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-105" yWindow="-105" windowWidth="23250" windowHeight="12450" tabRatio="942" activeTab="9"/>
  </bookViews>
  <sheets>
    <sheet name="Данные + динамика" sheetId="1" r:id="rId1"/>
    <sheet name="М. абсолютной неизменности " sheetId="2" r:id="rId2"/>
    <sheet name="М. Среднего уровня ряда" sheetId="3" r:id="rId3"/>
    <sheet name="М. среднего абс прироста" sheetId="4" r:id="rId4"/>
    <sheet name="М. среднего темпа роста" sheetId="5" r:id="rId5"/>
    <sheet name="Стат Тейла" sheetId="6" r:id="rId6"/>
    <sheet name="Тесты" sheetId="7" r:id="rId7"/>
    <sheet name="Сглаживание" sheetId="9" r:id="rId8"/>
    <sheet name="Сезонность" sheetId="11" r:id="rId9"/>
    <sheet name="Данные + динамика (2)" sheetId="12" r:id="rId10"/>
    <sheet name="М. абсолютной неизменности  (2" sheetId="13" r:id="rId11"/>
    <sheet name="М. Среднего уровня ряда (2)" sheetId="14" r:id="rId12"/>
    <sheet name="М. среднего абс прироста (2)" sheetId="15" r:id="rId13"/>
    <sheet name="М. среднего темпа роста (2)" sheetId="16" r:id="rId14"/>
    <sheet name="Стат Тейла (2)" sheetId="17" r:id="rId15"/>
    <sheet name="Тесты (2)" sheetId="18" r:id="rId16"/>
    <sheet name="Сглаживание (2)" sheetId="19" r:id="rId17"/>
  </sheets>
  <externalReferences>
    <externalReference r:id="rId18"/>
  </externalReferences>
  <definedNames>
    <definedName name="заб">'Данные + динамика'!XFB1048574:XFB1111</definedName>
    <definedName name="ЗабКуба">'Данные + динамика (2)'!XFB1048574:XFB1111</definedName>
  </definedNames>
  <calcPr calcId="152511"/>
</workbook>
</file>

<file path=xl/calcChain.xml><?xml version="1.0" encoding="utf-8"?>
<calcChain xmlns="http://schemas.openxmlformats.org/spreadsheetml/2006/main">
  <c r="F643" i="19" l="1"/>
  <c r="C643" i="19"/>
  <c r="G642" i="19"/>
  <c r="F642" i="19"/>
  <c r="D642" i="19"/>
  <c r="C642" i="19"/>
  <c r="H641" i="19"/>
  <c r="G641" i="19"/>
  <c r="F641" i="19"/>
  <c r="E641" i="19"/>
  <c r="D641" i="19"/>
  <c r="C641" i="19"/>
  <c r="H640" i="19"/>
  <c r="G640" i="19"/>
  <c r="F640" i="19"/>
  <c r="E640" i="19"/>
  <c r="D640" i="19"/>
  <c r="C640" i="19"/>
  <c r="H639" i="19"/>
  <c r="G639" i="19"/>
  <c r="F639" i="19"/>
  <c r="E639" i="19"/>
  <c r="D639" i="19"/>
  <c r="C639" i="19"/>
  <c r="H638" i="19"/>
  <c r="G638" i="19"/>
  <c r="F638" i="19"/>
  <c r="E638" i="19"/>
  <c r="D638" i="19"/>
  <c r="C638" i="19"/>
  <c r="H637" i="19"/>
  <c r="G637" i="19"/>
  <c r="F637" i="19"/>
  <c r="E637" i="19"/>
  <c r="D637" i="19"/>
  <c r="C637" i="19"/>
  <c r="H636" i="19"/>
  <c r="G636" i="19"/>
  <c r="F636" i="19"/>
  <c r="E636" i="19"/>
  <c r="D636" i="19"/>
  <c r="C636" i="19"/>
  <c r="H635" i="19"/>
  <c r="G635" i="19"/>
  <c r="F635" i="19"/>
  <c r="E635" i="19"/>
  <c r="D635" i="19"/>
  <c r="C635" i="19"/>
  <c r="H634" i="19"/>
  <c r="G634" i="19"/>
  <c r="F634" i="19"/>
  <c r="E634" i="19"/>
  <c r="D634" i="19"/>
  <c r="C634" i="19"/>
  <c r="H633" i="19"/>
  <c r="G633" i="19"/>
  <c r="F633" i="19"/>
  <c r="E633" i="19"/>
  <c r="D633" i="19"/>
  <c r="C633" i="19"/>
  <c r="H632" i="19"/>
  <c r="G632" i="19"/>
  <c r="F632" i="19"/>
  <c r="E632" i="19"/>
  <c r="D632" i="19"/>
  <c r="C632" i="19"/>
  <c r="H631" i="19"/>
  <c r="G631" i="19"/>
  <c r="F631" i="19"/>
  <c r="E631" i="19"/>
  <c r="D631" i="19"/>
  <c r="C631" i="19"/>
  <c r="H630" i="19"/>
  <c r="G630" i="19"/>
  <c r="F630" i="19"/>
  <c r="E630" i="19"/>
  <c r="D630" i="19"/>
  <c r="C630" i="19"/>
  <c r="H629" i="19"/>
  <c r="G629" i="19"/>
  <c r="F629" i="19"/>
  <c r="E629" i="19"/>
  <c r="D629" i="19"/>
  <c r="C629" i="19"/>
  <c r="H628" i="19"/>
  <c r="G628" i="19"/>
  <c r="F628" i="19"/>
  <c r="E628" i="19"/>
  <c r="D628" i="19"/>
  <c r="C628" i="19"/>
  <c r="H627" i="19"/>
  <c r="G627" i="19"/>
  <c r="F627" i="19"/>
  <c r="E627" i="19"/>
  <c r="D627" i="19"/>
  <c r="C627" i="19"/>
  <c r="H626" i="19"/>
  <c r="G626" i="19"/>
  <c r="F626" i="19"/>
  <c r="E626" i="19"/>
  <c r="D626" i="19"/>
  <c r="C626" i="19"/>
  <c r="H625" i="19"/>
  <c r="G625" i="19"/>
  <c r="F625" i="19"/>
  <c r="E625" i="19"/>
  <c r="D625" i="19"/>
  <c r="C625" i="19"/>
  <c r="H624" i="19"/>
  <c r="G624" i="19"/>
  <c r="F624" i="19"/>
  <c r="E624" i="19"/>
  <c r="D624" i="19"/>
  <c r="C624" i="19"/>
  <c r="H623" i="19"/>
  <c r="G623" i="19"/>
  <c r="F623" i="19"/>
  <c r="E623" i="19"/>
  <c r="D623" i="19"/>
  <c r="C623" i="19"/>
  <c r="H622" i="19"/>
  <c r="G622" i="19"/>
  <c r="F622" i="19"/>
  <c r="E622" i="19"/>
  <c r="D622" i="19"/>
  <c r="C622" i="19"/>
  <c r="H621" i="19"/>
  <c r="G621" i="19"/>
  <c r="F621" i="19"/>
  <c r="E621" i="19"/>
  <c r="D621" i="19"/>
  <c r="C621" i="19"/>
  <c r="H620" i="19"/>
  <c r="G620" i="19"/>
  <c r="F620" i="19"/>
  <c r="E620" i="19"/>
  <c r="D620" i="19"/>
  <c r="C620" i="19"/>
  <c r="H619" i="19"/>
  <c r="G619" i="19"/>
  <c r="F619" i="19"/>
  <c r="E619" i="19"/>
  <c r="D619" i="19"/>
  <c r="C619" i="19"/>
  <c r="H618" i="19"/>
  <c r="G618" i="19"/>
  <c r="F618" i="19"/>
  <c r="E618" i="19"/>
  <c r="D618" i="19"/>
  <c r="C618" i="19"/>
  <c r="H617" i="19"/>
  <c r="G617" i="19"/>
  <c r="F617" i="19"/>
  <c r="E617" i="19"/>
  <c r="D617" i="19"/>
  <c r="C617" i="19"/>
  <c r="H616" i="19"/>
  <c r="G616" i="19"/>
  <c r="F616" i="19"/>
  <c r="E616" i="19"/>
  <c r="D616" i="19"/>
  <c r="C616" i="19"/>
  <c r="H615" i="19"/>
  <c r="G615" i="19"/>
  <c r="F615" i="19"/>
  <c r="E615" i="19"/>
  <c r="D615" i="19"/>
  <c r="C615" i="19"/>
  <c r="H614" i="19"/>
  <c r="G614" i="19"/>
  <c r="F614" i="19"/>
  <c r="E614" i="19"/>
  <c r="D614" i="19"/>
  <c r="C614" i="19"/>
  <c r="H613" i="19"/>
  <c r="G613" i="19"/>
  <c r="F613" i="19"/>
  <c r="E613" i="19"/>
  <c r="D613" i="19"/>
  <c r="C613" i="19"/>
  <c r="H612" i="19"/>
  <c r="G612" i="19"/>
  <c r="F612" i="19"/>
  <c r="E612" i="19"/>
  <c r="D612" i="19"/>
  <c r="C612" i="19"/>
  <c r="H611" i="19"/>
  <c r="G611" i="19"/>
  <c r="F611" i="19"/>
  <c r="E611" i="19"/>
  <c r="D611" i="19"/>
  <c r="C611" i="19"/>
  <c r="H610" i="19"/>
  <c r="G610" i="19"/>
  <c r="F610" i="19"/>
  <c r="E610" i="19"/>
  <c r="D610" i="19"/>
  <c r="C610" i="19"/>
  <c r="H609" i="19"/>
  <c r="G609" i="19"/>
  <c r="F609" i="19"/>
  <c r="E609" i="19"/>
  <c r="D609" i="19"/>
  <c r="C609" i="19"/>
  <c r="H608" i="19"/>
  <c r="G608" i="19"/>
  <c r="F608" i="19"/>
  <c r="E608" i="19"/>
  <c r="D608" i="19"/>
  <c r="C608" i="19"/>
  <c r="H607" i="19"/>
  <c r="G607" i="19"/>
  <c r="F607" i="19"/>
  <c r="E607" i="19"/>
  <c r="D607" i="19"/>
  <c r="C607" i="19"/>
  <c r="H606" i="19"/>
  <c r="G606" i="19"/>
  <c r="F606" i="19"/>
  <c r="E606" i="19"/>
  <c r="D606" i="19"/>
  <c r="C606" i="19"/>
  <c r="H605" i="19"/>
  <c r="G605" i="19"/>
  <c r="F605" i="19"/>
  <c r="E605" i="19"/>
  <c r="D605" i="19"/>
  <c r="C605" i="19"/>
  <c r="H604" i="19"/>
  <c r="G604" i="19"/>
  <c r="F604" i="19"/>
  <c r="E604" i="19"/>
  <c r="D604" i="19"/>
  <c r="C604" i="19"/>
  <c r="H603" i="19"/>
  <c r="G603" i="19"/>
  <c r="F603" i="19"/>
  <c r="E603" i="19"/>
  <c r="D603" i="19"/>
  <c r="C603" i="19"/>
  <c r="H602" i="19"/>
  <c r="G602" i="19"/>
  <c r="F602" i="19"/>
  <c r="E602" i="19"/>
  <c r="D602" i="19"/>
  <c r="C602" i="19"/>
  <c r="H601" i="19"/>
  <c r="G601" i="19"/>
  <c r="F601" i="19"/>
  <c r="E601" i="19"/>
  <c r="D601" i="19"/>
  <c r="C601" i="19"/>
  <c r="H600" i="19"/>
  <c r="G600" i="19"/>
  <c r="F600" i="19"/>
  <c r="E600" i="19"/>
  <c r="D600" i="19"/>
  <c r="C600" i="19"/>
  <c r="H599" i="19"/>
  <c r="G599" i="19"/>
  <c r="F599" i="19"/>
  <c r="E599" i="19"/>
  <c r="D599" i="19"/>
  <c r="C599" i="19"/>
  <c r="H598" i="19"/>
  <c r="G598" i="19"/>
  <c r="F598" i="19"/>
  <c r="E598" i="19"/>
  <c r="D598" i="19"/>
  <c r="C598" i="19"/>
  <c r="H597" i="19"/>
  <c r="G597" i="19"/>
  <c r="F597" i="19"/>
  <c r="E597" i="19"/>
  <c r="D597" i="19"/>
  <c r="C597" i="19"/>
  <c r="H596" i="19"/>
  <c r="G596" i="19"/>
  <c r="F596" i="19"/>
  <c r="E596" i="19"/>
  <c r="D596" i="19"/>
  <c r="C596" i="19"/>
  <c r="H595" i="19"/>
  <c r="G595" i="19"/>
  <c r="F595" i="19"/>
  <c r="E595" i="19"/>
  <c r="D595" i="19"/>
  <c r="C595" i="19"/>
  <c r="H594" i="19"/>
  <c r="G594" i="19"/>
  <c r="F594" i="19"/>
  <c r="E594" i="19"/>
  <c r="D594" i="19"/>
  <c r="C594" i="19"/>
  <c r="H593" i="19"/>
  <c r="G593" i="19"/>
  <c r="F593" i="19"/>
  <c r="E593" i="19"/>
  <c r="D593" i="19"/>
  <c r="C593" i="19"/>
  <c r="H592" i="19"/>
  <c r="G592" i="19"/>
  <c r="F592" i="19"/>
  <c r="E592" i="19"/>
  <c r="D592" i="19"/>
  <c r="C592" i="19"/>
  <c r="H591" i="19"/>
  <c r="G591" i="19"/>
  <c r="F591" i="19"/>
  <c r="E591" i="19"/>
  <c r="D591" i="19"/>
  <c r="C591" i="19"/>
  <c r="H590" i="19"/>
  <c r="G590" i="19"/>
  <c r="F590" i="19"/>
  <c r="E590" i="19"/>
  <c r="D590" i="19"/>
  <c r="C590" i="19"/>
  <c r="H589" i="19"/>
  <c r="G589" i="19"/>
  <c r="F589" i="19"/>
  <c r="E589" i="19"/>
  <c r="D589" i="19"/>
  <c r="C589" i="19"/>
  <c r="H588" i="19"/>
  <c r="G588" i="19"/>
  <c r="F588" i="19"/>
  <c r="E588" i="19"/>
  <c r="D588" i="19"/>
  <c r="C588" i="19"/>
  <c r="H587" i="19"/>
  <c r="G587" i="19"/>
  <c r="F587" i="19"/>
  <c r="E587" i="19"/>
  <c r="D587" i="19"/>
  <c r="C587" i="19"/>
  <c r="H586" i="19"/>
  <c r="G586" i="19"/>
  <c r="F586" i="19"/>
  <c r="E586" i="19"/>
  <c r="D586" i="19"/>
  <c r="C586" i="19"/>
  <c r="H585" i="19"/>
  <c r="G585" i="19"/>
  <c r="F585" i="19"/>
  <c r="E585" i="19"/>
  <c r="D585" i="19"/>
  <c r="C585" i="19"/>
  <c r="H584" i="19"/>
  <c r="G584" i="19"/>
  <c r="F584" i="19"/>
  <c r="E584" i="19"/>
  <c r="D584" i="19"/>
  <c r="C584" i="19"/>
  <c r="H583" i="19"/>
  <c r="G583" i="19"/>
  <c r="F583" i="19"/>
  <c r="E583" i="19"/>
  <c r="D583" i="19"/>
  <c r="C583" i="19"/>
  <c r="H582" i="19"/>
  <c r="G582" i="19"/>
  <c r="F582" i="19"/>
  <c r="E582" i="19"/>
  <c r="D582" i="19"/>
  <c r="C582" i="19"/>
  <c r="H581" i="19"/>
  <c r="G581" i="19"/>
  <c r="F581" i="19"/>
  <c r="E581" i="19"/>
  <c r="D581" i="19"/>
  <c r="C581" i="19"/>
  <c r="H580" i="19"/>
  <c r="G580" i="19"/>
  <c r="F580" i="19"/>
  <c r="E580" i="19"/>
  <c r="D580" i="19"/>
  <c r="C580" i="19"/>
  <c r="H579" i="19"/>
  <c r="G579" i="19"/>
  <c r="F579" i="19"/>
  <c r="E579" i="19"/>
  <c r="D579" i="19"/>
  <c r="C579" i="19"/>
  <c r="H578" i="19"/>
  <c r="G578" i="19"/>
  <c r="F578" i="19"/>
  <c r="E578" i="19"/>
  <c r="D578" i="19"/>
  <c r="C578" i="19"/>
  <c r="H577" i="19"/>
  <c r="G577" i="19"/>
  <c r="F577" i="19"/>
  <c r="E577" i="19"/>
  <c r="D577" i="19"/>
  <c r="C577" i="19"/>
  <c r="H576" i="19"/>
  <c r="G576" i="19"/>
  <c r="F576" i="19"/>
  <c r="E576" i="19"/>
  <c r="D576" i="19"/>
  <c r="C576" i="19"/>
  <c r="H575" i="19"/>
  <c r="G575" i="19"/>
  <c r="F575" i="19"/>
  <c r="E575" i="19"/>
  <c r="D575" i="19"/>
  <c r="C575" i="19"/>
  <c r="H574" i="19"/>
  <c r="G574" i="19"/>
  <c r="F574" i="19"/>
  <c r="E574" i="19"/>
  <c r="D574" i="19"/>
  <c r="C574" i="19"/>
  <c r="H573" i="19"/>
  <c r="G573" i="19"/>
  <c r="F573" i="19"/>
  <c r="E573" i="19"/>
  <c r="D573" i="19"/>
  <c r="C573" i="19"/>
  <c r="H572" i="19"/>
  <c r="G572" i="19"/>
  <c r="F572" i="19"/>
  <c r="E572" i="19"/>
  <c r="D572" i="19"/>
  <c r="C572" i="19"/>
  <c r="H571" i="19"/>
  <c r="G571" i="19"/>
  <c r="F571" i="19"/>
  <c r="E571" i="19"/>
  <c r="D571" i="19"/>
  <c r="C571" i="19"/>
  <c r="H570" i="19"/>
  <c r="G570" i="19"/>
  <c r="F570" i="19"/>
  <c r="E570" i="19"/>
  <c r="D570" i="19"/>
  <c r="C570" i="19"/>
  <c r="H569" i="19"/>
  <c r="G569" i="19"/>
  <c r="F569" i="19"/>
  <c r="E569" i="19"/>
  <c r="D569" i="19"/>
  <c r="C569" i="19"/>
  <c r="H568" i="19"/>
  <c r="G568" i="19"/>
  <c r="F568" i="19"/>
  <c r="E568" i="19"/>
  <c r="D568" i="19"/>
  <c r="C568" i="19"/>
  <c r="H567" i="19"/>
  <c r="G567" i="19"/>
  <c r="F567" i="19"/>
  <c r="E567" i="19"/>
  <c r="D567" i="19"/>
  <c r="C567" i="19"/>
  <c r="H566" i="19"/>
  <c r="G566" i="19"/>
  <c r="F566" i="19"/>
  <c r="E566" i="19"/>
  <c r="D566" i="19"/>
  <c r="C566" i="19"/>
  <c r="H565" i="19"/>
  <c r="G565" i="19"/>
  <c r="F565" i="19"/>
  <c r="E565" i="19"/>
  <c r="D565" i="19"/>
  <c r="C565" i="19"/>
  <c r="H564" i="19"/>
  <c r="G564" i="19"/>
  <c r="F564" i="19"/>
  <c r="E564" i="19"/>
  <c r="D564" i="19"/>
  <c r="C564" i="19"/>
  <c r="H563" i="19"/>
  <c r="G563" i="19"/>
  <c r="F563" i="19"/>
  <c r="E563" i="19"/>
  <c r="D563" i="19"/>
  <c r="C563" i="19"/>
  <c r="H562" i="19"/>
  <c r="G562" i="19"/>
  <c r="F562" i="19"/>
  <c r="E562" i="19"/>
  <c r="D562" i="19"/>
  <c r="C562" i="19"/>
  <c r="H561" i="19"/>
  <c r="G561" i="19"/>
  <c r="F561" i="19"/>
  <c r="E561" i="19"/>
  <c r="D561" i="19"/>
  <c r="C561" i="19"/>
  <c r="H560" i="19"/>
  <c r="G560" i="19"/>
  <c r="F560" i="19"/>
  <c r="E560" i="19"/>
  <c r="D560" i="19"/>
  <c r="C560" i="19"/>
  <c r="H559" i="19"/>
  <c r="G559" i="19"/>
  <c r="F559" i="19"/>
  <c r="E559" i="19"/>
  <c r="D559" i="19"/>
  <c r="C559" i="19"/>
  <c r="H558" i="19"/>
  <c r="G558" i="19"/>
  <c r="F558" i="19"/>
  <c r="E558" i="19"/>
  <c r="D558" i="19"/>
  <c r="C558" i="19"/>
  <c r="H557" i="19"/>
  <c r="G557" i="19"/>
  <c r="F557" i="19"/>
  <c r="E557" i="19"/>
  <c r="D557" i="19"/>
  <c r="C557" i="19"/>
  <c r="H556" i="19"/>
  <c r="G556" i="19"/>
  <c r="F556" i="19"/>
  <c r="E556" i="19"/>
  <c r="D556" i="19"/>
  <c r="C556" i="19"/>
  <c r="H555" i="19"/>
  <c r="G555" i="19"/>
  <c r="F555" i="19"/>
  <c r="E555" i="19"/>
  <c r="D555" i="19"/>
  <c r="C555" i="19"/>
  <c r="H554" i="19"/>
  <c r="G554" i="19"/>
  <c r="F554" i="19"/>
  <c r="E554" i="19"/>
  <c r="D554" i="19"/>
  <c r="C554" i="19"/>
  <c r="H553" i="19"/>
  <c r="G553" i="19"/>
  <c r="F553" i="19"/>
  <c r="E553" i="19"/>
  <c r="D553" i="19"/>
  <c r="C553" i="19"/>
  <c r="H552" i="19"/>
  <c r="G552" i="19"/>
  <c r="F552" i="19"/>
  <c r="E552" i="19"/>
  <c r="D552" i="19"/>
  <c r="C552" i="19"/>
  <c r="H551" i="19"/>
  <c r="G551" i="19"/>
  <c r="F551" i="19"/>
  <c r="E551" i="19"/>
  <c r="D551" i="19"/>
  <c r="C551" i="19"/>
  <c r="H550" i="19"/>
  <c r="G550" i="19"/>
  <c r="F550" i="19"/>
  <c r="E550" i="19"/>
  <c r="D550" i="19"/>
  <c r="C550" i="19"/>
  <c r="H549" i="19"/>
  <c r="G549" i="19"/>
  <c r="F549" i="19"/>
  <c r="E549" i="19"/>
  <c r="D549" i="19"/>
  <c r="C549" i="19"/>
  <c r="H548" i="19"/>
  <c r="G548" i="19"/>
  <c r="F548" i="19"/>
  <c r="E548" i="19"/>
  <c r="D548" i="19"/>
  <c r="C548" i="19"/>
  <c r="H547" i="19"/>
  <c r="G547" i="19"/>
  <c r="F547" i="19"/>
  <c r="E547" i="19"/>
  <c r="D547" i="19"/>
  <c r="C547" i="19"/>
  <c r="H546" i="19"/>
  <c r="G546" i="19"/>
  <c r="F546" i="19"/>
  <c r="E546" i="19"/>
  <c r="D546" i="19"/>
  <c r="C546" i="19"/>
  <c r="H545" i="19"/>
  <c r="G545" i="19"/>
  <c r="F545" i="19"/>
  <c r="E545" i="19"/>
  <c r="D545" i="19"/>
  <c r="C545" i="19"/>
  <c r="H544" i="19"/>
  <c r="G544" i="19"/>
  <c r="F544" i="19"/>
  <c r="E544" i="19"/>
  <c r="D544" i="19"/>
  <c r="C544" i="19"/>
  <c r="H543" i="19"/>
  <c r="G543" i="19"/>
  <c r="F543" i="19"/>
  <c r="E543" i="19"/>
  <c r="D543" i="19"/>
  <c r="C543" i="19"/>
  <c r="H542" i="19"/>
  <c r="G542" i="19"/>
  <c r="F542" i="19"/>
  <c r="E542" i="19"/>
  <c r="D542" i="19"/>
  <c r="C542" i="19"/>
  <c r="H541" i="19"/>
  <c r="G541" i="19"/>
  <c r="F541" i="19"/>
  <c r="E541" i="19"/>
  <c r="D541" i="19"/>
  <c r="C541" i="19"/>
  <c r="H540" i="19"/>
  <c r="G540" i="19"/>
  <c r="F540" i="19"/>
  <c r="E540" i="19"/>
  <c r="D540" i="19"/>
  <c r="C540" i="19"/>
  <c r="H539" i="19"/>
  <c r="G539" i="19"/>
  <c r="F539" i="19"/>
  <c r="E539" i="19"/>
  <c r="D539" i="19"/>
  <c r="C539" i="19"/>
  <c r="H538" i="19"/>
  <c r="G538" i="19"/>
  <c r="F538" i="19"/>
  <c r="E538" i="19"/>
  <c r="D538" i="19"/>
  <c r="C538" i="19"/>
  <c r="H537" i="19"/>
  <c r="G537" i="19"/>
  <c r="F537" i="19"/>
  <c r="E537" i="19"/>
  <c r="D537" i="19"/>
  <c r="C537" i="19"/>
  <c r="H536" i="19"/>
  <c r="G536" i="19"/>
  <c r="F536" i="19"/>
  <c r="E536" i="19"/>
  <c r="D536" i="19"/>
  <c r="C536" i="19"/>
  <c r="H535" i="19"/>
  <c r="G535" i="19"/>
  <c r="F535" i="19"/>
  <c r="E535" i="19"/>
  <c r="D535" i="19"/>
  <c r="C535" i="19"/>
  <c r="H534" i="19"/>
  <c r="G534" i="19"/>
  <c r="F534" i="19"/>
  <c r="E534" i="19"/>
  <c r="D534" i="19"/>
  <c r="C534" i="19"/>
  <c r="H533" i="19"/>
  <c r="G533" i="19"/>
  <c r="F533" i="19"/>
  <c r="E533" i="19"/>
  <c r="D533" i="19"/>
  <c r="C533" i="19"/>
  <c r="H532" i="19"/>
  <c r="G532" i="19"/>
  <c r="F532" i="19"/>
  <c r="E532" i="19"/>
  <c r="D532" i="19"/>
  <c r="C532" i="19"/>
  <c r="H531" i="19"/>
  <c r="G531" i="19"/>
  <c r="F531" i="19"/>
  <c r="E531" i="19"/>
  <c r="D531" i="19"/>
  <c r="C531" i="19"/>
  <c r="H530" i="19"/>
  <c r="G530" i="19"/>
  <c r="F530" i="19"/>
  <c r="E530" i="19"/>
  <c r="D530" i="19"/>
  <c r="C530" i="19"/>
  <c r="H529" i="19"/>
  <c r="G529" i="19"/>
  <c r="F529" i="19"/>
  <c r="E529" i="19"/>
  <c r="D529" i="19"/>
  <c r="C529" i="19"/>
  <c r="H528" i="19"/>
  <c r="G528" i="19"/>
  <c r="F528" i="19"/>
  <c r="E528" i="19"/>
  <c r="D528" i="19"/>
  <c r="C528" i="19"/>
  <c r="H527" i="19"/>
  <c r="G527" i="19"/>
  <c r="F527" i="19"/>
  <c r="E527" i="19"/>
  <c r="D527" i="19"/>
  <c r="C527" i="19"/>
  <c r="H526" i="19"/>
  <c r="G526" i="19"/>
  <c r="F526" i="19"/>
  <c r="E526" i="19"/>
  <c r="D526" i="19"/>
  <c r="C526" i="19"/>
  <c r="H525" i="19"/>
  <c r="G525" i="19"/>
  <c r="F525" i="19"/>
  <c r="E525" i="19"/>
  <c r="D525" i="19"/>
  <c r="C525" i="19"/>
  <c r="H524" i="19"/>
  <c r="G524" i="19"/>
  <c r="F524" i="19"/>
  <c r="E524" i="19"/>
  <c r="D524" i="19"/>
  <c r="C524" i="19"/>
  <c r="H523" i="19"/>
  <c r="G523" i="19"/>
  <c r="F523" i="19"/>
  <c r="E523" i="19"/>
  <c r="D523" i="19"/>
  <c r="C523" i="19"/>
  <c r="H522" i="19"/>
  <c r="G522" i="19"/>
  <c r="F522" i="19"/>
  <c r="E522" i="19"/>
  <c r="D522" i="19"/>
  <c r="C522" i="19"/>
  <c r="H521" i="19"/>
  <c r="G521" i="19"/>
  <c r="F521" i="19"/>
  <c r="E521" i="19"/>
  <c r="D521" i="19"/>
  <c r="C521" i="19"/>
  <c r="H520" i="19"/>
  <c r="G520" i="19"/>
  <c r="F520" i="19"/>
  <c r="E520" i="19"/>
  <c r="D520" i="19"/>
  <c r="C520" i="19"/>
  <c r="H519" i="19"/>
  <c r="G519" i="19"/>
  <c r="F519" i="19"/>
  <c r="E519" i="19"/>
  <c r="D519" i="19"/>
  <c r="C519" i="19"/>
  <c r="H518" i="19"/>
  <c r="G518" i="19"/>
  <c r="F518" i="19"/>
  <c r="E518" i="19"/>
  <c r="D518" i="19"/>
  <c r="C518" i="19"/>
  <c r="H517" i="19"/>
  <c r="G517" i="19"/>
  <c r="F517" i="19"/>
  <c r="E517" i="19"/>
  <c r="D517" i="19"/>
  <c r="C517" i="19"/>
  <c r="H516" i="19"/>
  <c r="G516" i="19"/>
  <c r="F516" i="19"/>
  <c r="E516" i="19"/>
  <c r="D516" i="19"/>
  <c r="C516" i="19"/>
  <c r="H515" i="19"/>
  <c r="G515" i="19"/>
  <c r="F515" i="19"/>
  <c r="E515" i="19"/>
  <c r="D515" i="19"/>
  <c r="C515" i="19"/>
  <c r="H514" i="19"/>
  <c r="G514" i="19"/>
  <c r="F514" i="19"/>
  <c r="E514" i="19"/>
  <c r="D514" i="19"/>
  <c r="C514" i="19"/>
  <c r="H513" i="19"/>
  <c r="G513" i="19"/>
  <c r="F513" i="19"/>
  <c r="E513" i="19"/>
  <c r="D513" i="19"/>
  <c r="C513" i="19"/>
  <c r="H512" i="19"/>
  <c r="G512" i="19"/>
  <c r="F512" i="19"/>
  <c r="E512" i="19"/>
  <c r="D512" i="19"/>
  <c r="C512" i="19"/>
  <c r="H511" i="19"/>
  <c r="G511" i="19"/>
  <c r="F511" i="19"/>
  <c r="E511" i="19"/>
  <c r="D511" i="19"/>
  <c r="C511" i="19"/>
  <c r="H510" i="19"/>
  <c r="G510" i="19"/>
  <c r="F510" i="19"/>
  <c r="E510" i="19"/>
  <c r="D510" i="19"/>
  <c r="C510" i="19"/>
  <c r="H509" i="19"/>
  <c r="G509" i="19"/>
  <c r="F509" i="19"/>
  <c r="E509" i="19"/>
  <c r="D509" i="19"/>
  <c r="C509" i="19"/>
  <c r="H508" i="19"/>
  <c r="G508" i="19"/>
  <c r="F508" i="19"/>
  <c r="E508" i="19"/>
  <c r="D508" i="19"/>
  <c r="C508" i="19"/>
  <c r="H507" i="19"/>
  <c r="G507" i="19"/>
  <c r="F507" i="19"/>
  <c r="E507" i="19"/>
  <c r="D507" i="19"/>
  <c r="C507" i="19"/>
  <c r="H506" i="19"/>
  <c r="G506" i="19"/>
  <c r="F506" i="19"/>
  <c r="E506" i="19"/>
  <c r="D506" i="19"/>
  <c r="C506" i="19"/>
  <c r="H505" i="19"/>
  <c r="G505" i="19"/>
  <c r="F505" i="19"/>
  <c r="E505" i="19"/>
  <c r="D505" i="19"/>
  <c r="C505" i="19"/>
  <c r="H504" i="19"/>
  <c r="G504" i="19"/>
  <c r="F504" i="19"/>
  <c r="E504" i="19"/>
  <c r="D504" i="19"/>
  <c r="C504" i="19"/>
  <c r="H503" i="19"/>
  <c r="G503" i="19"/>
  <c r="F503" i="19"/>
  <c r="E503" i="19"/>
  <c r="D503" i="19"/>
  <c r="C503" i="19"/>
  <c r="H502" i="19"/>
  <c r="G502" i="19"/>
  <c r="F502" i="19"/>
  <c r="E502" i="19"/>
  <c r="D502" i="19"/>
  <c r="C502" i="19"/>
  <c r="H501" i="19"/>
  <c r="G501" i="19"/>
  <c r="F501" i="19"/>
  <c r="E501" i="19"/>
  <c r="D501" i="19"/>
  <c r="C501" i="19"/>
  <c r="H500" i="19"/>
  <c r="G500" i="19"/>
  <c r="F500" i="19"/>
  <c r="E500" i="19"/>
  <c r="D500" i="19"/>
  <c r="C500" i="19"/>
  <c r="H499" i="19"/>
  <c r="G499" i="19"/>
  <c r="F499" i="19"/>
  <c r="E499" i="19"/>
  <c r="D499" i="19"/>
  <c r="C499" i="19"/>
  <c r="H498" i="19"/>
  <c r="G498" i="19"/>
  <c r="F498" i="19"/>
  <c r="E498" i="19"/>
  <c r="D498" i="19"/>
  <c r="C498" i="19"/>
  <c r="H497" i="19"/>
  <c r="G497" i="19"/>
  <c r="F497" i="19"/>
  <c r="E497" i="19"/>
  <c r="D497" i="19"/>
  <c r="C497" i="19"/>
  <c r="H496" i="19"/>
  <c r="G496" i="19"/>
  <c r="F496" i="19"/>
  <c r="E496" i="19"/>
  <c r="D496" i="19"/>
  <c r="C496" i="19"/>
  <c r="H495" i="19"/>
  <c r="G495" i="19"/>
  <c r="F495" i="19"/>
  <c r="E495" i="19"/>
  <c r="D495" i="19"/>
  <c r="C495" i="19"/>
  <c r="H494" i="19"/>
  <c r="G494" i="19"/>
  <c r="F494" i="19"/>
  <c r="E494" i="19"/>
  <c r="D494" i="19"/>
  <c r="C494" i="19"/>
  <c r="H493" i="19"/>
  <c r="G493" i="19"/>
  <c r="F493" i="19"/>
  <c r="E493" i="19"/>
  <c r="D493" i="19"/>
  <c r="C493" i="19"/>
  <c r="H492" i="19"/>
  <c r="G492" i="19"/>
  <c r="F492" i="19"/>
  <c r="E492" i="19"/>
  <c r="D492" i="19"/>
  <c r="C492" i="19"/>
  <c r="H491" i="19"/>
  <c r="G491" i="19"/>
  <c r="F491" i="19"/>
  <c r="E491" i="19"/>
  <c r="D491" i="19"/>
  <c r="C491" i="19"/>
  <c r="H490" i="19"/>
  <c r="G490" i="19"/>
  <c r="F490" i="19"/>
  <c r="E490" i="19"/>
  <c r="D490" i="19"/>
  <c r="C490" i="19"/>
  <c r="H489" i="19"/>
  <c r="G489" i="19"/>
  <c r="F489" i="19"/>
  <c r="E489" i="19"/>
  <c r="D489" i="19"/>
  <c r="C489" i="19"/>
  <c r="H488" i="19"/>
  <c r="G488" i="19"/>
  <c r="F488" i="19"/>
  <c r="E488" i="19"/>
  <c r="D488" i="19"/>
  <c r="C488" i="19"/>
  <c r="H487" i="19"/>
  <c r="G487" i="19"/>
  <c r="F487" i="19"/>
  <c r="E487" i="19"/>
  <c r="D487" i="19"/>
  <c r="C487" i="19"/>
  <c r="H486" i="19"/>
  <c r="G486" i="19"/>
  <c r="F486" i="19"/>
  <c r="E486" i="19"/>
  <c r="D486" i="19"/>
  <c r="C486" i="19"/>
  <c r="H485" i="19"/>
  <c r="G485" i="19"/>
  <c r="F485" i="19"/>
  <c r="E485" i="19"/>
  <c r="D485" i="19"/>
  <c r="C485" i="19"/>
  <c r="H484" i="19"/>
  <c r="G484" i="19"/>
  <c r="F484" i="19"/>
  <c r="E484" i="19"/>
  <c r="D484" i="19"/>
  <c r="C484" i="19"/>
  <c r="H483" i="19"/>
  <c r="G483" i="19"/>
  <c r="F483" i="19"/>
  <c r="E483" i="19"/>
  <c r="D483" i="19"/>
  <c r="C483" i="19"/>
  <c r="H482" i="19"/>
  <c r="G482" i="19"/>
  <c r="F482" i="19"/>
  <c r="E482" i="19"/>
  <c r="D482" i="19"/>
  <c r="C482" i="19"/>
  <c r="H481" i="19"/>
  <c r="G481" i="19"/>
  <c r="F481" i="19"/>
  <c r="E481" i="19"/>
  <c r="D481" i="19"/>
  <c r="C481" i="19"/>
  <c r="H480" i="19"/>
  <c r="G480" i="19"/>
  <c r="F480" i="19"/>
  <c r="E480" i="19"/>
  <c r="D480" i="19"/>
  <c r="C480" i="19"/>
  <c r="H479" i="19"/>
  <c r="G479" i="19"/>
  <c r="F479" i="19"/>
  <c r="E479" i="19"/>
  <c r="D479" i="19"/>
  <c r="C479" i="19"/>
  <c r="H478" i="19"/>
  <c r="G478" i="19"/>
  <c r="F478" i="19"/>
  <c r="E478" i="19"/>
  <c r="D478" i="19"/>
  <c r="C478" i="19"/>
  <c r="H477" i="19"/>
  <c r="G477" i="19"/>
  <c r="F477" i="19"/>
  <c r="E477" i="19"/>
  <c r="D477" i="19"/>
  <c r="C477" i="19"/>
  <c r="H476" i="19"/>
  <c r="G476" i="19"/>
  <c r="F476" i="19"/>
  <c r="E476" i="19"/>
  <c r="D476" i="19"/>
  <c r="C476" i="19"/>
  <c r="H475" i="19"/>
  <c r="G475" i="19"/>
  <c r="F475" i="19"/>
  <c r="E475" i="19"/>
  <c r="D475" i="19"/>
  <c r="C475" i="19"/>
  <c r="H474" i="19"/>
  <c r="G474" i="19"/>
  <c r="F474" i="19"/>
  <c r="E474" i="19"/>
  <c r="D474" i="19"/>
  <c r="C474" i="19"/>
  <c r="H473" i="19"/>
  <c r="G473" i="19"/>
  <c r="F473" i="19"/>
  <c r="E473" i="19"/>
  <c r="D473" i="19"/>
  <c r="C473" i="19"/>
  <c r="H472" i="19"/>
  <c r="G472" i="19"/>
  <c r="F472" i="19"/>
  <c r="E472" i="19"/>
  <c r="D472" i="19"/>
  <c r="C472" i="19"/>
  <c r="H471" i="19"/>
  <c r="G471" i="19"/>
  <c r="F471" i="19"/>
  <c r="E471" i="19"/>
  <c r="D471" i="19"/>
  <c r="C471" i="19"/>
  <c r="H470" i="19"/>
  <c r="G470" i="19"/>
  <c r="F470" i="19"/>
  <c r="E470" i="19"/>
  <c r="D470" i="19"/>
  <c r="C470" i="19"/>
  <c r="H469" i="19"/>
  <c r="G469" i="19"/>
  <c r="F469" i="19"/>
  <c r="E469" i="19"/>
  <c r="D469" i="19"/>
  <c r="C469" i="19"/>
  <c r="H468" i="19"/>
  <c r="G468" i="19"/>
  <c r="F468" i="19"/>
  <c r="E468" i="19"/>
  <c r="D468" i="19"/>
  <c r="C468" i="19"/>
  <c r="H467" i="19"/>
  <c r="G467" i="19"/>
  <c r="F467" i="19"/>
  <c r="E467" i="19"/>
  <c r="D467" i="19"/>
  <c r="C467" i="19"/>
  <c r="H466" i="19"/>
  <c r="G466" i="19"/>
  <c r="F466" i="19"/>
  <c r="E466" i="19"/>
  <c r="D466" i="19"/>
  <c r="C466" i="19"/>
  <c r="H465" i="19"/>
  <c r="G465" i="19"/>
  <c r="F465" i="19"/>
  <c r="E465" i="19"/>
  <c r="D465" i="19"/>
  <c r="C465" i="19"/>
  <c r="H464" i="19"/>
  <c r="G464" i="19"/>
  <c r="F464" i="19"/>
  <c r="E464" i="19"/>
  <c r="D464" i="19"/>
  <c r="C464" i="19"/>
  <c r="H463" i="19"/>
  <c r="G463" i="19"/>
  <c r="F463" i="19"/>
  <c r="E463" i="19"/>
  <c r="D463" i="19"/>
  <c r="C463" i="19"/>
  <c r="H462" i="19"/>
  <c r="G462" i="19"/>
  <c r="F462" i="19"/>
  <c r="E462" i="19"/>
  <c r="D462" i="19"/>
  <c r="C462" i="19"/>
  <c r="H461" i="19"/>
  <c r="G461" i="19"/>
  <c r="F461" i="19"/>
  <c r="E461" i="19"/>
  <c r="D461" i="19"/>
  <c r="C461" i="19"/>
  <c r="H460" i="19"/>
  <c r="G460" i="19"/>
  <c r="F460" i="19"/>
  <c r="E460" i="19"/>
  <c r="D460" i="19"/>
  <c r="C460" i="19"/>
  <c r="H459" i="19"/>
  <c r="G459" i="19"/>
  <c r="F459" i="19"/>
  <c r="E459" i="19"/>
  <c r="D459" i="19"/>
  <c r="C459" i="19"/>
  <c r="H458" i="19"/>
  <c r="G458" i="19"/>
  <c r="F458" i="19"/>
  <c r="E458" i="19"/>
  <c r="D458" i="19"/>
  <c r="C458" i="19"/>
  <c r="H457" i="19"/>
  <c r="G457" i="19"/>
  <c r="F457" i="19"/>
  <c r="E457" i="19"/>
  <c r="D457" i="19"/>
  <c r="C457" i="19"/>
  <c r="H456" i="19"/>
  <c r="G456" i="19"/>
  <c r="F456" i="19"/>
  <c r="E456" i="19"/>
  <c r="D456" i="19"/>
  <c r="C456" i="19"/>
  <c r="H455" i="19"/>
  <c r="G455" i="19"/>
  <c r="F455" i="19"/>
  <c r="E455" i="19"/>
  <c r="D455" i="19"/>
  <c r="C455" i="19"/>
  <c r="H454" i="19"/>
  <c r="G454" i="19"/>
  <c r="F454" i="19"/>
  <c r="E454" i="19"/>
  <c r="D454" i="19"/>
  <c r="C454" i="19"/>
  <c r="H453" i="19"/>
  <c r="G453" i="19"/>
  <c r="F453" i="19"/>
  <c r="E453" i="19"/>
  <c r="D453" i="19"/>
  <c r="C453" i="19"/>
  <c r="H452" i="19"/>
  <c r="G452" i="19"/>
  <c r="F452" i="19"/>
  <c r="E452" i="19"/>
  <c r="D452" i="19"/>
  <c r="C452" i="19"/>
  <c r="H451" i="19"/>
  <c r="G451" i="19"/>
  <c r="F451" i="19"/>
  <c r="E451" i="19"/>
  <c r="D451" i="19"/>
  <c r="C451" i="19"/>
  <c r="H450" i="19"/>
  <c r="G450" i="19"/>
  <c r="F450" i="19"/>
  <c r="E450" i="19"/>
  <c r="D450" i="19"/>
  <c r="C450" i="19"/>
  <c r="H449" i="19"/>
  <c r="G449" i="19"/>
  <c r="F449" i="19"/>
  <c r="E449" i="19"/>
  <c r="D449" i="19"/>
  <c r="C449" i="19"/>
  <c r="H448" i="19"/>
  <c r="G448" i="19"/>
  <c r="F448" i="19"/>
  <c r="E448" i="19"/>
  <c r="D448" i="19"/>
  <c r="C448" i="19"/>
  <c r="H447" i="19"/>
  <c r="G447" i="19"/>
  <c r="F447" i="19"/>
  <c r="E447" i="19"/>
  <c r="D447" i="19"/>
  <c r="C447" i="19"/>
  <c r="H446" i="19"/>
  <c r="G446" i="19"/>
  <c r="F446" i="19"/>
  <c r="E446" i="19"/>
  <c r="D446" i="19"/>
  <c r="C446" i="19"/>
  <c r="H445" i="19"/>
  <c r="G445" i="19"/>
  <c r="F445" i="19"/>
  <c r="E445" i="19"/>
  <c r="D445" i="19"/>
  <c r="C445" i="19"/>
  <c r="H444" i="19"/>
  <c r="G444" i="19"/>
  <c r="F444" i="19"/>
  <c r="E444" i="19"/>
  <c r="D444" i="19"/>
  <c r="C444" i="19"/>
  <c r="H443" i="19"/>
  <c r="G443" i="19"/>
  <c r="F443" i="19"/>
  <c r="E443" i="19"/>
  <c r="D443" i="19"/>
  <c r="C443" i="19"/>
  <c r="H442" i="19"/>
  <c r="G442" i="19"/>
  <c r="F442" i="19"/>
  <c r="E442" i="19"/>
  <c r="D442" i="19"/>
  <c r="C442" i="19"/>
  <c r="H441" i="19"/>
  <c r="G441" i="19"/>
  <c r="F441" i="19"/>
  <c r="E441" i="19"/>
  <c r="D441" i="19"/>
  <c r="C441" i="19"/>
  <c r="H440" i="19"/>
  <c r="G440" i="19"/>
  <c r="F440" i="19"/>
  <c r="E440" i="19"/>
  <c r="D440" i="19"/>
  <c r="C440" i="19"/>
  <c r="H439" i="19"/>
  <c r="G439" i="19"/>
  <c r="F439" i="19"/>
  <c r="E439" i="19"/>
  <c r="D439" i="19"/>
  <c r="C439" i="19"/>
  <c r="H438" i="19"/>
  <c r="G438" i="19"/>
  <c r="F438" i="19"/>
  <c r="E438" i="19"/>
  <c r="D438" i="19"/>
  <c r="C438" i="19"/>
  <c r="H437" i="19"/>
  <c r="G437" i="19"/>
  <c r="F437" i="19"/>
  <c r="E437" i="19"/>
  <c r="D437" i="19"/>
  <c r="C437" i="19"/>
  <c r="H436" i="19"/>
  <c r="G436" i="19"/>
  <c r="F436" i="19"/>
  <c r="E436" i="19"/>
  <c r="D436" i="19"/>
  <c r="C436" i="19"/>
  <c r="H435" i="19"/>
  <c r="G435" i="19"/>
  <c r="F435" i="19"/>
  <c r="E435" i="19"/>
  <c r="D435" i="19"/>
  <c r="C435" i="19"/>
  <c r="H434" i="19"/>
  <c r="G434" i="19"/>
  <c r="F434" i="19"/>
  <c r="E434" i="19"/>
  <c r="D434" i="19"/>
  <c r="C434" i="19"/>
  <c r="H433" i="19"/>
  <c r="G433" i="19"/>
  <c r="F433" i="19"/>
  <c r="E433" i="19"/>
  <c r="D433" i="19"/>
  <c r="C433" i="19"/>
  <c r="H432" i="19"/>
  <c r="G432" i="19"/>
  <c r="F432" i="19"/>
  <c r="E432" i="19"/>
  <c r="D432" i="19"/>
  <c r="C432" i="19"/>
  <c r="H431" i="19"/>
  <c r="G431" i="19"/>
  <c r="F431" i="19"/>
  <c r="E431" i="19"/>
  <c r="D431" i="19"/>
  <c r="C431" i="19"/>
  <c r="H430" i="19"/>
  <c r="G430" i="19"/>
  <c r="F430" i="19"/>
  <c r="E430" i="19"/>
  <c r="D430" i="19"/>
  <c r="C430" i="19"/>
  <c r="H429" i="19"/>
  <c r="G429" i="19"/>
  <c r="F429" i="19"/>
  <c r="E429" i="19"/>
  <c r="D429" i="19"/>
  <c r="C429" i="19"/>
  <c r="H428" i="19"/>
  <c r="G428" i="19"/>
  <c r="F428" i="19"/>
  <c r="E428" i="19"/>
  <c r="D428" i="19"/>
  <c r="C428" i="19"/>
  <c r="H427" i="19"/>
  <c r="G427" i="19"/>
  <c r="F427" i="19"/>
  <c r="E427" i="19"/>
  <c r="D427" i="19"/>
  <c r="C427" i="19"/>
  <c r="H426" i="19"/>
  <c r="G426" i="19"/>
  <c r="F426" i="19"/>
  <c r="E426" i="19"/>
  <c r="D426" i="19"/>
  <c r="C426" i="19"/>
  <c r="H425" i="19"/>
  <c r="G425" i="19"/>
  <c r="F425" i="19"/>
  <c r="E425" i="19"/>
  <c r="D425" i="19"/>
  <c r="C425" i="19"/>
  <c r="H424" i="19"/>
  <c r="G424" i="19"/>
  <c r="F424" i="19"/>
  <c r="E424" i="19"/>
  <c r="D424" i="19"/>
  <c r="C424" i="19"/>
  <c r="H423" i="19"/>
  <c r="G423" i="19"/>
  <c r="F423" i="19"/>
  <c r="E423" i="19"/>
  <c r="D423" i="19"/>
  <c r="C423" i="19"/>
  <c r="H422" i="19"/>
  <c r="G422" i="19"/>
  <c r="F422" i="19"/>
  <c r="E422" i="19"/>
  <c r="D422" i="19"/>
  <c r="C422" i="19"/>
  <c r="H421" i="19"/>
  <c r="G421" i="19"/>
  <c r="F421" i="19"/>
  <c r="E421" i="19"/>
  <c r="D421" i="19"/>
  <c r="C421" i="19"/>
  <c r="H420" i="19"/>
  <c r="G420" i="19"/>
  <c r="F420" i="19"/>
  <c r="E420" i="19"/>
  <c r="D420" i="19"/>
  <c r="C420" i="19"/>
  <c r="H419" i="19"/>
  <c r="G419" i="19"/>
  <c r="F419" i="19"/>
  <c r="E419" i="19"/>
  <c r="D419" i="19"/>
  <c r="C419" i="19"/>
  <c r="H418" i="19"/>
  <c r="G418" i="19"/>
  <c r="F418" i="19"/>
  <c r="E418" i="19"/>
  <c r="D418" i="19"/>
  <c r="C418" i="19"/>
  <c r="H417" i="19"/>
  <c r="G417" i="19"/>
  <c r="F417" i="19"/>
  <c r="E417" i="19"/>
  <c r="D417" i="19"/>
  <c r="C417" i="19"/>
  <c r="H416" i="19"/>
  <c r="G416" i="19"/>
  <c r="F416" i="19"/>
  <c r="E416" i="19"/>
  <c r="D416" i="19"/>
  <c r="C416" i="19"/>
  <c r="H415" i="19"/>
  <c r="G415" i="19"/>
  <c r="F415" i="19"/>
  <c r="E415" i="19"/>
  <c r="D415" i="19"/>
  <c r="C415" i="19"/>
  <c r="H414" i="19"/>
  <c r="G414" i="19"/>
  <c r="F414" i="19"/>
  <c r="E414" i="19"/>
  <c r="D414" i="19"/>
  <c r="C414" i="19"/>
  <c r="H413" i="19"/>
  <c r="G413" i="19"/>
  <c r="F413" i="19"/>
  <c r="E413" i="19"/>
  <c r="D413" i="19"/>
  <c r="C413" i="19"/>
  <c r="H412" i="19"/>
  <c r="G412" i="19"/>
  <c r="F412" i="19"/>
  <c r="E412" i="19"/>
  <c r="D412" i="19"/>
  <c r="C412" i="19"/>
  <c r="H411" i="19"/>
  <c r="G411" i="19"/>
  <c r="F411" i="19"/>
  <c r="E411" i="19"/>
  <c r="D411" i="19"/>
  <c r="C411" i="19"/>
  <c r="H410" i="19"/>
  <c r="G410" i="19"/>
  <c r="F410" i="19"/>
  <c r="E410" i="19"/>
  <c r="D410" i="19"/>
  <c r="C410" i="19"/>
  <c r="H409" i="19"/>
  <c r="G409" i="19"/>
  <c r="F409" i="19"/>
  <c r="E409" i="19"/>
  <c r="D409" i="19"/>
  <c r="C409" i="19"/>
  <c r="H408" i="19"/>
  <c r="G408" i="19"/>
  <c r="F408" i="19"/>
  <c r="E408" i="19"/>
  <c r="D408" i="19"/>
  <c r="C408" i="19"/>
  <c r="H407" i="19"/>
  <c r="G407" i="19"/>
  <c r="F407" i="19"/>
  <c r="E407" i="19"/>
  <c r="D407" i="19"/>
  <c r="C407" i="19"/>
  <c r="H406" i="19"/>
  <c r="G406" i="19"/>
  <c r="F406" i="19"/>
  <c r="E406" i="19"/>
  <c r="D406" i="19"/>
  <c r="C406" i="19"/>
  <c r="H405" i="19"/>
  <c r="G405" i="19"/>
  <c r="F405" i="19"/>
  <c r="E405" i="19"/>
  <c r="D405" i="19"/>
  <c r="C405" i="19"/>
  <c r="H404" i="19"/>
  <c r="G404" i="19"/>
  <c r="F404" i="19"/>
  <c r="E404" i="19"/>
  <c r="D404" i="19"/>
  <c r="C404" i="19"/>
  <c r="H403" i="19"/>
  <c r="G403" i="19"/>
  <c r="F403" i="19"/>
  <c r="E403" i="19"/>
  <c r="D403" i="19"/>
  <c r="C403" i="19"/>
  <c r="H402" i="19"/>
  <c r="G402" i="19"/>
  <c r="F402" i="19"/>
  <c r="E402" i="19"/>
  <c r="D402" i="19"/>
  <c r="C402" i="19"/>
  <c r="H401" i="19"/>
  <c r="G401" i="19"/>
  <c r="F401" i="19"/>
  <c r="E401" i="19"/>
  <c r="D401" i="19"/>
  <c r="C401" i="19"/>
  <c r="H400" i="19"/>
  <c r="G400" i="19"/>
  <c r="F400" i="19"/>
  <c r="E400" i="19"/>
  <c r="D400" i="19"/>
  <c r="C400" i="19"/>
  <c r="H399" i="19"/>
  <c r="G399" i="19"/>
  <c r="F399" i="19"/>
  <c r="E399" i="19"/>
  <c r="D399" i="19"/>
  <c r="C399" i="19"/>
  <c r="H398" i="19"/>
  <c r="G398" i="19"/>
  <c r="F398" i="19"/>
  <c r="E398" i="19"/>
  <c r="D398" i="19"/>
  <c r="C398" i="19"/>
  <c r="H397" i="19"/>
  <c r="G397" i="19"/>
  <c r="F397" i="19"/>
  <c r="E397" i="19"/>
  <c r="D397" i="19"/>
  <c r="C397" i="19"/>
  <c r="H396" i="19"/>
  <c r="G396" i="19"/>
  <c r="F396" i="19"/>
  <c r="E396" i="19"/>
  <c r="D396" i="19"/>
  <c r="C396" i="19"/>
  <c r="H395" i="19"/>
  <c r="G395" i="19"/>
  <c r="F395" i="19"/>
  <c r="E395" i="19"/>
  <c r="D395" i="19"/>
  <c r="C395" i="19"/>
  <c r="H394" i="19"/>
  <c r="G394" i="19"/>
  <c r="F394" i="19"/>
  <c r="E394" i="19"/>
  <c r="D394" i="19"/>
  <c r="C394" i="19"/>
  <c r="H393" i="19"/>
  <c r="G393" i="19"/>
  <c r="F393" i="19"/>
  <c r="E393" i="19"/>
  <c r="D393" i="19"/>
  <c r="C393" i="19"/>
  <c r="H392" i="19"/>
  <c r="G392" i="19"/>
  <c r="F392" i="19"/>
  <c r="E392" i="19"/>
  <c r="D392" i="19"/>
  <c r="C392" i="19"/>
  <c r="H391" i="19"/>
  <c r="G391" i="19"/>
  <c r="F391" i="19"/>
  <c r="E391" i="19"/>
  <c r="D391" i="19"/>
  <c r="C391" i="19"/>
  <c r="H390" i="19"/>
  <c r="G390" i="19"/>
  <c r="F390" i="19"/>
  <c r="E390" i="19"/>
  <c r="D390" i="19"/>
  <c r="C390" i="19"/>
  <c r="H389" i="19"/>
  <c r="G389" i="19"/>
  <c r="F389" i="19"/>
  <c r="E389" i="19"/>
  <c r="D389" i="19"/>
  <c r="C389" i="19"/>
  <c r="H388" i="19"/>
  <c r="G388" i="19"/>
  <c r="F388" i="19"/>
  <c r="E388" i="19"/>
  <c r="D388" i="19"/>
  <c r="C388" i="19"/>
  <c r="H387" i="19"/>
  <c r="G387" i="19"/>
  <c r="F387" i="19"/>
  <c r="E387" i="19"/>
  <c r="D387" i="19"/>
  <c r="C387" i="19"/>
  <c r="H386" i="19"/>
  <c r="G386" i="19"/>
  <c r="F386" i="19"/>
  <c r="E386" i="19"/>
  <c r="D386" i="19"/>
  <c r="C386" i="19"/>
  <c r="H385" i="19"/>
  <c r="G385" i="19"/>
  <c r="F385" i="19"/>
  <c r="E385" i="19"/>
  <c r="D385" i="19"/>
  <c r="C385" i="19"/>
  <c r="H384" i="19"/>
  <c r="G384" i="19"/>
  <c r="F384" i="19"/>
  <c r="E384" i="19"/>
  <c r="D384" i="19"/>
  <c r="C384" i="19"/>
  <c r="H383" i="19"/>
  <c r="G383" i="19"/>
  <c r="F383" i="19"/>
  <c r="E383" i="19"/>
  <c r="D383" i="19"/>
  <c r="C383" i="19"/>
  <c r="H382" i="19"/>
  <c r="G382" i="19"/>
  <c r="F382" i="19"/>
  <c r="E382" i="19"/>
  <c r="D382" i="19"/>
  <c r="C382" i="19"/>
  <c r="H381" i="19"/>
  <c r="G381" i="19"/>
  <c r="F381" i="19"/>
  <c r="E381" i="19"/>
  <c r="D381" i="19"/>
  <c r="C381" i="19"/>
  <c r="H380" i="19"/>
  <c r="G380" i="19"/>
  <c r="F380" i="19"/>
  <c r="E380" i="19"/>
  <c r="D380" i="19"/>
  <c r="C380" i="19"/>
  <c r="H379" i="19"/>
  <c r="G379" i="19"/>
  <c r="F379" i="19"/>
  <c r="E379" i="19"/>
  <c r="D379" i="19"/>
  <c r="C379" i="19"/>
  <c r="H378" i="19"/>
  <c r="G378" i="19"/>
  <c r="F378" i="19"/>
  <c r="E378" i="19"/>
  <c r="D378" i="19"/>
  <c r="C378" i="19"/>
  <c r="H377" i="19"/>
  <c r="G377" i="19"/>
  <c r="F377" i="19"/>
  <c r="E377" i="19"/>
  <c r="D377" i="19"/>
  <c r="C377" i="19"/>
  <c r="H376" i="19"/>
  <c r="G376" i="19"/>
  <c r="F376" i="19"/>
  <c r="E376" i="19"/>
  <c r="D376" i="19"/>
  <c r="C376" i="19"/>
  <c r="H375" i="19"/>
  <c r="G375" i="19"/>
  <c r="F375" i="19"/>
  <c r="E375" i="19"/>
  <c r="D375" i="19"/>
  <c r="C375" i="19"/>
  <c r="H374" i="19"/>
  <c r="G374" i="19"/>
  <c r="F374" i="19"/>
  <c r="E374" i="19"/>
  <c r="D374" i="19"/>
  <c r="C374" i="19"/>
  <c r="H373" i="19"/>
  <c r="G373" i="19"/>
  <c r="F373" i="19"/>
  <c r="E373" i="19"/>
  <c r="D373" i="19"/>
  <c r="C373" i="19"/>
  <c r="H372" i="19"/>
  <c r="G372" i="19"/>
  <c r="F372" i="19"/>
  <c r="E372" i="19"/>
  <c r="D372" i="19"/>
  <c r="C372" i="19"/>
  <c r="H371" i="19"/>
  <c r="G371" i="19"/>
  <c r="F371" i="19"/>
  <c r="E371" i="19"/>
  <c r="D371" i="19"/>
  <c r="C371" i="19"/>
  <c r="H370" i="19"/>
  <c r="G370" i="19"/>
  <c r="F370" i="19"/>
  <c r="E370" i="19"/>
  <c r="D370" i="19"/>
  <c r="C370" i="19"/>
  <c r="H369" i="19"/>
  <c r="G369" i="19"/>
  <c r="F369" i="19"/>
  <c r="E369" i="19"/>
  <c r="D369" i="19"/>
  <c r="C369" i="19"/>
  <c r="H368" i="19"/>
  <c r="G368" i="19"/>
  <c r="F368" i="19"/>
  <c r="E368" i="19"/>
  <c r="D368" i="19"/>
  <c r="C368" i="19"/>
  <c r="H367" i="19"/>
  <c r="G367" i="19"/>
  <c r="F367" i="19"/>
  <c r="E367" i="19"/>
  <c r="D367" i="19"/>
  <c r="C367" i="19"/>
  <c r="H366" i="19"/>
  <c r="G366" i="19"/>
  <c r="F366" i="19"/>
  <c r="E366" i="19"/>
  <c r="D366" i="19"/>
  <c r="C366" i="19"/>
  <c r="H365" i="19"/>
  <c r="G365" i="19"/>
  <c r="F365" i="19"/>
  <c r="E365" i="19"/>
  <c r="D365" i="19"/>
  <c r="C365" i="19"/>
  <c r="H364" i="19"/>
  <c r="G364" i="19"/>
  <c r="F364" i="19"/>
  <c r="E364" i="19"/>
  <c r="D364" i="19"/>
  <c r="C364" i="19"/>
  <c r="H363" i="19"/>
  <c r="G363" i="19"/>
  <c r="F363" i="19"/>
  <c r="E363" i="19"/>
  <c r="D363" i="19"/>
  <c r="C363" i="19"/>
  <c r="H362" i="19"/>
  <c r="G362" i="19"/>
  <c r="F362" i="19"/>
  <c r="E362" i="19"/>
  <c r="D362" i="19"/>
  <c r="C362" i="19"/>
  <c r="H361" i="19"/>
  <c r="G361" i="19"/>
  <c r="F361" i="19"/>
  <c r="E361" i="19"/>
  <c r="D361" i="19"/>
  <c r="C361" i="19"/>
  <c r="H360" i="19"/>
  <c r="G360" i="19"/>
  <c r="F360" i="19"/>
  <c r="E360" i="19"/>
  <c r="D360" i="19"/>
  <c r="C360" i="19"/>
  <c r="H359" i="19"/>
  <c r="G359" i="19"/>
  <c r="F359" i="19"/>
  <c r="E359" i="19"/>
  <c r="D359" i="19"/>
  <c r="C359" i="19"/>
  <c r="H358" i="19"/>
  <c r="G358" i="19"/>
  <c r="F358" i="19"/>
  <c r="E358" i="19"/>
  <c r="D358" i="19"/>
  <c r="C358" i="19"/>
  <c r="H357" i="19"/>
  <c r="G357" i="19"/>
  <c r="F357" i="19"/>
  <c r="E357" i="19"/>
  <c r="D357" i="19"/>
  <c r="C357" i="19"/>
  <c r="H356" i="19"/>
  <c r="G356" i="19"/>
  <c r="F356" i="19"/>
  <c r="E356" i="19"/>
  <c r="D356" i="19"/>
  <c r="C356" i="19"/>
  <c r="H355" i="19"/>
  <c r="G355" i="19"/>
  <c r="F355" i="19"/>
  <c r="E355" i="19"/>
  <c r="D355" i="19"/>
  <c r="C355" i="19"/>
  <c r="H354" i="19"/>
  <c r="G354" i="19"/>
  <c r="F354" i="19"/>
  <c r="E354" i="19"/>
  <c r="D354" i="19"/>
  <c r="C354" i="19"/>
  <c r="H353" i="19"/>
  <c r="G353" i="19"/>
  <c r="F353" i="19"/>
  <c r="E353" i="19"/>
  <c r="D353" i="19"/>
  <c r="C353" i="19"/>
  <c r="H352" i="19"/>
  <c r="G352" i="19"/>
  <c r="F352" i="19"/>
  <c r="E352" i="19"/>
  <c r="D352" i="19"/>
  <c r="C352" i="19"/>
  <c r="H351" i="19"/>
  <c r="G351" i="19"/>
  <c r="F351" i="19"/>
  <c r="E351" i="19"/>
  <c r="D351" i="19"/>
  <c r="C351" i="19"/>
  <c r="H350" i="19"/>
  <c r="G350" i="19"/>
  <c r="F350" i="19"/>
  <c r="E350" i="19"/>
  <c r="D350" i="19"/>
  <c r="C350" i="19"/>
  <c r="H349" i="19"/>
  <c r="G349" i="19"/>
  <c r="F349" i="19"/>
  <c r="E349" i="19"/>
  <c r="D349" i="19"/>
  <c r="C349" i="19"/>
  <c r="H348" i="19"/>
  <c r="G348" i="19"/>
  <c r="F348" i="19"/>
  <c r="E348" i="19"/>
  <c r="D348" i="19"/>
  <c r="C348" i="19"/>
  <c r="H347" i="19"/>
  <c r="G347" i="19"/>
  <c r="F347" i="19"/>
  <c r="E347" i="19"/>
  <c r="D347" i="19"/>
  <c r="C347" i="19"/>
  <c r="H346" i="19"/>
  <c r="G346" i="19"/>
  <c r="F346" i="19"/>
  <c r="E346" i="19"/>
  <c r="D346" i="19"/>
  <c r="C346" i="19"/>
  <c r="H345" i="19"/>
  <c r="G345" i="19"/>
  <c r="F345" i="19"/>
  <c r="E345" i="19"/>
  <c r="D345" i="19"/>
  <c r="C345" i="19"/>
  <c r="H344" i="19"/>
  <c r="G344" i="19"/>
  <c r="F344" i="19"/>
  <c r="E344" i="19"/>
  <c r="D344" i="19"/>
  <c r="C344" i="19"/>
  <c r="H343" i="19"/>
  <c r="G343" i="19"/>
  <c r="F343" i="19"/>
  <c r="E343" i="19"/>
  <c r="D343" i="19"/>
  <c r="C343" i="19"/>
  <c r="H342" i="19"/>
  <c r="G342" i="19"/>
  <c r="F342" i="19"/>
  <c r="E342" i="19"/>
  <c r="D342" i="19"/>
  <c r="C342" i="19"/>
  <c r="H341" i="19"/>
  <c r="G341" i="19"/>
  <c r="F341" i="19"/>
  <c r="E341" i="19"/>
  <c r="D341" i="19"/>
  <c r="C341" i="19"/>
  <c r="H340" i="19"/>
  <c r="G340" i="19"/>
  <c r="F340" i="19"/>
  <c r="E340" i="19"/>
  <c r="D340" i="19"/>
  <c r="C340" i="19"/>
  <c r="H339" i="19"/>
  <c r="G339" i="19"/>
  <c r="F339" i="19"/>
  <c r="E339" i="19"/>
  <c r="D339" i="19"/>
  <c r="C339" i="19"/>
  <c r="H338" i="19"/>
  <c r="G338" i="19"/>
  <c r="F338" i="19"/>
  <c r="E338" i="19"/>
  <c r="D338" i="19"/>
  <c r="C338" i="19"/>
  <c r="H337" i="19"/>
  <c r="G337" i="19"/>
  <c r="F337" i="19"/>
  <c r="E337" i="19"/>
  <c r="D337" i="19"/>
  <c r="C337" i="19"/>
  <c r="H336" i="19"/>
  <c r="G336" i="19"/>
  <c r="F336" i="19"/>
  <c r="E336" i="19"/>
  <c r="D336" i="19"/>
  <c r="C336" i="19"/>
  <c r="H335" i="19"/>
  <c r="G335" i="19"/>
  <c r="F335" i="19"/>
  <c r="E335" i="19"/>
  <c r="D335" i="19"/>
  <c r="C335" i="19"/>
  <c r="H334" i="19"/>
  <c r="G334" i="19"/>
  <c r="F334" i="19"/>
  <c r="E334" i="19"/>
  <c r="D334" i="19"/>
  <c r="C334" i="19"/>
  <c r="H333" i="19"/>
  <c r="G333" i="19"/>
  <c r="F333" i="19"/>
  <c r="E333" i="19"/>
  <c r="D333" i="19"/>
  <c r="C333" i="19"/>
  <c r="H332" i="19"/>
  <c r="G332" i="19"/>
  <c r="F332" i="19"/>
  <c r="E332" i="19"/>
  <c r="D332" i="19"/>
  <c r="C332" i="19"/>
  <c r="H331" i="19"/>
  <c r="G331" i="19"/>
  <c r="F331" i="19"/>
  <c r="E331" i="19"/>
  <c r="D331" i="19"/>
  <c r="C331" i="19"/>
  <c r="H330" i="19"/>
  <c r="G330" i="19"/>
  <c r="F330" i="19"/>
  <c r="E330" i="19"/>
  <c r="D330" i="19"/>
  <c r="C330" i="19"/>
  <c r="H329" i="19"/>
  <c r="G329" i="19"/>
  <c r="F329" i="19"/>
  <c r="E329" i="19"/>
  <c r="D329" i="19"/>
  <c r="C329" i="19"/>
  <c r="H328" i="19"/>
  <c r="G328" i="19"/>
  <c r="F328" i="19"/>
  <c r="E328" i="19"/>
  <c r="D328" i="19"/>
  <c r="C328" i="19"/>
  <c r="H327" i="19"/>
  <c r="G327" i="19"/>
  <c r="F327" i="19"/>
  <c r="E327" i="19"/>
  <c r="D327" i="19"/>
  <c r="C327" i="19"/>
  <c r="H326" i="19"/>
  <c r="G326" i="19"/>
  <c r="F326" i="19"/>
  <c r="E326" i="19"/>
  <c r="D326" i="19"/>
  <c r="C326" i="19"/>
  <c r="H325" i="19"/>
  <c r="G325" i="19"/>
  <c r="F325" i="19"/>
  <c r="E325" i="19"/>
  <c r="D325" i="19"/>
  <c r="C325" i="19"/>
  <c r="H324" i="19"/>
  <c r="G324" i="19"/>
  <c r="F324" i="19"/>
  <c r="E324" i="19"/>
  <c r="D324" i="19"/>
  <c r="C324" i="19"/>
  <c r="H323" i="19"/>
  <c r="G323" i="19"/>
  <c r="F323" i="19"/>
  <c r="E323" i="19"/>
  <c r="D323" i="19"/>
  <c r="C323" i="19"/>
  <c r="H322" i="19"/>
  <c r="G322" i="19"/>
  <c r="F322" i="19"/>
  <c r="E322" i="19"/>
  <c r="D322" i="19"/>
  <c r="C322" i="19"/>
  <c r="H321" i="19"/>
  <c r="G321" i="19"/>
  <c r="F321" i="19"/>
  <c r="E321" i="19"/>
  <c r="D321" i="19"/>
  <c r="C321" i="19"/>
  <c r="H320" i="19"/>
  <c r="G320" i="19"/>
  <c r="F320" i="19"/>
  <c r="E320" i="19"/>
  <c r="D320" i="19"/>
  <c r="C320" i="19"/>
  <c r="H319" i="19"/>
  <c r="G319" i="19"/>
  <c r="F319" i="19"/>
  <c r="E319" i="19"/>
  <c r="D319" i="19"/>
  <c r="C319" i="19"/>
  <c r="H318" i="19"/>
  <c r="G318" i="19"/>
  <c r="F318" i="19"/>
  <c r="E318" i="19"/>
  <c r="D318" i="19"/>
  <c r="C318" i="19"/>
  <c r="H317" i="19"/>
  <c r="G317" i="19"/>
  <c r="F317" i="19"/>
  <c r="E317" i="19"/>
  <c r="D317" i="19"/>
  <c r="C317" i="19"/>
  <c r="H316" i="19"/>
  <c r="G316" i="19"/>
  <c r="F316" i="19"/>
  <c r="E316" i="19"/>
  <c r="D316" i="19"/>
  <c r="C316" i="19"/>
  <c r="H315" i="19"/>
  <c r="G315" i="19"/>
  <c r="F315" i="19"/>
  <c r="E315" i="19"/>
  <c r="D315" i="19"/>
  <c r="C315" i="19"/>
  <c r="H314" i="19"/>
  <c r="G314" i="19"/>
  <c r="F314" i="19"/>
  <c r="E314" i="19"/>
  <c r="D314" i="19"/>
  <c r="C314" i="19"/>
  <c r="H313" i="19"/>
  <c r="G313" i="19"/>
  <c r="F313" i="19"/>
  <c r="E313" i="19"/>
  <c r="D313" i="19"/>
  <c r="C313" i="19"/>
  <c r="H312" i="19"/>
  <c r="G312" i="19"/>
  <c r="F312" i="19"/>
  <c r="E312" i="19"/>
  <c r="D312" i="19"/>
  <c r="C312" i="19"/>
  <c r="H311" i="19"/>
  <c r="G311" i="19"/>
  <c r="F311" i="19"/>
  <c r="E311" i="19"/>
  <c r="D311" i="19"/>
  <c r="C311" i="19"/>
  <c r="H310" i="19"/>
  <c r="G310" i="19"/>
  <c r="F310" i="19"/>
  <c r="E310" i="19"/>
  <c r="D310" i="19"/>
  <c r="C310" i="19"/>
  <c r="H309" i="19"/>
  <c r="G309" i="19"/>
  <c r="F309" i="19"/>
  <c r="E309" i="19"/>
  <c r="D309" i="19"/>
  <c r="C309" i="19"/>
  <c r="H308" i="19"/>
  <c r="G308" i="19"/>
  <c r="F308" i="19"/>
  <c r="E308" i="19"/>
  <c r="D308" i="19"/>
  <c r="C308" i="19"/>
  <c r="H307" i="19"/>
  <c r="G307" i="19"/>
  <c r="F307" i="19"/>
  <c r="E307" i="19"/>
  <c r="D307" i="19"/>
  <c r="C307" i="19"/>
  <c r="H306" i="19"/>
  <c r="G306" i="19"/>
  <c r="F306" i="19"/>
  <c r="E306" i="19"/>
  <c r="D306" i="19"/>
  <c r="C306" i="19"/>
  <c r="H305" i="19"/>
  <c r="G305" i="19"/>
  <c r="F305" i="19"/>
  <c r="E305" i="19"/>
  <c r="D305" i="19"/>
  <c r="C305" i="19"/>
  <c r="H304" i="19"/>
  <c r="G304" i="19"/>
  <c r="F304" i="19"/>
  <c r="E304" i="19"/>
  <c r="D304" i="19"/>
  <c r="C304" i="19"/>
  <c r="H303" i="19"/>
  <c r="G303" i="19"/>
  <c r="F303" i="19"/>
  <c r="E303" i="19"/>
  <c r="D303" i="19"/>
  <c r="C303" i="19"/>
  <c r="H302" i="19"/>
  <c r="G302" i="19"/>
  <c r="F302" i="19"/>
  <c r="E302" i="19"/>
  <c r="D302" i="19"/>
  <c r="C302" i="19"/>
  <c r="H301" i="19"/>
  <c r="G301" i="19"/>
  <c r="F301" i="19"/>
  <c r="E301" i="19"/>
  <c r="D301" i="19"/>
  <c r="C301" i="19"/>
  <c r="H300" i="19"/>
  <c r="G300" i="19"/>
  <c r="F300" i="19"/>
  <c r="E300" i="19"/>
  <c r="D300" i="19"/>
  <c r="C300" i="19"/>
  <c r="H299" i="19"/>
  <c r="G299" i="19"/>
  <c r="F299" i="19"/>
  <c r="E299" i="19"/>
  <c r="D299" i="19"/>
  <c r="C299" i="19"/>
  <c r="H298" i="19"/>
  <c r="G298" i="19"/>
  <c r="F298" i="19"/>
  <c r="E298" i="19"/>
  <c r="D298" i="19"/>
  <c r="C298" i="19"/>
  <c r="H297" i="19"/>
  <c r="G297" i="19"/>
  <c r="F297" i="19"/>
  <c r="E297" i="19"/>
  <c r="D297" i="19"/>
  <c r="C297" i="19"/>
  <c r="H296" i="19"/>
  <c r="G296" i="19"/>
  <c r="F296" i="19"/>
  <c r="E296" i="19"/>
  <c r="D296" i="19"/>
  <c r="C296" i="19"/>
  <c r="H295" i="19"/>
  <c r="G295" i="19"/>
  <c r="F295" i="19"/>
  <c r="E295" i="19"/>
  <c r="D295" i="19"/>
  <c r="C295" i="19"/>
  <c r="H294" i="19"/>
  <c r="G294" i="19"/>
  <c r="F294" i="19"/>
  <c r="E294" i="19"/>
  <c r="D294" i="19"/>
  <c r="C294" i="19"/>
  <c r="H293" i="19"/>
  <c r="G293" i="19"/>
  <c r="F293" i="19"/>
  <c r="E293" i="19"/>
  <c r="D293" i="19"/>
  <c r="C293" i="19"/>
  <c r="H292" i="19"/>
  <c r="G292" i="19"/>
  <c r="F292" i="19"/>
  <c r="E292" i="19"/>
  <c r="D292" i="19"/>
  <c r="C292" i="19"/>
  <c r="H291" i="19"/>
  <c r="G291" i="19"/>
  <c r="F291" i="19"/>
  <c r="E291" i="19"/>
  <c r="D291" i="19"/>
  <c r="C291" i="19"/>
  <c r="H290" i="19"/>
  <c r="G290" i="19"/>
  <c r="F290" i="19"/>
  <c r="E290" i="19"/>
  <c r="D290" i="19"/>
  <c r="C290" i="19"/>
  <c r="H289" i="19"/>
  <c r="G289" i="19"/>
  <c r="F289" i="19"/>
  <c r="E289" i="19"/>
  <c r="D289" i="19"/>
  <c r="C289" i="19"/>
  <c r="H288" i="19"/>
  <c r="G288" i="19"/>
  <c r="F288" i="19"/>
  <c r="E288" i="19"/>
  <c r="D288" i="19"/>
  <c r="C288" i="19"/>
  <c r="H287" i="19"/>
  <c r="G287" i="19"/>
  <c r="F287" i="19"/>
  <c r="E287" i="19"/>
  <c r="D287" i="19"/>
  <c r="C287" i="19"/>
  <c r="H286" i="19"/>
  <c r="G286" i="19"/>
  <c r="F286" i="19"/>
  <c r="E286" i="19"/>
  <c r="D286" i="19"/>
  <c r="C286" i="19"/>
  <c r="H285" i="19"/>
  <c r="G285" i="19"/>
  <c r="F285" i="19"/>
  <c r="E285" i="19"/>
  <c r="D285" i="19"/>
  <c r="C285" i="19"/>
  <c r="H284" i="19"/>
  <c r="G284" i="19"/>
  <c r="F284" i="19"/>
  <c r="E284" i="19"/>
  <c r="D284" i="19"/>
  <c r="C284" i="19"/>
  <c r="H283" i="19"/>
  <c r="G283" i="19"/>
  <c r="F283" i="19"/>
  <c r="E283" i="19"/>
  <c r="D283" i="19"/>
  <c r="C283" i="19"/>
  <c r="H282" i="19"/>
  <c r="G282" i="19"/>
  <c r="F282" i="19"/>
  <c r="E282" i="19"/>
  <c r="D282" i="19"/>
  <c r="C282" i="19"/>
  <c r="H281" i="19"/>
  <c r="G281" i="19"/>
  <c r="F281" i="19"/>
  <c r="E281" i="19"/>
  <c r="D281" i="19"/>
  <c r="C281" i="19"/>
  <c r="H280" i="19"/>
  <c r="G280" i="19"/>
  <c r="F280" i="19"/>
  <c r="E280" i="19"/>
  <c r="D280" i="19"/>
  <c r="C280" i="19"/>
  <c r="H279" i="19"/>
  <c r="G279" i="19"/>
  <c r="F279" i="19"/>
  <c r="E279" i="19"/>
  <c r="D279" i="19"/>
  <c r="C279" i="19"/>
  <c r="H278" i="19"/>
  <c r="G278" i="19"/>
  <c r="F278" i="19"/>
  <c r="E278" i="19"/>
  <c r="D278" i="19"/>
  <c r="C278" i="19"/>
  <c r="H277" i="19"/>
  <c r="G277" i="19"/>
  <c r="F277" i="19"/>
  <c r="E277" i="19"/>
  <c r="D277" i="19"/>
  <c r="C277" i="19"/>
  <c r="H276" i="19"/>
  <c r="G276" i="19"/>
  <c r="F276" i="19"/>
  <c r="E276" i="19"/>
  <c r="D276" i="19"/>
  <c r="C276" i="19"/>
  <c r="H275" i="19"/>
  <c r="G275" i="19"/>
  <c r="F275" i="19"/>
  <c r="E275" i="19"/>
  <c r="D275" i="19"/>
  <c r="C275" i="19"/>
  <c r="H274" i="19"/>
  <c r="G274" i="19"/>
  <c r="F274" i="19"/>
  <c r="E274" i="19"/>
  <c r="D274" i="19"/>
  <c r="C274" i="19"/>
  <c r="H273" i="19"/>
  <c r="G273" i="19"/>
  <c r="F273" i="19"/>
  <c r="E273" i="19"/>
  <c r="D273" i="19"/>
  <c r="C273" i="19"/>
  <c r="H272" i="19"/>
  <c r="G272" i="19"/>
  <c r="F272" i="19"/>
  <c r="E272" i="19"/>
  <c r="D272" i="19"/>
  <c r="C272" i="19"/>
  <c r="H271" i="19"/>
  <c r="G271" i="19"/>
  <c r="F271" i="19"/>
  <c r="E271" i="19"/>
  <c r="D271" i="19"/>
  <c r="C271" i="19"/>
  <c r="H270" i="19"/>
  <c r="G270" i="19"/>
  <c r="F270" i="19"/>
  <c r="E270" i="19"/>
  <c r="D270" i="19"/>
  <c r="C270" i="19"/>
  <c r="H269" i="19"/>
  <c r="G269" i="19"/>
  <c r="F269" i="19"/>
  <c r="E269" i="19"/>
  <c r="D269" i="19"/>
  <c r="C269" i="19"/>
  <c r="H268" i="19"/>
  <c r="G268" i="19"/>
  <c r="F268" i="19"/>
  <c r="E268" i="19"/>
  <c r="D268" i="19"/>
  <c r="C268" i="19"/>
  <c r="H267" i="19"/>
  <c r="G267" i="19"/>
  <c r="F267" i="19"/>
  <c r="E267" i="19"/>
  <c r="D267" i="19"/>
  <c r="C267" i="19"/>
  <c r="H266" i="19"/>
  <c r="G266" i="19"/>
  <c r="F266" i="19"/>
  <c r="E266" i="19"/>
  <c r="D266" i="19"/>
  <c r="C266" i="19"/>
  <c r="H265" i="19"/>
  <c r="G265" i="19"/>
  <c r="F265" i="19"/>
  <c r="E265" i="19"/>
  <c r="D265" i="19"/>
  <c r="C265" i="19"/>
  <c r="H264" i="19"/>
  <c r="G264" i="19"/>
  <c r="F264" i="19"/>
  <c r="E264" i="19"/>
  <c r="D264" i="19"/>
  <c r="C264" i="19"/>
  <c r="H263" i="19"/>
  <c r="G263" i="19"/>
  <c r="F263" i="19"/>
  <c r="E263" i="19"/>
  <c r="D263" i="19"/>
  <c r="C263" i="19"/>
  <c r="H262" i="19"/>
  <c r="G262" i="19"/>
  <c r="F262" i="19"/>
  <c r="E262" i="19"/>
  <c r="D262" i="19"/>
  <c r="C262" i="19"/>
  <c r="H261" i="19"/>
  <c r="G261" i="19"/>
  <c r="F261" i="19"/>
  <c r="E261" i="19"/>
  <c r="D261" i="19"/>
  <c r="C261" i="19"/>
  <c r="H260" i="19"/>
  <c r="G260" i="19"/>
  <c r="F260" i="19"/>
  <c r="E260" i="19"/>
  <c r="D260" i="19"/>
  <c r="C260" i="19"/>
  <c r="H259" i="19"/>
  <c r="G259" i="19"/>
  <c r="F259" i="19"/>
  <c r="E259" i="19"/>
  <c r="D259" i="19"/>
  <c r="C259" i="19"/>
  <c r="H258" i="19"/>
  <c r="G258" i="19"/>
  <c r="F258" i="19"/>
  <c r="E258" i="19"/>
  <c r="D258" i="19"/>
  <c r="C258" i="19"/>
  <c r="H257" i="19"/>
  <c r="G257" i="19"/>
  <c r="F257" i="19"/>
  <c r="E257" i="19"/>
  <c r="D257" i="19"/>
  <c r="C257" i="19"/>
  <c r="H256" i="19"/>
  <c r="G256" i="19"/>
  <c r="F256" i="19"/>
  <c r="E256" i="19"/>
  <c r="D256" i="19"/>
  <c r="C256" i="19"/>
  <c r="H255" i="19"/>
  <c r="G255" i="19"/>
  <c r="F255" i="19"/>
  <c r="E255" i="19"/>
  <c r="D255" i="19"/>
  <c r="C255" i="19"/>
  <c r="H254" i="19"/>
  <c r="G254" i="19"/>
  <c r="F254" i="19"/>
  <c r="E254" i="19"/>
  <c r="D254" i="19"/>
  <c r="C254" i="19"/>
  <c r="H253" i="19"/>
  <c r="G253" i="19"/>
  <c r="F253" i="19"/>
  <c r="E253" i="19"/>
  <c r="D253" i="19"/>
  <c r="C253" i="19"/>
  <c r="H252" i="19"/>
  <c r="G252" i="19"/>
  <c r="F252" i="19"/>
  <c r="E252" i="19"/>
  <c r="D252" i="19"/>
  <c r="C252" i="19"/>
  <c r="H251" i="19"/>
  <c r="G251" i="19"/>
  <c r="F251" i="19"/>
  <c r="E251" i="19"/>
  <c r="D251" i="19"/>
  <c r="C251" i="19"/>
  <c r="H250" i="19"/>
  <c r="G250" i="19"/>
  <c r="F250" i="19"/>
  <c r="E250" i="19"/>
  <c r="D250" i="19"/>
  <c r="C250" i="19"/>
  <c r="H249" i="19"/>
  <c r="G249" i="19"/>
  <c r="F249" i="19"/>
  <c r="E249" i="19"/>
  <c r="D249" i="19"/>
  <c r="C249" i="19"/>
  <c r="H248" i="19"/>
  <c r="G248" i="19"/>
  <c r="F248" i="19"/>
  <c r="E248" i="19"/>
  <c r="D248" i="19"/>
  <c r="C248" i="19"/>
  <c r="H247" i="19"/>
  <c r="G247" i="19"/>
  <c r="F247" i="19"/>
  <c r="E247" i="19"/>
  <c r="D247" i="19"/>
  <c r="C247" i="19"/>
  <c r="H246" i="19"/>
  <c r="G246" i="19"/>
  <c r="F246" i="19"/>
  <c r="E246" i="19"/>
  <c r="D246" i="19"/>
  <c r="C246" i="19"/>
  <c r="H245" i="19"/>
  <c r="G245" i="19"/>
  <c r="F245" i="19"/>
  <c r="E245" i="19"/>
  <c r="D245" i="19"/>
  <c r="C245" i="19"/>
  <c r="H244" i="19"/>
  <c r="G244" i="19"/>
  <c r="F244" i="19"/>
  <c r="E244" i="19"/>
  <c r="D244" i="19"/>
  <c r="C244" i="19"/>
  <c r="H243" i="19"/>
  <c r="G243" i="19"/>
  <c r="F243" i="19"/>
  <c r="E243" i="19"/>
  <c r="D243" i="19"/>
  <c r="C243" i="19"/>
  <c r="H242" i="19"/>
  <c r="G242" i="19"/>
  <c r="F242" i="19"/>
  <c r="E242" i="19"/>
  <c r="D242" i="19"/>
  <c r="C242" i="19"/>
  <c r="H241" i="19"/>
  <c r="G241" i="19"/>
  <c r="F241" i="19"/>
  <c r="E241" i="19"/>
  <c r="D241" i="19"/>
  <c r="C241" i="19"/>
  <c r="H240" i="19"/>
  <c r="G240" i="19"/>
  <c r="F240" i="19"/>
  <c r="E240" i="19"/>
  <c r="D240" i="19"/>
  <c r="C240" i="19"/>
  <c r="H239" i="19"/>
  <c r="G239" i="19"/>
  <c r="F239" i="19"/>
  <c r="E239" i="19"/>
  <c r="D239" i="19"/>
  <c r="C239" i="19"/>
  <c r="H238" i="19"/>
  <c r="G238" i="19"/>
  <c r="F238" i="19"/>
  <c r="E238" i="19"/>
  <c r="D238" i="19"/>
  <c r="C238" i="19"/>
  <c r="H237" i="19"/>
  <c r="G237" i="19"/>
  <c r="F237" i="19"/>
  <c r="E237" i="19"/>
  <c r="D237" i="19"/>
  <c r="C237" i="19"/>
  <c r="H236" i="19"/>
  <c r="G236" i="19"/>
  <c r="F236" i="19"/>
  <c r="E236" i="19"/>
  <c r="D236" i="19"/>
  <c r="C236" i="19"/>
  <c r="H235" i="19"/>
  <c r="G235" i="19"/>
  <c r="F235" i="19"/>
  <c r="E235" i="19"/>
  <c r="D235" i="19"/>
  <c r="C235" i="19"/>
  <c r="H234" i="19"/>
  <c r="G234" i="19"/>
  <c r="F234" i="19"/>
  <c r="E234" i="19"/>
  <c r="D234" i="19"/>
  <c r="C234" i="19"/>
  <c r="H233" i="19"/>
  <c r="G233" i="19"/>
  <c r="F233" i="19"/>
  <c r="E233" i="19"/>
  <c r="D233" i="19"/>
  <c r="C233" i="19"/>
  <c r="H232" i="19"/>
  <c r="G232" i="19"/>
  <c r="F232" i="19"/>
  <c r="E232" i="19"/>
  <c r="D232" i="19"/>
  <c r="C232" i="19"/>
  <c r="H231" i="19"/>
  <c r="G231" i="19"/>
  <c r="F231" i="19"/>
  <c r="E231" i="19"/>
  <c r="D231" i="19"/>
  <c r="C231" i="19"/>
  <c r="H230" i="19"/>
  <c r="G230" i="19"/>
  <c r="F230" i="19"/>
  <c r="E230" i="19"/>
  <c r="D230" i="19"/>
  <c r="C230" i="19"/>
  <c r="H229" i="19"/>
  <c r="G229" i="19"/>
  <c r="F229" i="19"/>
  <c r="E229" i="19"/>
  <c r="D229" i="19"/>
  <c r="C229" i="19"/>
  <c r="H228" i="19"/>
  <c r="G228" i="19"/>
  <c r="F228" i="19"/>
  <c r="E228" i="19"/>
  <c r="D228" i="19"/>
  <c r="C228" i="19"/>
  <c r="H227" i="19"/>
  <c r="G227" i="19"/>
  <c r="F227" i="19"/>
  <c r="E227" i="19"/>
  <c r="D227" i="19"/>
  <c r="C227" i="19"/>
  <c r="H226" i="19"/>
  <c r="G226" i="19"/>
  <c r="F226" i="19"/>
  <c r="E226" i="19"/>
  <c r="D226" i="19"/>
  <c r="C226" i="19"/>
  <c r="H225" i="19"/>
  <c r="G225" i="19"/>
  <c r="F225" i="19"/>
  <c r="E225" i="19"/>
  <c r="D225" i="19"/>
  <c r="C225" i="19"/>
  <c r="H224" i="19"/>
  <c r="G224" i="19"/>
  <c r="F224" i="19"/>
  <c r="E224" i="19"/>
  <c r="D224" i="19"/>
  <c r="C224" i="19"/>
  <c r="H223" i="19"/>
  <c r="G223" i="19"/>
  <c r="F223" i="19"/>
  <c r="E223" i="19"/>
  <c r="D223" i="19"/>
  <c r="C223" i="19"/>
  <c r="H222" i="19"/>
  <c r="G222" i="19"/>
  <c r="F222" i="19"/>
  <c r="E222" i="19"/>
  <c r="D222" i="19"/>
  <c r="C222" i="19"/>
  <c r="H221" i="19"/>
  <c r="G221" i="19"/>
  <c r="F221" i="19"/>
  <c r="E221" i="19"/>
  <c r="D221" i="19"/>
  <c r="C221" i="19"/>
  <c r="H220" i="19"/>
  <c r="G220" i="19"/>
  <c r="F220" i="19"/>
  <c r="E220" i="19"/>
  <c r="D220" i="19"/>
  <c r="C220" i="19"/>
  <c r="H219" i="19"/>
  <c r="G219" i="19"/>
  <c r="F219" i="19"/>
  <c r="E219" i="19"/>
  <c r="D219" i="19"/>
  <c r="C219" i="19"/>
  <c r="H218" i="19"/>
  <c r="G218" i="19"/>
  <c r="F218" i="19"/>
  <c r="E218" i="19"/>
  <c r="D218" i="19"/>
  <c r="C218" i="19"/>
  <c r="H217" i="19"/>
  <c r="G217" i="19"/>
  <c r="F217" i="19"/>
  <c r="E217" i="19"/>
  <c r="D217" i="19"/>
  <c r="C217" i="19"/>
  <c r="H216" i="19"/>
  <c r="G216" i="19"/>
  <c r="F216" i="19"/>
  <c r="E216" i="19"/>
  <c r="D216" i="19"/>
  <c r="C216" i="19"/>
  <c r="H215" i="19"/>
  <c r="G215" i="19"/>
  <c r="F215" i="19"/>
  <c r="E215" i="19"/>
  <c r="D215" i="19"/>
  <c r="C215" i="19"/>
  <c r="H214" i="19"/>
  <c r="G214" i="19"/>
  <c r="F214" i="19"/>
  <c r="E214" i="19"/>
  <c r="D214" i="19"/>
  <c r="C214" i="19"/>
  <c r="H213" i="19"/>
  <c r="G213" i="19"/>
  <c r="F213" i="19"/>
  <c r="E213" i="19"/>
  <c r="D213" i="19"/>
  <c r="C213" i="19"/>
  <c r="H212" i="19"/>
  <c r="G212" i="19"/>
  <c r="F212" i="19"/>
  <c r="E212" i="19"/>
  <c r="D212" i="19"/>
  <c r="C212" i="19"/>
  <c r="H211" i="19"/>
  <c r="G211" i="19"/>
  <c r="F211" i="19"/>
  <c r="E211" i="19"/>
  <c r="D211" i="19"/>
  <c r="C211" i="19"/>
  <c r="H210" i="19"/>
  <c r="G210" i="19"/>
  <c r="F210" i="19"/>
  <c r="E210" i="19"/>
  <c r="D210" i="19"/>
  <c r="C210" i="19"/>
  <c r="H209" i="19"/>
  <c r="G209" i="19"/>
  <c r="F209" i="19"/>
  <c r="E209" i="19"/>
  <c r="D209" i="19"/>
  <c r="C209" i="19"/>
  <c r="H208" i="19"/>
  <c r="G208" i="19"/>
  <c r="F208" i="19"/>
  <c r="E208" i="19"/>
  <c r="D208" i="19"/>
  <c r="C208" i="19"/>
  <c r="H207" i="19"/>
  <c r="G207" i="19"/>
  <c r="F207" i="19"/>
  <c r="E207" i="19"/>
  <c r="D207" i="19"/>
  <c r="C207" i="19"/>
  <c r="H206" i="19"/>
  <c r="G206" i="19"/>
  <c r="F206" i="19"/>
  <c r="E206" i="19"/>
  <c r="D206" i="19"/>
  <c r="C206" i="19"/>
  <c r="H205" i="19"/>
  <c r="G205" i="19"/>
  <c r="F205" i="19"/>
  <c r="E205" i="19"/>
  <c r="D205" i="19"/>
  <c r="C205" i="19"/>
  <c r="H204" i="19"/>
  <c r="G204" i="19"/>
  <c r="F204" i="19"/>
  <c r="E204" i="19"/>
  <c r="D204" i="19"/>
  <c r="C204" i="19"/>
  <c r="H203" i="19"/>
  <c r="G203" i="19"/>
  <c r="F203" i="19"/>
  <c r="E203" i="19"/>
  <c r="D203" i="19"/>
  <c r="C203" i="19"/>
  <c r="H202" i="19"/>
  <c r="G202" i="19"/>
  <c r="F202" i="19"/>
  <c r="E202" i="19"/>
  <c r="D202" i="19"/>
  <c r="C202" i="19"/>
  <c r="H201" i="19"/>
  <c r="G201" i="19"/>
  <c r="F201" i="19"/>
  <c r="E201" i="19"/>
  <c r="D201" i="19"/>
  <c r="C201" i="19"/>
  <c r="H200" i="19"/>
  <c r="G200" i="19"/>
  <c r="F200" i="19"/>
  <c r="E200" i="19"/>
  <c r="D200" i="19"/>
  <c r="C200" i="19"/>
  <c r="H199" i="19"/>
  <c r="G199" i="19"/>
  <c r="F199" i="19"/>
  <c r="E199" i="19"/>
  <c r="D199" i="19"/>
  <c r="C199" i="19"/>
  <c r="H198" i="19"/>
  <c r="G198" i="19"/>
  <c r="F198" i="19"/>
  <c r="E198" i="19"/>
  <c r="D198" i="19"/>
  <c r="C198" i="19"/>
  <c r="H197" i="19"/>
  <c r="G197" i="19"/>
  <c r="F197" i="19"/>
  <c r="E197" i="19"/>
  <c r="D197" i="19"/>
  <c r="C197" i="19"/>
  <c r="H196" i="19"/>
  <c r="G196" i="19"/>
  <c r="F196" i="19"/>
  <c r="E196" i="19"/>
  <c r="D196" i="19"/>
  <c r="C196" i="19"/>
  <c r="H195" i="19"/>
  <c r="G195" i="19"/>
  <c r="F195" i="19"/>
  <c r="E195" i="19"/>
  <c r="D195" i="19"/>
  <c r="C195" i="19"/>
  <c r="H194" i="19"/>
  <c r="G194" i="19"/>
  <c r="F194" i="19"/>
  <c r="E194" i="19"/>
  <c r="D194" i="19"/>
  <c r="C194" i="19"/>
  <c r="H193" i="19"/>
  <c r="G193" i="19"/>
  <c r="F193" i="19"/>
  <c r="E193" i="19"/>
  <c r="D193" i="19"/>
  <c r="C193" i="19"/>
  <c r="H192" i="19"/>
  <c r="G192" i="19"/>
  <c r="F192" i="19"/>
  <c r="E192" i="19"/>
  <c r="D192" i="19"/>
  <c r="C192" i="19"/>
  <c r="H191" i="19"/>
  <c r="G191" i="19"/>
  <c r="F191" i="19"/>
  <c r="E191" i="19"/>
  <c r="D191" i="19"/>
  <c r="C191" i="19"/>
  <c r="H190" i="19"/>
  <c r="G190" i="19"/>
  <c r="F190" i="19"/>
  <c r="E190" i="19"/>
  <c r="D190" i="19"/>
  <c r="C190" i="19"/>
  <c r="H189" i="19"/>
  <c r="G189" i="19"/>
  <c r="F189" i="19"/>
  <c r="E189" i="19"/>
  <c r="D189" i="19"/>
  <c r="C189" i="19"/>
  <c r="H188" i="19"/>
  <c r="G188" i="19"/>
  <c r="F188" i="19"/>
  <c r="E188" i="19"/>
  <c r="D188" i="19"/>
  <c r="C188" i="19"/>
  <c r="H187" i="19"/>
  <c r="G187" i="19"/>
  <c r="F187" i="19"/>
  <c r="E187" i="19"/>
  <c r="D187" i="19"/>
  <c r="C187" i="19"/>
  <c r="H186" i="19"/>
  <c r="G186" i="19"/>
  <c r="F186" i="19"/>
  <c r="E186" i="19"/>
  <c r="D186" i="19"/>
  <c r="C186" i="19"/>
  <c r="H185" i="19"/>
  <c r="G185" i="19"/>
  <c r="F185" i="19"/>
  <c r="E185" i="19"/>
  <c r="D185" i="19"/>
  <c r="C185" i="19"/>
  <c r="H184" i="19"/>
  <c r="G184" i="19"/>
  <c r="F184" i="19"/>
  <c r="E184" i="19"/>
  <c r="D184" i="19"/>
  <c r="C184" i="19"/>
  <c r="H183" i="19"/>
  <c r="G183" i="19"/>
  <c r="F183" i="19"/>
  <c r="E183" i="19"/>
  <c r="D183" i="19"/>
  <c r="C183" i="19"/>
  <c r="H182" i="19"/>
  <c r="G182" i="19"/>
  <c r="F182" i="19"/>
  <c r="E182" i="19"/>
  <c r="D182" i="19"/>
  <c r="C182" i="19"/>
  <c r="H181" i="19"/>
  <c r="G181" i="19"/>
  <c r="F181" i="19"/>
  <c r="E181" i="19"/>
  <c r="D181" i="19"/>
  <c r="C181" i="19"/>
  <c r="H180" i="19"/>
  <c r="G180" i="19"/>
  <c r="F180" i="19"/>
  <c r="E180" i="19"/>
  <c r="D180" i="19"/>
  <c r="C180" i="19"/>
  <c r="H179" i="19"/>
  <c r="G179" i="19"/>
  <c r="F179" i="19"/>
  <c r="E179" i="19"/>
  <c r="D179" i="19"/>
  <c r="C179" i="19"/>
  <c r="H178" i="19"/>
  <c r="G178" i="19"/>
  <c r="F178" i="19"/>
  <c r="E178" i="19"/>
  <c r="D178" i="19"/>
  <c r="C178" i="19"/>
  <c r="H177" i="19"/>
  <c r="G177" i="19"/>
  <c r="F177" i="19"/>
  <c r="E177" i="19"/>
  <c r="D177" i="19"/>
  <c r="C177" i="19"/>
  <c r="H176" i="19"/>
  <c r="G176" i="19"/>
  <c r="F176" i="19"/>
  <c r="E176" i="19"/>
  <c r="D176" i="19"/>
  <c r="C176" i="19"/>
  <c r="H175" i="19"/>
  <c r="G175" i="19"/>
  <c r="F175" i="19"/>
  <c r="E175" i="19"/>
  <c r="D175" i="19"/>
  <c r="C175" i="19"/>
  <c r="H174" i="19"/>
  <c r="G174" i="19"/>
  <c r="F174" i="19"/>
  <c r="E174" i="19"/>
  <c r="D174" i="19"/>
  <c r="C174" i="19"/>
  <c r="H173" i="19"/>
  <c r="G173" i="19"/>
  <c r="F173" i="19"/>
  <c r="E173" i="19"/>
  <c r="D173" i="19"/>
  <c r="C173" i="19"/>
  <c r="H172" i="19"/>
  <c r="G172" i="19"/>
  <c r="F172" i="19"/>
  <c r="E172" i="19"/>
  <c r="D172" i="19"/>
  <c r="C172" i="19"/>
  <c r="H171" i="19"/>
  <c r="G171" i="19"/>
  <c r="F171" i="19"/>
  <c r="E171" i="19"/>
  <c r="D171" i="19"/>
  <c r="C171" i="19"/>
  <c r="H170" i="19"/>
  <c r="G170" i="19"/>
  <c r="F170" i="19"/>
  <c r="E170" i="19"/>
  <c r="D170" i="19"/>
  <c r="C170" i="19"/>
  <c r="H169" i="19"/>
  <c r="G169" i="19"/>
  <c r="F169" i="19"/>
  <c r="E169" i="19"/>
  <c r="D169" i="19"/>
  <c r="C169" i="19"/>
  <c r="H168" i="19"/>
  <c r="G168" i="19"/>
  <c r="F168" i="19"/>
  <c r="E168" i="19"/>
  <c r="D168" i="19"/>
  <c r="C168" i="19"/>
  <c r="H167" i="19"/>
  <c r="G167" i="19"/>
  <c r="F167" i="19"/>
  <c r="E167" i="19"/>
  <c r="D167" i="19"/>
  <c r="C167" i="19"/>
  <c r="H166" i="19"/>
  <c r="G166" i="19"/>
  <c r="F166" i="19"/>
  <c r="E166" i="19"/>
  <c r="D166" i="19"/>
  <c r="C166" i="19"/>
  <c r="H165" i="19"/>
  <c r="G165" i="19"/>
  <c r="F165" i="19"/>
  <c r="E165" i="19"/>
  <c r="D165" i="19"/>
  <c r="C165" i="19"/>
  <c r="H164" i="19"/>
  <c r="G164" i="19"/>
  <c r="F164" i="19"/>
  <c r="E164" i="19"/>
  <c r="D164" i="19"/>
  <c r="C164" i="19"/>
  <c r="H163" i="19"/>
  <c r="G163" i="19"/>
  <c r="F163" i="19"/>
  <c r="E163" i="19"/>
  <c r="D163" i="19"/>
  <c r="C163" i="19"/>
  <c r="H162" i="19"/>
  <c r="G162" i="19"/>
  <c r="F162" i="19"/>
  <c r="E162" i="19"/>
  <c r="D162" i="19"/>
  <c r="C162" i="19"/>
  <c r="H161" i="19"/>
  <c r="G161" i="19"/>
  <c r="F161" i="19"/>
  <c r="E161" i="19"/>
  <c r="D161" i="19"/>
  <c r="C161" i="19"/>
  <c r="H160" i="19"/>
  <c r="G160" i="19"/>
  <c r="F160" i="19"/>
  <c r="E160" i="19"/>
  <c r="D160" i="19"/>
  <c r="C160" i="19"/>
  <c r="H159" i="19"/>
  <c r="G159" i="19"/>
  <c r="F159" i="19"/>
  <c r="E159" i="19"/>
  <c r="D159" i="19"/>
  <c r="C159" i="19"/>
  <c r="H158" i="19"/>
  <c r="G158" i="19"/>
  <c r="F158" i="19"/>
  <c r="E158" i="19"/>
  <c r="D158" i="19"/>
  <c r="C158" i="19"/>
  <c r="H157" i="19"/>
  <c r="G157" i="19"/>
  <c r="F157" i="19"/>
  <c r="E157" i="19"/>
  <c r="D157" i="19"/>
  <c r="C157" i="19"/>
  <c r="H156" i="19"/>
  <c r="G156" i="19"/>
  <c r="F156" i="19"/>
  <c r="E156" i="19"/>
  <c r="D156" i="19"/>
  <c r="C156" i="19"/>
  <c r="H155" i="19"/>
  <c r="G155" i="19"/>
  <c r="F155" i="19"/>
  <c r="E155" i="19"/>
  <c r="D155" i="19"/>
  <c r="C155" i="19"/>
  <c r="H154" i="19"/>
  <c r="G154" i="19"/>
  <c r="F154" i="19"/>
  <c r="E154" i="19"/>
  <c r="D154" i="19"/>
  <c r="C154" i="19"/>
  <c r="H153" i="19"/>
  <c r="G153" i="19"/>
  <c r="F153" i="19"/>
  <c r="E153" i="19"/>
  <c r="D153" i="19"/>
  <c r="C153" i="19"/>
  <c r="H152" i="19"/>
  <c r="G152" i="19"/>
  <c r="F152" i="19"/>
  <c r="E152" i="19"/>
  <c r="D152" i="19"/>
  <c r="C152" i="19"/>
  <c r="H151" i="19"/>
  <c r="G151" i="19"/>
  <c r="F151" i="19"/>
  <c r="E151" i="19"/>
  <c r="D151" i="19"/>
  <c r="C151" i="19"/>
  <c r="H150" i="19"/>
  <c r="G150" i="19"/>
  <c r="F150" i="19"/>
  <c r="E150" i="19"/>
  <c r="D150" i="19"/>
  <c r="C150" i="19"/>
  <c r="H149" i="19"/>
  <c r="G149" i="19"/>
  <c r="F149" i="19"/>
  <c r="E149" i="19"/>
  <c r="D149" i="19"/>
  <c r="C149" i="19"/>
  <c r="H148" i="19"/>
  <c r="G148" i="19"/>
  <c r="F148" i="19"/>
  <c r="E148" i="19"/>
  <c r="D148" i="19"/>
  <c r="C148" i="19"/>
  <c r="H147" i="19"/>
  <c r="G147" i="19"/>
  <c r="F147" i="19"/>
  <c r="E147" i="19"/>
  <c r="D147" i="19"/>
  <c r="C147" i="19"/>
  <c r="H146" i="19"/>
  <c r="G146" i="19"/>
  <c r="F146" i="19"/>
  <c r="E146" i="19"/>
  <c r="D146" i="19"/>
  <c r="C146" i="19"/>
  <c r="H145" i="19"/>
  <c r="G145" i="19"/>
  <c r="F145" i="19"/>
  <c r="E145" i="19"/>
  <c r="D145" i="19"/>
  <c r="C145" i="19"/>
  <c r="H144" i="19"/>
  <c r="G144" i="19"/>
  <c r="F144" i="19"/>
  <c r="E144" i="19"/>
  <c r="D144" i="19"/>
  <c r="C144" i="19"/>
  <c r="H143" i="19"/>
  <c r="G143" i="19"/>
  <c r="F143" i="19"/>
  <c r="E143" i="19"/>
  <c r="D143" i="19"/>
  <c r="C143" i="19"/>
  <c r="H142" i="19"/>
  <c r="G142" i="19"/>
  <c r="F142" i="19"/>
  <c r="E142" i="19"/>
  <c r="D142" i="19"/>
  <c r="C142" i="19"/>
  <c r="H141" i="19"/>
  <c r="G141" i="19"/>
  <c r="F141" i="19"/>
  <c r="E141" i="19"/>
  <c r="D141" i="19"/>
  <c r="C141" i="19"/>
  <c r="H140" i="19"/>
  <c r="G140" i="19"/>
  <c r="F140" i="19"/>
  <c r="E140" i="19"/>
  <c r="D140" i="19"/>
  <c r="C140" i="19"/>
  <c r="H139" i="19"/>
  <c r="G139" i="19"/>
  <c r="F139" i="19"/>
  <c r="E139" i="19"/>
  <c r="D139" i="19"/>
  <c r="C139" i="19"/>
  <c r="H138" i="19"/>
  <c r="G138" i="19"/>
  <c r="F138" i="19"/>
  <c r="E138" i="19"/>
  <c r="D138" i="19"/>
  <c r="C138" i="19"/>
  <c r="H137" i="19"/>
  <c r="G137" i="19"/>
  <c r="F137" i="19"/>
  <c r="E137" i="19"/>
  <c r="D137" i="19"/>
  <c r="C137" i="19"/>
  <c r="H136" i="19"/>
  <c r="G136" i="19"/>
  <c r="F136" i="19"/>
  <c r="E136" i="19"/>
  <c r="D136" i="19"/>
  <c r="C136" i="19"/>
  <c r="H135" i="19"/>
  <c r="G135" i="19"/>
  <c r="F135" i="19"/>
  <c r="E135" i="19"/>
  <c r="D135" i="19"/>
  <c r="C135" i="19"/>
  <c r="H134" i="19"/>
  <c r="G134" i="19"/>
  <c r="F134" i="19"/>
  <c r="E134" i="19"/>
  <c r="D134" i="19"/>
  <c r="C134" i="19"/>
  <c r="H133" i="19"/>
  <c r="G133" i="19"/>
  <c r="F133" i="19"/>
  <c r="E133" i="19"/>
  <c r="D133" i="19"/>
  <c r="C133" i="19"/>
  <c r="H132" i="19"/>
  <c r="G132" i="19"/>
  <c r="F132" i="19"/>
  <c r="E132" i="19"/>
  <c r="D132" i="19"/>
  <c r="C132" i="19"/>
  <c r="H131" i="19"/>
  <c r="G131" i="19"/>
  <c r="F131" i="19"/>
  <c r="E131" i="19"/>
  <c r="D131" i="19"/>
  <c r="C131" i="19"/>
  <c r="H130" i="19"/>
  <c r="G130" i="19"/>
  <c r="F130" i="19"/>
  <c r="E130" i="19"/>
  <c r="D130" i="19"/>
  <c r="C130" i="19"/>
  <c r="H129" i="19"/>
  <c r="G129" i="19"/>
  <c r="F129" i="19"/>
  <c r="E129" i="19"/>
  <c r="D129" i="19"/>
  <c r="C129" i="19"/>
  <c r="H128" i="19"/>
  <c r="G128" i="19"/>
  <c r="F128" i="19"/>
  <c r="E128" i="19"/>
  <c r="D128" i="19"/>
  <c r="C128" i="19"/>
  <c r="H127" i="19"/>
  <c r="G127" i="19"/>
  <c r="F127" i="19"/>
  <c r="E127" i="19"/>
  <c r="D127" i="19"/>
  <c r="C127" i="19"/>
  <c r="H126" i="19"/>
  <c r="G126" i="19"/>
  <c r="F126" i="19"/>
  <c r="E126" i="19"/>
  <c r="D126" i="19"/>
  <c r="C126" i="19"/>
  <c r="H125" i="19"/>
  <c r="G125" i="19"/>
  <c r="F125" i="19"/>
  <c r="E125" i="19"/>
  <c r="D125" i="19"/>
  <c r="C125" i="19"/>
  <c r="H124" i="19"/>
  <c r="G124" i="19"/>
  <c r="F124" i="19"/>
  <c r="E124" i="19"/>
  <c r="D124" i="19"/>
  <c r="C124" i="19"/>
  <c r="H123" i="19"/>
  <c r="G123" i="19"/>
  <c r="F123" i="19"/>
  <c r="E123" i="19"/>
  <c r="D123" i="19"/>
  <c r="C123" i="19"/>
  <c r="H122" i="19"/>
  <c r="G122" i="19"/>
  <c r="F122" i="19"/>
  <c r="E122" i="19"/>
  <c r="D122" i="19"/>
  <c r="C122" i="19"/>
  <c r="H121" i="19"/>
  <c r="G121" i="19"/>
  <c r="F121" i="19"/>
  <c r="E121" i="19"/>
  <c r="D121" i="19"/>
  <c r="C121" i="19"/>
  <c r="H120" i="19"/>
  <c r="G120" i="19"/>
  <c r="F120" i="19"/>
  <c r="E120" i="19"/>
  <c r="D120" i="19"/>
  <c r="C120" i="19"/>
  <c r="H119" i="19"/>
  <c r="G119" i="19"/>
  <c r="F119" i="19"/>
  <c r="E119" i="19"/>
  <c r="D119" i="19"/>
  <c r="C119" i="19"/>
  <c r="H118" i="19"/>
  <c r="G118" i="19"/>
  <c r="F118" i="19"/>
  <c r="E118" i="19"/>
  <c r="D118" i="19"/>
  <c r="C118" i="19"/>
  <c r="H117" i="19"/>
  <c r="G117" i="19"/>
  <c r="F117" i="19"/>
  <c r="E117" i="19"/>
  <c r="D117" i="19"/>
  <c r="C117" i="19"/>
  <c r="H116" i="19"/>
  <c r="G116" i="19"/>
  <c r="F116" i="19"/>
  <c r="E116" i="19"/>
  <c r="D116" i="19"/>
  <c r="C116" i="19"/>
  <c r="H115" i="19"/>
  <c r="G115" i="19"/>
  <c r="F115" i="19"/>
  <c r="E115" i="19"/>
  <c r="D115" i="19"/>
  <c r="C115" i="19"/>
  <c r="H114" i="19"/>
  <c r="G114" i="19"/>
  <c r="F114" i="19"/>
  <c r="E114" i="19"/>
  <c r="D114" i="19"/>
  <c r="C114" i="19"/>
  <c r="H113" i="19"/>
  <c r="G113" i="19"/>
  <c r="F113" i="19"/>
  <c r="E113" i="19"/>
  <c r="D113" i="19"/>
  <c r="C113" i="19"/>
  <c r="H112" i="19"/>
  <c r="G112" i="19"/>
  <c r="F112" i="19"/>
  <c r="E112" i="19"/>
  <c r="D112" i="19"/>
  <c r="C112" i="19"/>
  <c r="H111" i="19"/>
  <c r="G111" i="19"/>
  <c r="F111" i="19"/>
  <c r="E111" i="19"/>
  <c r="D111" i="19"/>
  <c r="C111" i="19"/>
  <c r="H110" i="19"/>
  <c r="G110" i="19"/>
  <c r="F110" i="19"/>
  <c r="E110" i="19"/>
  <c r="D110" i="19"/>
  <c r="C110" i="19"/>
  <c r="H109" i="19"/>
  <c r="G109" i="19"/>
  <c r="F109" i="19"/>
  <c r="E109" i="19"/>
  <c r="D109" i="19"/>
  <c r="C109" i="19"/>
  <c r="H108" i="19"/>
  <c r="G108" i="19"/>
  <c r="F108" i="19"/>
  <c r="E108" i="19"/>
  <c r="D108" i="19"/>
  <c r="C108" i="19"/>
  <c r="H107" i="19"/>
  <c r="G107" i="19"/>
  <c r="F107" i="19"/>
  <c r="E107" i="19"/>
  <c r="D107" i="19"/>
  <c r="C107" i="19"/>
  <c r="H106" i="19"/>
  <c r="G106" i="19"/>
  <c r="F106" i="19"/>
  <c r="E106" i="19"/>
  <c r="D106" i="19"/>
  <c r="C106" i="19"/>
  <c r="H105" i="19"/>
  <c r="G105" i="19"/>
  <c r="F105" i="19"/>
  <c r="E105" i="19"/>
  <c r="D105" i="19"/>
  <c r="C105" i="19"/>
  <c r="H104" i="19"/>
  <c r="G104" i="19"/>
  <c r="F104" i="19"/>
  <c r="E104" i="19"/>
  <c r="D104" i="19"/>
  <c r="C104" i="19"/>
  <c r="H103" i="19"/>
  <c r="G103" i="19"/>
  <c r="F103" i="19"/>
  <c r="E103" i="19"/>
  <c r="D103" i="19"/>
  <c r="C103" i="19"/>
  <c r="H102" i="19"/>
  <c r="G102" i="19"/>
  <c r="F102" i="19"/>
  <c r="E102" i="19"/>
  <c r="D102" i="19"/>
  <c r="C102" i="19"/>
  <c r="H101" i="19"/>
  <c r="G101" i="19"/>
  <c r="F101" i="19"/>
  <c r="E101" i="19"/>
  <c r="D101" i="19"/>
  <c r="C101" i="19"/>
  <c r="H100" i="19"/>
  <c r="G100" i="19"/>
  <c r="F100" i="19"/>
  <c r="E100" i="19"/>
  <c r="D100" i="19"/>
  <c r="C100" i="19"/>
  <c r="H99" i="19"/>
  <c r="G99" i="19"/>
  <c r="F99" i="19"/>
  <c r="E99" i="19"/>
  <c r="D99" i="19"/>
  <c r="C99" i="19"/>
  <c r="H98" i="19"/>
  <c r="G98" i="19"/>
  <c r="F98" i="19"/>
  <c r="E98" i="19"/>
  <c r="D98" i="19"/>
  <c r="C98" i="19"/>
  <c r="H97" i="19"/>
  <c r="G97" i="19"/>
  <c r="F97" i="19"/>
  <c r="E97" i="19"/>
  <c r="D97" i="19"/>
  <c r="C97" i="19"/>
  <c r="H96" i="19"/>
  <c r="G96" i="19"/>
  <c r="F96" i="19"/>
  <c r="E96" i="19"/>
  <c r="D96" i="19"/>
  <c r="C96" i="19"/>
  <c r="H95" i="19"/>
  <c r="G95" i="19"/>
  <c r="F95" i="19"/>
  <c r="E95" i="19"/>
  <c r="D95" i="19"/>
  <c r="C95" i="19"/>
  <c r="H94" i="19"/>
  <c r="G94" i="19"/>
  <c r="F94" i="19"/>
  <c r="E94" i="19"/>
  <c r="D94" i="19"/>
  <c r="C94" i="19"/>
  <c r="H93" i="19"/>
  <c r="G93" i="19"/>
  <c r="F93" i="19"/>
  <c r="E93" i="19"/>
  <c r="D93" i="19"/>
  <c r="C93" i="19"/>
  <c r="H92" i="19"/>
  <c r="G92" i="19"/>
  <c r="F92" i="19"/>
  <c r="E92" i="19"/>
  <c r="D92" i="19"/>
  <c r="C92" i="19"/>
  <c r="H91" i="19"/>
  <c r="G91" i="19"/>
  <c r="F91" i="19"/>
  <c r="E91" i="19"/>
  <c r="D91" i="19"/>
  <c r="C91" i="19"/>
  <c r="H90" i="19"/>
  <c r="G90" i="19"/>
  <c r="F90" i="19"/>
  <c r="E90" i="19"/>
  <c r="D90" i="19"/>
  <c r="C90" i="19"/>
  <c r="H89" i="19"/>
  <c r="G89" i="19"/>
  <c r="F89" i="19"/>
  <c r="E89" i="19"/>
  <c r="D89" i="19"/>
  <c r="C89" i="19"/>
  <c r="H88" i="19"/>
  <c r="G88" i="19"/>
  <c r="F88" i="19"/>
  <c r="E88" i="19"/>
  <c r="D88" i="19"/>
  <c r="C88" i="19"/>
  <c r="H87" i="19"/>
  <c r="G87" i="19"/>
  <c r="F87" i="19"/>
  <c r="E87" i="19"/>
  <c r="D87" i="19"/>
  <c r="C87" i="19"/>
  <c r="H86" i="19"/>
  <c r="G86" i="19"/>
  <c r="F86" i="19"/>
  <c r="E86" i="19"/>
  <c r="D86" i="19"/>
  <c r="C86" i="19"/>
  <c r="H85" i="19"/>
  <c r="G85" i="19"/>
  <c r="F85" i="19"/>
  <c r="E85" i="19"/>
  <c r="D85" i="19"/>
  <c r="C85" i="19"/>
  <c r="H84" i="19"/>
  <c r="G84" i="19"/>
  <c r="F84" i="19"/>
  <c r="E84" i="19"/>
  <c r="D84" i="19"/>
  <c r="C84" i="19"/>
  <c r="H83" i="19"/>
  <c r="G83" i="19"/>
  <c r="F83" i="19"/>
  <c r="E83" i="19"/>
  <c r="D83" i="19"/>
  <c r="C83" i="19"/>
  <c r="H82" i="19"/>
  <c r="G82" i="19"/>
  <c r="F82" i="19"/>
  <c r="E82" i="19"/>
  <c r="D82" i="19"/>
  <c r="C82" i="19"/>
  <c r="H81" i="19"/>
  <c r="G81" i="19"/>
  <c r="F81" i="19"/>
  <c r="E81" i="19"/>
  <c r="D81" i="19"/>
  <c r="C81" i="19"/>
  <c r="H80" i="19"/>
  <c r="G80" i="19"/>
  <c r="F80" i="19"/>
  <c r="E80" i="19"/>
  <c r="D80" i="19"/>
  <c r="C80" i="19"/>
  <c r="H79" i="19"/>
  <c r="G79" i="19"/>
  <c r="F79" i="19"/>
  <c r="E79" i="19"/>
  <c r="D79" i="19"/>
  <c r="C79" i="19"/>
  <c r="H78" i="19"/>
  <c r="G78" i="19"/>
  <c r="F78" i="19"/>
  <c r="E78" i="19"/>
  <c r="D78" i="19"/>
  <c r="C78" i="19"/>
  <c r="H77" i="19"/>
  <c r="G77" i="19"/>
  <c r="F77" i="19"/>
  <c r="E77" i="19"/>
  <c r="D77" i="19"/>
  <c r="C77" i="19"/>
  <c r="H76" i="19"/>
  <c r="G76" i="19"/>
  <c r="F76" i="19"/>
  <c r="E76" i="19"/>
  <c r="D76" i="19"/>
  <c r="C76" i="19"/>
  <c r="H75" i="19"/>
  <c r="G75" i="19"/>
  <c r="F75" i="19"/>
  <c r="E75" i="19"/>
  <c r="D75" i="19"/>
  <c r="C75" i="19"/>
  <c r="H74" i="19"/>
  <c r="G74" i="19"/>
  <c r="F74" i="19"/>
  <c r="E74" i="19"/>
  <c r="D74" i="19"/>
  <c r="C74" i="19"/>
  <c r="H73" i="19"/>
  <c r="G73" i="19"/>
  <c r="F73" i="19"/>
  <c r="E73" i="19"/>
  <c r="D73" i="19"/>
  <c r="C73" i="19"/>
  <c r="H72" i="19"/>
  <c r="G72" i="19"/>
  <c r="F72" i="19"/>
  <c r="E72" i="19"/>
  <c r="D72" i="19"/>
  <c r="C72" i="19"/>
  <c r="H71" i="19"/>
  <c r="G71" i="19"/>
  <c r="F71" i="19"/>
  <c r="E71" i="19"/>
  <c r="D71" i="19"/>
  <c r="C71" i="19"/>
  <c r="H70" i="19"/>
  <c r="G70" i="19"/>
  <c r="F70" i="19"/>
  <c r="E70" i="19"/>
  <c r="D70" i="19"/>
  <c r="C70" i="19"/>
  <c r="H69" i="19"/>
  <c r="G69" i="19"/>
  <c r="F69" i="19"/>
  <c r="E69" i="19"/>
  <c r="D69" i="19"/>
  <c r="C69" i="19"/>
  <c r="H68" i="19"/>
  <c r="G68" i="19"/>
  <c r="F68" i="19"/>
  <c r="E68" i="19"/>
  <c r="D68" i="19"/>
  <c r="C68" i="19"/>
  <c r="H67" i="19"/>
  <c r="G67" i="19"/>
  <c r="F67" i="19"/>
  <c r="E67" i="19"/>
  <c r="D67" i="19"/>
  <c r="C67" i="19"/>
  <c r="H66" i="19"/>
  <c r="G66" i="19"/>
  <c r="F66" i="19"/>
  <c r="E66" i="19"/>
  <c r="D66" i="19"/>
  <c r="C66" i="19"/>
  <c r="H65" i="19"/>
  <c r="G65" i="19"/>
  <c r="F65" i="19"/>
  <c r="E65" i="19"/>
  <c r="D65" i="19"/>
  <c r="C65" i="19"/>
  <c r="H64" i="19"/>
  <c r="G64" i="19"/>
  <c r="F64" i="19"/>
  <c r="E64" i="19"/>
  <c r="D64" i="19"/>
  <c r="C64" i="19"/>
  <c r="H63" i="19"/>
  <c r="G63" i="19"/>
  <c r="F63" i="19"/>
  <c r="E63" i="19"/>
  <c r="D63" i="19"/>
  <c r="C63" i="19"/>
  <c r="H62" i="19"/>
  <c r="G62" i="19"/>
  <c r="F62" i="19"/>
  <c r="E62" i="19"/>
  <c r="D62" i="19"/>
  <c r="C62" i="19"/>
  <c r="H61" i="19"/>
  <c r="G61" i="19"/>
  <c r="F61" i="19"/>
  <c r="E61" i="19"/>
  <c r="D61" i="19"/>
  <c r="C61" i="19"/>
  <c r="H60" i="19"/>
  <c r="G60" i="19"/>
  <c r="F60" i="19"/>
  <c r="E60" i="19"/>
  <c r="D60" i="19"/>
  <c r="C60" i="19"/>
  <c r="H59" i="19"/>
  <c r="G59" i="19"/>
  <c r="F59" i="19"/>
  <c r="E59" i="19"/>
  <c r="D59" i="19"/>
  <c r="C59" i="19"/>
  <c r="H58" i="19"/>
  <c r="G58" i="19"/>
  <c r="F58" i="19"/>
  <c r="E58" i="19"/>
  <c r="D58" i="19"/>
  <c r="C58" i="19"/>
  <c r="H57" i="19"/>
  <c r="G57" i="19"/>
  <c r="F57" i="19"/>
  <c r="E57" i="19"/>
  <c r="D57" i="19"/>
  <c r="C57" i="19"/>
  <c r="H56" i="19"/>
  <c r="G56" i="19"/>
  <c r="F56" i="19"/>
  <c r="E56" i="19"/>
  <c r="D56" i="19"/>
  <c r="C56" i="19"/>
  <c r="H55" i="19"/>
  <c r="G55" i="19"/>
  <c r="F55" i="19"/>
  <c r="E55" i="19"/>
  <c r="D55" i="19"/>
  <c r="C55" i="19"/>
  <c r="H54" i="19"/>
  <c r="G54" i="19"/>
  <c r="F54" i="19"/>
  <c r="E54" i="19"/>
  <c r="D54" i="19"/>
  <c r="C54" i="19"/>
  <c r="H53" i="19"/>
  <c r="G53" i="19"/>
  <c r="F53" i="19"/>
  <c r="E53" i="19"/>
  <c r="D53" i="19"/>
  <c r="C53" i="19"/>
  <c r="H52" i="19"/>
  <c r="G52" i="19"/>
  <c r="F52" i="19"/>
  <c r="E52" i="19"/>
  <c r="D52" i="19"/>
  <c r="C52" i="19"/>
  <c r="H51" i="19"/>
  <c r="G51" i="19"/>
  <c r="F51" i="19"/>
  <c r="E51" i="19"/>
  <c r="D51" i="19"/>
  <c r="C51" i="19"/>
  <c r="H50" i="19"/>
  <c r="G50" i="19"/>
  <c r="F50" i="19"/>
  <c r="E50" i="19"/>
  <c r="D50" i="19"/>
  <c r="C50" i="19"/>
  <c r="H49" i="19"/>
  <c r="G49" i="19"/>
  <c r="F49" i="19"/>
  <c r="E49" i="19"/>
  <c r="D49" i="19"/>
  <c r="C49" i="19"/>
  <c r="H48" i="19"/>
  <c r="G48" i="19"/>
  <c r="F48" i="19"/>
  <c r="E48" i="19"/>
  <c r="D48" i="19"/>
  <c r="C48" i="19"/>
  <c r="H47" i="19"/>
  <c r="G47" i="19"/>
  <c r="F47" i="19"/>
  <c r="E47" i="19"/>
  <c r="D47" i="19"/>
  <c r="C47" i="19"/>
  <c r="H46" i="19"/>
  <c r="G46" i="19"/>
  <c r="F46" i="19"/>
  <c r="E46" i="19"/>
  <c r="D46" i="19"/>
  <c r="C46" i="19"/>
  <c r="H45" i="19"/>
  <c r="G45" i="19"/>
  <c r="F45" i="19"/>
  <c r="E45" i="19"/>
  <c r="D45" i="19"/>
  <c r="C45" i="19"/>
  <c r="H44" i="19"/>
  <c r="G44" i="19"/>
  <c r="F44" i="19"/>
  <c r="E44" i="19"/>
  <c r="D44" i="19"/>
  <c r="C44" i="19"/>
  <c r="H43" i="19"/>
  <c r="G43" i="19"/>
  <c r="F43" i="19"/>
  <c r="E43" i="19"/>
  <c r="D43" i="19"/>
  <c r="C43" i="19"/>
  <c r="H42" i="19"/>
  <c r="G42" i="19"/>
  <c r="F42" i="19"/>
  <c r="E42" i="19"/>
  <c r="D42" i="19"/>
  <c r="C42" i="19"/>
  <c r="H41" i="19"/>
  <c r="G41" i="19"/>
  <c r="F41" i="19"/>
  <c r="E41" i="19"/>
  <c r="D41" i="19"/>
  <c r="C41" i="19"/>
  <c r="H40" i="19"/>
  <c r="G40" i="19"/>
  <c r="F40" i="19"/>
  <c r="E40" i="19"/>
  <c r="D40" i="19"/>
  <c r="C40" i="19"/>
  <c r="H39" i="19"/>
  <c r="G39" i="19"/>
  <c r="F39" i="19"/>
  <c r="E39" i="19"/>
  <c r="D39" i="19"/>
  <c r="C39" i="19"/>
  <c r="H38" i="19"/>
  <c r="G38" i="19"/>
  <c r="F38" i="19"/>
  <c r="E38" i="19"/>
  <c r="D38" i="19"/>
  <c r="C38" i="19"/>
  <c r="H37" i="19"/>
  <c r="G37" i="19"/>
  <c r="F37" i="19"/>
  <c r="E37" i="19"/>
  <c r="D37" i="19"/>
  <c r="C37" i="19"/>
  <c r="H36" i="19"/>
  <c r="G36" i="19"/>
  <c r="F36" i="19"/>
  <c r="E36" i="19"/>
  <c r="D36" i="19"/>
  <c r="C36" i="19"/>
  <c r="H35" i="19"/>
  <c r="G35" i="19"/>
  <c r="F35" i="19"/>
  <c r="E35" i="19"/>
  <c r="D35" i="19"/>
  <c r="C35" i="19"/>
  <c r="H34" i="19"/>
  <c r="G34" i="19"/>
  <c r="F34" i="19"/>
  <c r="E34" i="19"/>
  <c r="D34" i="19"/>
  <c r="C34" i="19"/>
  <c r="H33" i="19"/>
  <c r="G33" i="19"/>
  <c r="F33" i="19"/>
  <c r="E33" i="19"/>
  <c r="D33" i="19"/>
  <c r="C33" i="19"/>
  <c r="H32" i="19"/>
  <c r="G32" i="19"/>
  <c r="F32" i="19"/>
  <c r="E32" i="19"/>
  <c r="D32" i="19"/>
  <c r="C32" i="19"/>
  <c r="H31" i="19"/>
  <c r="G31" i="19"/>
  <c r="F31" i="19"/>
  <c r="E31" i="19"/>
  <c r="D31" i="19"/>
  <c r="C31" i="19"/>
  <c r="H30" i="19"/>
  <c r="G30" i="19"/>
  <c r="F30" i="19"/>
  <c r="E30" i="19"/>
  <c r="D30" i="19"/>
  <c r="C30" i="19"/>
  <c r="H29" i="19"/>
  <c r="G29" i="19"/>
  <c r="F29" i="19"/>
  <c r="E29" i="19"/>
  <c r="D29" i="19"/>
  <c r="C29" i="19"/>
  <c r="H28" i="19"/>
  <c r="G28" i="19"/>
  <c r="F28" i="19"/>
  <c r="E28" i="19"/>
  <c r="D28" i="19"/>
  <c r="C28" i="19"/>
  <c r="H27" i="19"/>
  <c r="G27" i="19"/>
  <c r="F27" i="19"/>
  <c r="E27" i="19"/>
  <c r="D27" i="19"/>
  <c r="C27" i="19"/>
  <c r="H26" i="19"/>
  <c r="G26" i="19"/>
  <c r="F26" i="19"/>
  <c r="E26" i="19"/>
  <c r="D26" i="19"/>
  <c r="C26" i="19"/>
  <c r="H25" i="19"/>
  <c r="G25" i="19"/>
  <c r="F25" i="19"/>
  <c r="E25" i="19"/>
  <c r="D25" i="19"/>
  <c r="C25" i="19"/>
  <c r="H24" i="19"/>
  <c r="G24" i="19"/>
  <c r="F24" i="19"/>
  <c r="E24" i="19"/>
  <c r="D24" i="19"/>
  <c r="C24" i="19"/>
  <c r="H23" i="19"/>
  <c r="G23" i="19"/>
  <c r="F23" i="19"/>
  <c r="E23" i="19"/>
  <c r="D23" i="19"/>
  <c r="C23" i="19"/>
  <c r="H22" i="19"/>
  <c r="G22" i="19"/>
  <c r="F22" i="19"/>
  <c r="E22" i="19"/>
  <c r="D22" i="19"/>
  <c r="C22" i="19"/>
  <c r="H21" i="19"/>
  <c r="G21" i="19"/>
  <c r="F21" i="19"/>
  <c r="E21" i="19"/>
  <c r="D21" i="19"/>
  <c r="C21" i="19"/>
  <c r="H20" i="19"/>
  <c r="G20" i="19"/>
  <c r="F20" i="19"/>
  <c r="E20" i="19"/>
  <c r="D20" i="19"/>
  <c r="C20" i="19"/>
  <c r="H19" i="19"/>
  <c r="G19" i="19"/>
  <c r="F19" i="19"/>
  <c r="E19" i="19"/>
  <c r="D19" i="19"/>
  <c r="C19" i="19"/>
  <c r="H18" i="19"/>
  <c r="G18" i="19"/>
  <c r="F18" i="19"/>
  <c r="E18" i="19"/>
  <c r="D18" i="19"/>
  <c r="C18" i="19"/>
  <c r="G17" i="19"/>
  <c r="F17" i="19"/>
  <c r="D17" i="19"/>
  <c r="C17" i="19"/>
  <c r="F16" i="19"/>
  <c r="C16" i="19"/>
  <c r="D643" i="18"/>
  <c r="C643" i="18"/>
  <c r="I642" i="18"/>
  <c r="C642" i="18"/>
  <c r="D642" i="18" s="1"/>
  <c r="I641" i="18"/>
  <c r="C641" i="18"/>
  <c r="I640" i="18"/>
  <c r="C640" i="18"/>
  <c r="I639" i="18"/>
  <c r="D639" i="18"/>
  <c r="C639" i="18"/>
  <c r="I638" i="18"/>
  <c r="C638" i="18"/>
  <c r="D638" i="18" s="1"/>
  <c r="I637" i="18"/>
  <c r="C637" i="18"/>
  <c r="I636" i="18"/>
  <c r="C636" i="18"/>
  <c r="I635" i="18"/>
  <c r="D635" i="18"/>
  <c r="C635" i="18"/>
  <c r="I634" i="18"/>
  <c r="C634" i="18"/>
  <c r="D634" i="18" s="1"/>
  <c r="I633" i="18"/>
  <c r="C633" i="18"/>
  <c r="I632" i="18"/>
  <c r="C632" i="18"/>
  <c r="I631" i="18"/>
  <c r="D631" i="18"/>
  <c r="E631" i="18" s="1"/>
  <c r="C631" i="18"/>
  <c r="I630" i="18"/>
  <c r="E630" i="18"/>
  <c r="C630" i="18"/>
  <c r="D630" i="18" s="1"/>
  <c r="I629" i="18"/>
  <c r="C629" i="18"/>
  <c r="I628" i="18"/>
  <c r="C628" i="18"/>
  <c r="I627" i="18"/>
  <c r="D627" i="18"/>
  <c r="C627" i="18"/>
  <c r="I626" i="18"/>
  <c r="E626" i="18"/>
  <c r="C626" i="18"/>
  <c r="D626" i="18" s="1"/>
  <c r="I625" i="18"/>
  <c r="D625" i="18"/>
  <c r="E625" i="18" s="1"/>
  <c r="C625" i="18"/>
  <c r="I624" i="18"/>
  <c r="C624" i="18"/>
  <c r="D624" i="18" s="1"/>
  <c r="I623" i="18"/>
  <c r="D623" i="18"/>
  <c r="C623" i="18"/>
  <c r="I622" i="18"/>
  <c r="E622" i="18"/>
  <c r="C622" i="18"/>
  <c r="D622" i="18" s="1"/>
  <c r="I621" i="18"/>
  <c r="C621" i="18"/>
  <c r="I620" i="18"/>
  <c r="C620" i="18"/>
  <c r="I619" i="18"/>
  <c r="D619" i="18"/>
  <c r="E619" i="18" s="1"/>
  <c r="C619" i="18"/>
  <c r="I618" i="18"/>
  <c r="C618" i="18"/>
  <c r="D618" i="18" s="1"/>
  <c r="I617" i="18"/>
  <c r="C617" i="18"/>
  <c r="I616" i="18"/>
  <c r="C616" i="18"/>
  <c r="I615" i="18"/>
  <c r="D615" i="18"/>
  <c r="E615" i="18" s="1"/>
  <c r="C615" i="18"/>
  <c r="I614" i="18"/>
  <c r="E614" i="18"/>
  <c r="C614" i="18"/>
  <c r="D614" i="18" s="1"/>
  <c r="I613" i="18"/>
  <c r="C613" i="18"/>
  <c r="I612" i="18"/>
  <c r="C612" i="18"/>
  <c r="I611" i="18"/>
  <c r="D611" i="18"/>
  <c r="C611" i="18"/>
  <c r="I610" i="18"/>
  <c r="C610" i="18"/>
  <c r="D610" i="18" s="1"/>
  <c r="I609" i="18"/>
  <c r="C609" i="18"/>
  <c r="I608" i="18"/>
  <c r="C608" i="18"/>
  <c r="I607" i="18"/>
  <c r="D607" i="18"/>
  <c r="E607" i="18" s="1"/>
  <c r="C607" i="18"/>
  <c r="I606" i="18"/>
  <c r="E606" i="18"/>
  <c r="C606" i="18"/>
  <c r="D606" i="18" s="1"/>
  <c r="I605" i="18"/>
  <c r="C605" i="18"/>
  <c r="I604" i="18"/>
  <c r="C604" i="18"/>
  <c r="I603" i="18"/>
  <c r="D603" i="18"/>
  <c r="E603" i="18" s="1"/>
  <c r="C603" i="18"/>
  <c r="I602" i="18"/>
  <c r="C602" i="18"/>
  <c r="D602" i="18" s="1"/>
  <c r="I601" i="18"/>
  <c r="C601" i="18"/>
  <c r="I600" i="18"/>
  <c r="C600" i="18"/>
  <c r="I599" i="18"/>
  <c r="D599" i="18"/>
  <c r="C599" i="18"/>
  <c r="I598" i="18"/>
  <c r="C598" i="18"/>
  <c r="D598" i="18" s="1"/>
  <c r="I597" i="18"/>
  <c r="C597" i="18"/>
  <c r="I596" i="18"/>
  <c r="C596" i="18"/>
  <c r="I595" i="18"/>
  <c r="D595" i="18"/>
  <c r="C595" i="18"/>
  <c r="I594" i="18"/>
  <c r="C594" i="18"/>
  <c r="D594" i="18" s="1"/>
  <c r="I593" i="18"/>
  <c r="C593" i="18"/>
  <c r="I592" i="18"/>
  <c r="C592" i="18"/>
  <c r="D592" i="18" s="1"/>
  <c r="E592" i="18" s="1"/>
  <c r="I591" i="18"/>
  <c r="D591" i="18"/>
  <c r="E591" i="18" s="1"/>
  <c r="C591" i="18"/>
  <c r="I590" i="18"/>
  <c r="C590" i="18"/>
  <c r="D590" i="18" s="1"/>
  <c r="I589" i="18"/>
  <c r="C589" i="18"/>
  <c r="I588" i="18"/>
  <c r="C588" i="18"/>
  <c r="I587" i="18"/>
  <c r="D587" i="18"/>
  <c r="E587" i="18" s="1"/>
  <c r="C587" i="18"/>
  <c r="I586" i="18"/>
  <c r="E586" i="18"/>
  <c r="C586" i="18"/>
  <c r="D586" i="18" s="1"/>
  <c r="I585" i="18"/>
  <c r="C585" i="18"/>
  <c r="I584" i="18"/>
  <c r="C584" i="18"/>
  <c r="I583" i="18"/>
  <c r="D583" i="18"/>
  <c r="E583" i="18" s="1"/>
  <c r="C583" i="18"/>
  <c r="I582" i="18"/>
  <c r="C582" i="18"/>
  <c r="D582" i="18" s="1"/>
  <c r="I581" i="18"/>
  <c r="C581" i="18"/>
  <c r="I580" i="18"/>
  <c r="C580" i="18"/>
  <c r="I579" i="18"/>
  <c r="D579" i="18"/>
  <c r="C579" i="18"/>
  <c r="I578" i="18"/>
  <c r="E578" i="18"/>
  <c r="C578" i="18"/>
  <c r="D578" i="18" s="1"/>
  <c r="I577" i="18"/>
  <c r="C577" i="18"/>
  <c r="I576" i="18"/>
  <c r="C576" i="18"/>
  <c r="I575" i="18"/>
  <c r="D575" i="18"/>
  <c r="E575" i="18" s="1"/>
  <c r="C575" i="18"/>
  <c r="I574" i="18"/>
  <c r="C574" i="18"/>
  <c r="D574" i="18" s="1"/>
  <c r="I573" i="18"/>
  <c r="C573" i="18"/>
  <c r="I572" i="18"/>
  <c r="C572" i="18"/>
  <c r="I571" i="18"/>
  <c r="D571" i="18"/>
  <c r="E571" i="18" s="1"/>
  <c r="C571" i="18"/>
  <c r="I570" i="18"/>
  <c r="E570" i="18"/>
  <c r="C570" i="18"/>
  <c r="D570" i="18" s="1"/>
  <c r="I569" i="18"/>
  <c r="C569" i="18"/>
  <c r="I568" i="18"/>
  <c r="C568" i="18"/>
  <c r="I567" i="18"/>
  <c r="D567" i="18"/>
  <c r="C567" i="18"/>
  <c r="I566" i="18"/>
  <c r="C566" i="18"/>
  <c r="D566" i="18" s="1"/>
  <c r="I565" i="18"/>
  <c r="C565" i="18"/>
  <c r="I564" i="18"/>
  <c r="C564" i="18"/>
  <c r="I563" i="18"/>
  <c r="D563" i="18"/>
  <c r="E563" i="18" s="1"/>
  <c r="C563" i="18"/>
  <c r="I562" i="18"/>
  <c r="C562" i="18"/>
  <c r="D562" i="18" s="1"/>
  <c r="I561" i="18"/>
  <c r="D561" i="18"/>
  <c r="E561" i="18" s="1"/>
  <c r="E562" i="18" s="1"/>
  <c r="C561" i="18"/>
  <c r="I560" i="18"/>
  <c r="C560" i="18"/>
  <c r="D560" i="18" s="1"/>
  <c r="E560" i="18" s="1"/>
  <c r="I559" i="18"/>
  <c r="D559" i="18"/>
  <c r="E559" i="18" s="1"/>
  <c r="C559" i="18"/>
  <c r="I558" i="18"/>
  <c r="E558" i="18"/>
  <c r="C558" i="18"/>
  <c r="D558" i="18" s="1"/>
  <c r="I557" i="18"/>
  <c r="C557" i="18"/>
  <c r="I556" i="18"/>
  <c r="C556" i="18"/>
  <c r="I555" i="18"/>
  <c r="C555" i="18"/>
  <c r="I554" i="18"/>
  <c r="C554" i="18"/>
  <c r="D554" i="18" s="1"/>
  <c r="I553" i="18"/>
  <c r="C553" i="18"/>
  <c r="I552" i="18"/>
  <c r="C552" i="18"/>
  <c r="I551" i="18"/>
  <c r="D551" i="18"/>
  <c r="C551" i="18"/>
  <c r="I550" i="18"/>
  <c r="E550" i="18"/>
  <c r="C550" i="18"/>
  <c r="D550" i="18" s="1"/>
  <c r="I549" i="18"/>
  <c r="C549" i="18"/>
  <c r="I548" i="18"/>
  <c r="C548" i="18"/>
  <c r="I547" i="18"/>
  <c r="D547" i="18"/>
  <c r="E547" i="18" s="1"/>
  <c r="C547" i="18"/>
  <c r="I546" i="18"/>
  <c r="E546" i="18"/>
  <c r="C546" i="18"/>
  <c r="D546" i="18" s="1"/>
  <c r="I545" i="18"/>
  <c r="C545" i="18"/>
  <c r="I544" i="18"/>
  <c r="C544" i="18"/>
  <c r="I543" i="18"/>
  <c r="D543" i="18"/>
  <c r="E543" i="18" s="1"/>
  <c r="C543" i="18"/>
  <c r="I542" i="18"/>
  <c r="E542" i="18"/>
  <c r="C542" i="18"/>
  <c r="D542" i="18" s="1"/>
  <c r="I541" i="18"/>
  <c r="C541" i="18"/>
  <c r="I540" i="18"/>
  <c r="C540" i="18"/>
  <c r="I539" i="18"/>
  <c r="D539" i="18"/>
  <c r="E539" i="18" s="1"/>
  <c r="C539" i="18"/>
  <c r="I538" i="18"/>
  <c r="C538" i="18"/>
  <c r="D538" i="18" s="1"/>
  <c r="I537" i="18"/>
  <c r="C537" i="18"/>
  <c r="I536" i="18"/>
  <c r="C536" i="18"/>
  <c r="I535" i="18"/>
  <c r="D535" i="18"/>
  <c r="C535" i="18"/>
  <c r="I534" i="18"/>
  <c r="C534" i="18"/>
  <c r="D534" i="18" s="1"/>
  <c r="I533" i="18"/>
  <c r="C533" i="18"/>
  <c r="I532" i="18"/>
  <c r="C532" i="18"/>
  <c r="I531" i="18"/>
  <c r="D531" i="18"/>
  <c r="C531" i="18"/>
  <c r="I530" i="18"/>
  <c r="C530" i="18"/>
  <c r="D530" i="18" s="1"/>
  <c r="I529" i="18"/>
  <c r="C529" i="18"/>
  <c r="I528" i="18"/>
  <c r="C528" i="18"/>
  <c r="D528" i="18" s="1"/>
  <c r="I527" i="18"/>
  <c r="D527" i="18"/>
  <c r="E527" i="18" s="1"/>
  <c r="C527" i="18"/>
  <c r="I526" i="18"/>
  <c r="E526" i="18"/>
  <c r="C526" i="18"/>
  <c r="D526" i="18" s="1"/>
  <c r="I525" i="18"/>
  <c r="C525" i="18"/>
  <c r="I524" i="18"/>
  <c r="C524" i="18"/>
  <c r="I523" i="18"/>
  <c r="C523" i="18"/>
  <c r="I522" i="18"/>
  <c r="C522" i="18"/>
  <c r="D522" i="18" s="1"/>
  <c r="I521" i="18"/>
  <c r="C521" i="18"/>
  <c r="I520" i="18"/>
  <c r="C520" i="18"/>
  <c r="D520" i="18" s="1"/>
  <c r="I519" i="18"/>
  <c r="C519" i="18"/>
  <c r="I518" i="18"/>
  <c r="C518" i="18"/>
  <c r="I517" i="18"/>
  <c r="C517" i="18"/>
  <c r="I516" i="18"/>
  <c r="C516" i="18"/>
  <c r="D516" i="18" s="1"/>
  <c r="I515" i="18"/>
  <c r="C515" i="18"/>
  <c r="I514" i="18"/>
  <c r="C514" i="18"/>
  <c r="I513" i="18"/>
  <c r="D513" i="18"/>
  <c r="C513" i="18"/>
  <c r="I512" i="18"/>
  <c r="E512" i="18"/>
  <c r="C512" i="18"/>
  <c r="D512" i="18" s="1"/>
  <c r="I511" i="18"/>
  <c r="C511" i="18"/>
  <c r="I510" i="18"/>
  <c r="E510" i="18"/>
  <c r="C510" i="18"/>
  <c r="D510" i="18" s="1"/>
  <c r="I509" i="18"/>
  <c r="C509" i="18"/>
  <c r="I508" i="18"/>
  <c r="C508" i="18"/>
  <c r="I507" i="18"/>
  <c r="E507" i="18"/>
  <c r="D507" i="18"/>
  <c r="C507" i="18"/>
  <c r="I506" i="18"/>
  <c r="C506" i="18"/>
  <c r="I505" i="18"/>
  <c r="C505" i="18"/>
  <c r="D505" i="18" s="1"/>
  <c r="E505" i="18" s="1"/>
  <c r="I504" i="18"/>
  <c r="C504" i="18"/>
  <c r="D504" i="18" s="1"/>
  <c r="I503" i="18"/>
  <c r="C503" i="18"/>
  <c r="I502" i="18"/>
  <c r="C502" i="18"/>
  <c r="D502" i="18" s="1"/>
  <c r="E502" i="18" s="1"/>
  <c r="I501" i="18"/>
  <c r="C501" i="18"/>
  <c r="I500" i="18"/>
  <c r="C500" i="18"/>
  <c r="I499" i="18"/>
  <c r="C499" i="18"/>
  <c r="I498" i="18"/>
  <c r="E498" i="18"/>
  <c r="C498" i="18"/>
  <c r="D498" i="18" s="1"/>
  <c r="I497" i="18"/>
  <c r="D497" i="18"/>
  <c r="E497" i="18" s="1"/>
  <c r="C497" i="18"/>
  <c r="I496" i="18"/>
  <c r="C496" i="18"/>
  <c r="D496" i="18" s="1"/>
  <c r="I495" i="18"/>
  <c r="C495" i="18"/>
  <c r="I494" i="18"/>
  <c r="C494" i="18"/>
  <c r="D494" i="18" s="1"/>
  <c r="I493" i="18"/>
  <c r="C493" i="18"/>
  <c r="I492" i="18"/>
  <c r="C492" i="18"/>
  <c r="D492" i="18" s="1"/>
  <c r="I491" i="18"/>
  <c r="E491" i="18"/>
  <c r="D491" i="18"/>
  <c r="C491" i="18"/>
  <c r="I490" i="18"/>
  <c r="D490" i="18"/>
  <c r="E490" i="18" s="1"/>
  <c r="C490" i="18"/>
  <c r="I489" i="18"/>
  <c r="C489" i="18"/>
  <c r="D489" i="18" s="1"/>
  <c r="E489" i="18" s="1"/>
  <c r="I488" i="18"/>
  <c r="D488" i="18"/>
  <c r="C488" i="18"/>
  <c r="I487" i="18"/>
  <c r="C487" i="18"/>
  <c r="I486" i="18"/>
  <c r="C486" i="18"/>
  <c r="D486" i="18" s="1"/>
  <c r="I485" i="18"/>
  <c r="D485" i="18"/>
  <c r="C485" i="18"/>
  <c r="I484" i="18"/>
  <c r="C484" i="18"/>
  <c r="D484" i="18" s="1"/>
  <c r="I483" i="18"/>
  <c r="E483" i="18"/>
  <c r="E484" i="18" s="1"/>
  <c r="C483" i="18"/>
  <c r="I482" i="18"/>
  <c r="D482" i="18"/>
  <c r="E482" i="18" s="1"/>
  <c r="C482" i="18"/>
  <c r="D483" i="18" s="1"/>
  <c r="I481" i="18"/>
  <c r="C481" i="18"/>
  <c r="D481" i="18" s="1"/>
  <c r="I480" i="18"/>
  <c r="D480" i="18"/>
  <c r="C480" i="18"/>
  <c r="I479" i="18"/>
  <c r="C479" i="18"/>
  <c r="I478" i="18"/>
  <c r="C478" i="18"/>
  <c r="D478" i="18" s="1"/>
  <c r="I477" i="18"/>
  <c r="C477" i="18"/>
  <c r="I476" i="18"/>
  <c r="C476" i="18"/>
  <c r="D476" i="18" s="1"/>
  <c r="E476" i="18" s="1"/>
  <c r="I475" i="18"/>
  <c r="C475" i="18"/>
  <c r="I474" i="18"/>
  <c r="C474" i="18"/>
  <c r="D474" i="18" s="1"/>
  <c r="E474" i="18" s="1"/>
  <c r="I473" i="18"/>
  <c r="D473" i="18"/>
  <c r="E473" i="18" s="1"/>
  <c r="C473" i="18"/>
  <c r="I472" i="18"/>
  <c r="D472" i="18"/>
  <c r="E472" i="18" s="1"/>
  <c r="C472" i="18"/>
  <c r="I471" i="18"/>
  <c r="D471" i="18"/>
  <c r="E471" i="18" s="1"/>
  <c r="C471" i="18"/>
  <c r="I470" i="18"/>
  <c r="C470" i="18"/>
  <c r="I469" i="18"/>
  <c r="C469" i="18"/>
  <c r="I468" i="18"/>
  <c r="E468" i="18"/>
  <c r="C468" i="18"/>
  <c r="D468" i="18" s="1"/>
  <c r="I467" i="18"/>
  <c r="C467" i="18"/>
  <c r="I466" i="18"/>
  <c r="C466" i="18"/>
  <c r="D467" i="18" s="1"/>
  <c r="I465" i="18"/>
  <c r="C465" i="18"/>
  <c r="I464" i="18"/>
  <c r="D464" i="18"/>
  <c r="E464" i="18" s="1"/>
  <c r="C464" i="18"/>
  <c r="I463" i="18"/>
  <c r="C463" i="18"/>
  <c r="I462" i="18"/>
  <c r="C462" i="18"/>
  <c r="I461" i="18"/>
  <c r="C461" i="18"/>
  <c r="D461" i="18" s="1"/>
  <c r="E461" i="18" s="1"/>
  <c r="I460" i="18"/>
  <c r="C460" i="18"/>
  <c r="D460" i="18" s="1"/>
  <c r="I459" i="18"/>
  <c r="C459" i="18"/>
  <c r="I458" i="18"/>
  <c r="E458" i="18"/>
  <c r="C458" i="18"/>
  <c r="D458" i="18" s="1"/>
  <c r="I457" i="18"/>
  <c r="D457" i="18"/>
  <c r="E457" i="18" s="1"/>
  <c r="C457" i="18"/>
  <c r="I456" i="18"/>
  <c r="D456" i="18"/>
  <c r="E456" i="18" s="1"/>
  <c r="C456" i="18"/>
  <c r="I455" i="18"/>
  <c r="D455" i="18"/>
  <c r="E455" i="18" s="1"/>
  <c r="C455" i="18"/>
  <c r="I454" i="18"/>
  <c r="D454" i="18"/>
  <c r="E454" i="18" s="1"/>
  <c r="C454" i="18"/>
  <c r="I453" i="18"/>
  <c r="D453" i="18"/>
  <c r="E453" i="18" s="1"/>
  <c r="C453" i="18"/>
  <c r="I452" i="18"/>
  <c r="E452" i="18"/>
  <c r="C452" i="18"/>
  <c r="D452" i="18" s="1"/>
  <c r="I451" i="18"/>
  <c r="E451" i="18"/>
  <c r="C451" i="18"/>
  <c r="I450" i="18"/>
  <c r="C450" i="18"/>
  <c r="D451" i="18" s="1"/>
  <c r="I449" i="18"/>
  <c r="C449" i="18"/>
  <c r="I448" i="18"/>
  <c r="C448" i="18"/>
  <c r="I447" i="18"/>
  <c r="C447" i="18"/>
  <c r="D447" i="18" s="1"/>
  <c r="E447" i="18" s="1"/>
  <c r="I446" i="18"/>
  <c r="E446" i="18"/>
  <c r="C446" i="18"/>
  <c r="D446" i="18" s="1"/>
  <c r="I445" i="18"/>
  <c r="C445" i="18"/>
  <c r="I444" i="18"/>
  <c r="C444" i="18"/>
  <c r="D444" i="18" s="1"/>
  <c r="E444" i="18" s="1"/>
  <c r="I443" i="18"/>
  <c r="C443" i="18"/>
  <c r="I442" i="18"/>
  <c r="C442" i="18"/>
  <c r="I441" i="18"/>
  <c r="D441" i="18"/>
  <c r="E441" i="18" s="1"/>
  <c r="C441" i="18"/>
  <c r="I440" i="18"/>
  <c r="C440" i="18"/>
  <c r="I439" i="18"/>
  <c r="C439" i="18"/>
  <c r="D439" i="18" s="1"/>
  <c r="E439" i="18" s="1"/>
  <c r="I438" i="18"/>
  <c r="D438" i="18"/>
  <c r="E438" i="18" s="1"/>
  <c r="C438" i="18"/>
  <c r="I437" i="18"/>
  <c r="D437" i="18"/>
  <c r="C437" i="18"/>
  <c r="I436" i="18"/>
  <c r="E436" i="18"/>
  <c r="C436" i="18"/>
  <c r="D436" i="18" s="1"/>
  <c r="I435" i="18"/>
  <c r="C435" i="18"/>
  <c r="I434" i="18"/>
  <c r="C434" i="18"/>
  <c r="I433" i="18"/>
  <c r="C433" i="18"/>
  <c r="I432" i="18"/>
  <c r="C432" i="18"/>
  <c r="D432" i="18" s="1"/>
  <c r="E432" i="18" s="1"/>
  <c r="I431" i="18"/>
  <c r="C431" i="18"/>
  <c r="I430" i="18"/>
  <c r="C430" i="18"/>
  <c r="I429" i="18"/>
  <c r="C429" i="18"/>
  <c r="D429" i="18" s="1"/>
  <c r="E429" i="18" s="1"/>
  <c r="I428" i="18"/>
  <c r="C428" i="18"/>
  <c r="D428" i="18" s="1"/>
  <c r="E428" i="18" s="1"/>
  <c r="I427" i="18"/>
  <c r="C427" i="18"/>
  <c r="I426" i="18"/>
  <c r="C426" i="18"/>
  <c r="D426" i="18" s="1"/>
  <c r="I425" i="18"/>
  <c r="C425" i="18"/>
  <c r="I424" i="18"/>
  <c r="C424" i="18"/>
  <c r="I423" i="18"/>
  <c r="D423" i="18"/>
  <c r="C423" i="18"/>
  <c r="I422" i="18"/>
  <c r="D422" i="18"/>
  <c r="E422" i="18" s="1"/>
  <c r="C422" i="18"/>
  <c r="I421" i="18"/>
  <c r="D421" i="18"/>
  <c r="E421" i="18" s="1"/>
  <c r="C421" i="18"/>
  <c r="I420" i="18"/>
  <c r="E420" i="18"/>
  <c r="C420" i="18"/>
  <c r="D420" i="18" s="1"/>
  <c r="I419" i="18"/>
  <c r="E419" i="18"/>
  <c r="D419" i="18"/>
  <c r="C419" i="18"/>
  <c r="I418" i="18"/>
  <c r="D418" i="18"/>
  <c r="E418" i="18" s="1"/>
  <c r="C418" i="18"/>
  <c r="I417" i="18"/>
  <c r="C417" i="18"/>
  <c r="I416" i="18"/>
  <c r="C416" i="18"/>
  <c r="D416" i="18" s="1"/>
  <c r="E416" i="18" s="1"/>
  <c r="I415" i="18"/>
  <c r="C415" i="18"/>
  <c r="I414" i="18"/>
  <c r="C414" i="18"/>
  <c r="D414" i="18" s="1"/>
  <c r="E414" i="18" s="1"/>
  <c r="I413" i="18"/>
  <c r="C413" i="18"/>
  <c r="I412" i="18"/>
  <c r="C412" i="18"/>
  <c r="D412" i="18" s="1"/>
  <c r="E412" i="18" s="1"/>
  <c r="I411" i="18"/>
  <c r="D411" i="18"/>
  <c r="E411" i="18" s="1"/>
  <c r="C411" i="18"/>
  <c r="I410" i="18"/>
  <c r="C410" i="18"/>
  <c r="D410" i="18" s="1"/>
  <c r="E410" i="18" s="1"/>
  <c r="I409" i="18"/>
  <c r="D409" i="18"/>
  <c r="E409" i="18" s="1"/>
  <c r="C409" i="18"/>
  <c r="I408" i="18"/>
  <c r="D408" i="18"/>
  <c r="E408" i="18" s="1"/>
  <c r="C408" i="18"/>
  <c r="I407" i="18"/>
  <c r="D407" i="18"/>
  <c r="E407" i="18" s="1"/>
  <c r="C407" i="18"/>
  <c r="I406" i="18"/>
  <c r="D406" i="18"/>
  <c r="C406" i="18"/>
  <c r="I405" i="18"/>
  <c r="D405" i="18"/>
  <c r="C405" i="18"/>
  <c r="I404" i="18"/>
  <c r="E404" i="18"/>
  <c r="C404" i="18"/>
  <c r="D404" i="18" s="1"/>
  <c r="I403" i="18"/>
  <c r="E403" i="18"/>
  <c r="C403" i="18"/>
  <c r="I402" i="18"/>
  <c r="C402" i="18"/>
  <c r="D403" i="18" s="1"/>
  <c r="I401" i="18"/>
  <c r="C401" i="18"/>
  <c r="I400" i="18"/>
  <c r="C400" i="18"/>
  <c r="I399" i="18"/>
  <c r="E399" i="18"/>
  <c r="C399" i="18"/>
  <c r="D399" i="18" s="1"/>
  <c r="I398" i="18"/>
  <c r="C398" i="18"/>
  <c r="I397" i="18"/>
  <c r="C397" i="18"/>
  <c r="I396" i="18"/>
  <c r="C396" i="18"/>
  <c r="D396" i="18" s="1"/>
  <c r="E396" i="18" s="1"/>
  <c r="I395" i="18"/>
  <c r="D395" i="18"/>
  <c r="E395" i="18" s="1"/>
  <c r="C395" i="18"/>
  <c r="I394" i="18"/>
  <c r="C394" i="18"/>
  <c r="D394" i="18" s="1"/>
  <c r="I393" i="18"/>
  <c r="D393" i="18"/>
  <c r="C393" i="18"/>
  <c r="I392" i="18"/>
  <c r="D392" i="18"/>
  <c r="C392" i="18"/>
  <c r="I391" i="18"/>
  <c r="D391" i="18"/>
  <c r="E391" i="18" s="1"/>
  <c r="C391" i="18"/>
  <c r="I390" i="18"/>
  <c r="D390" i="18"/>
  <c r="E390" i="18" s="1"/>
  <c r="C390" i="18"/>
  <c r="I389" i="18"/>
  <c r="D389" i="18"/>
  <c r="E389" i="18" s="1"/>
  <c r="C389" i="18"/>
  <c r="I388" i="18"/>
  <c r="E388" i="18"/>
  <c r="C388" i="18"/>
  <c r="D388" i="18" s="1"/>
  <c r="I387" i="18"/>
  <c r="C387" i="18"/>
  <c r="I386" i="18"/>
  <c r="D386" i="18"/>
  <c r="C386" i="18"/>
  <c r="D387" i="18" s="1"/>
  <c r="E387" i="18" s="1"/>
  <c r="I385" i="18"/>
  <c r="C385" i="18"/>
  <c r="I384" i="18"/>
  <c r="C384" i="18"/>
  <c r="D384" i="18" s="1"/>
  <c r="I383" i="18"/>
  <c r="C383" i="18"/>
  <c r="I382" i="18"/>
  <c r="C382" i="18"/>
  <c r="D382" i="18" s="1"/>
  <c r="I381" i="18"/>
  <c r="D381" i="18"/>
  <c r="E381" i="18" s="1"/>
  <c r="C381" i="18"/>
  <c r="I380" i="18"/>
  <c r="C380" i="18"/>
  <c r="D380" i="18" s="1"/>
  <c r="E380" i="18" s="1"/>
  <c r="I379" i="18"/>
  <c r="D379" i="18"/>
  <c r="E379" i="18" s="1"/>
  <c r="C379" i="18"/>
  <c r="I378" i="18"/>
  <c r="E378" i="18"/>
  <c r="C378" i="18"/>
  <c r="D378" i="18" s="1"/>
  <c r="I377" i="18"/>
  <c r="D377" i="18"/>
  <c r="C377" i="18"/>
  <c r="I376" i="18"/>
  <c r="D376" i="18"/>
  <c r="E376" i="18" s="1"/>
  <c r="C376" i="18"/>
  <c r="I375" i="18"/>
  <c r="D375" i="18"/>
  <c r="C375" i="18"/>
  <c r="I374" i="18"/>
  <c r="D374" i="18"/>
  <c r="E374" i="18" s="1"/>
  <c r="C374" i="18"/>
  <c r="I373" i="18"/>
  <c r="D373" i="18"/>
  <c r="C373" i="18"/>
  <c r="I372" i="18"/>
  <c r="C372" i="18"/>
  <c r="I371" i="18"/>
  <c r="D371" i="18"/>
  <c r="E371" i="18" s="1"/>
  <c r="C371" i="18"/>
  <c r="I370" i="18"/>
  <c r="C370" i="18"/>
  <c r="I369" i="18"/>
  <c r="C369" i="18"/>
  <c r="I368" i="18"/>
  <c r="D368" i="18"/>
  <c r="E368" i="18" s="1"/>
  <c r="C368" i="18"/>
  <c r="I367" i="18"/>
  <c r="E367" i="18"/>
  <c r="C367" i="18"/>
  <c r="D367" i="18" s="1"/>
  <c r="I366" i="18"/>
  <c r="C366" i="18"/>
  <c r="I365" i="18"/>
  <c r="C365" i="18"/>
  <c r="D365" i="18" s="1"/>
  <c r="E365" i="18" s="1"/>
  <c r="I364" i="18"/>
  <c r="C364" i="18"/>
  <c r="I363" i="18"/>
  <c r="C363" i="18"/>
  <c r="I362" i="18"/>
  <c r="C362" i="18"/>
  <c r="D362" i="18" s="1"/>
  <c r="E362" i="18" s="1"/>
  <c r="I361" i="18"/>
  <c r="C361" i="18"/>
  <c r="D361" i="18" s="1"/>
  <c r="I360" i="18"/>
  <c r="D360" i="18"/>
  <c r="C360" i="18"/>
  <c r="I359" i="18"/>
  <c r="C359" i="18"/>
  <c r="D359" i="18" s="1"/>
  <c r="E359" i="18" s="1"/>
  <c r="I358" i="18"/>
  <c r="D358" i="18"/>
  <c r="E358" i="18" s="1"/>
  <c r="C358" i="18"/>
  <c r="I357" i="18"/>
  <c r="C357" i="18"/>
  <c r="D357" i="18" s="1"/>
  <c r="I356" i="18"/>
  <c r="D356" i="18"/>
  <c r="E356" i="18" s="1"/>
  <c r="E357" i="18" s="1"/>
  <c r="C356" i="18"/>
  <c r="I355" i="18"/>
  <c r="C355" i="18"/>
  <c r="D355" i="18" s="1"/>
  <c r="E355" i="18" s="1"/>
  <c r="I354" i="18"/>
  <c r="C354" i="18"/>
  <c r="I353" i="18"/>
  <c r="C353" i="18"/>
  <c r="D354" i="18" s="1"/>
  <c r="E354" i="18" s="1"/>
  <c r="I352" i="18"/>
  <c r="D352" i="18"/>
  <c r="C352" i="18"/>
  <c r="I351" i="18"/>
  <c r="C351" i="18"/>
  <c r="I350" i="18"/>
  <c r="C350" i="18"/>
  <c r="D350" i="18" s="1"/>
  <c r="E350" i="18" s="1"/>
  <c r="I349" i="18"/>
  <c r="E349" i="18"/>
  <c r="C349" i="18"/>
  <c r="D349" i="18" s="1"/>
  <c r="I348" i="18"/>
  <c r="C348" i="18"/>
  <c r="I347" i="18"/>
  <c r="C347" i="18"/>
  <c r="I346" i="18"/>
  <c r="C346" i="18"/>
  <c r="I345" i="18"/>
  <c r="C345" i="18"/>
  <c r="D345" i="18" s="1"/>
  <c r="E345" i="18" s="1"/>
  <c r="I344" i="18"/>
  <c r="D344" i="18"/>
  <c r="E344" i="18" s="1"/>
  <c r="C344" i="18"/>
  <c r="I343" i="18"/>
  <c r="D343" i="18"/>
  <c r="E343" i="18" s="1"/>
  <c r="C343" i="18"/>
  <c r="I342" i="18"/>
  <c r="C342" i="18"/>
  <c r="I341" i="18"/>
  <c r="C341" i="18"/>
  <c r="I340" i="18"/>
  <c r="D340" i="18"/>
  <c r="E340" i="18" s="1"/>
  <c r="C340" i="18"/>
  <c r="I339" i="18"/>
  <c r="D339" i="18"/>
  <c r="C339" i="18"/>
  <c r="I338" i="18"/>
  <c r="D338" i="18"/>
  <c r="E338" i="18" s="1"/>
  <c r="C338" i="18"/>
  <c r="I337" i="18"/>
  <c r="D337" i="18"/>
  <c r="E337" i="18" s="1"/>
  <c r="C337" i="18"/>
  <c r="I336" i="18"/>
  <c r="C336" i="18"/>
  <c r="I335" i="18"/>
  <c r="C335" i="18"/>
  <c r="I334" i="18"/>
  <c r="C334" i="18"/>
  <c r="I333" i="18"/>
  <c r="C333" i="18"/>
  <c r="D333" i="18" s="1"/>
  <c r="E333" i="18" s="1"/>
  <c r="I332" i="18"/>
  <c r="D332" i="18"/>
  <c r="E332" i="18" s="1"/>
  <c r="C332" i="18"/>
  <c r="I331" i="18"/>
  <c r="C331" i="18"/>
  <c r="I330" i="18"/>
  <c r="D330" i="18"/>
  <c r="E330" i="18" s="1"/>
  <c r="C330" i="18"/>
  <c r="I329" i="18"/>
  <c r="C329" i="18"/>
  <c r="I328" i="18"/>
  <c r="C328" i="18"/>
  <c r="I327" i="18"/>
  <c r="C327" i="18"/>
  <c r="D327" i="18" s="1"/>
  <c r="E327" i="18" s="1"/>
  <c r="I326" i="18"/>
  <c r="D326" i="18"/>
  <c r="E326" i="18" s="1"/>
  <c r="C326" i="18"/>
  <c r="I325" i="18"/>
  <c r="C325" i="18"/>
  <c r="D325" i="18" s="1"/>
  <c r="I324" i="18"/>
  <c r="D324" i="18"/>
  <c r="E324" i="18" s="1"/>
  <c r="E325" i="18" s="1"/>
  <c r="C324" i="18"/>
  <c r="I323" i="18"/>
  <c r="D323" i="18"/>
  <c r="C323" i="18"/>
  <c r="I322" i="18"/>
  <c r="D322" i="18"/>
  <c r="E322" i="18" s="1"/>
  <c r="C322" i="18"/>
  <c r="I321" i="18"/>
  <c r="D321" i="18"/>
  <c r="E321" i="18" s="1"/>
  <c r="C321" i="18"/>
  <c r="I320" i="18"/>
  <c r="C320" i="18"/>
  <c r="I319" i="18"/>
  <c r="C319" i="18"/>
  <c r="D320" i="18" s="1"/>
  <c r="I318" i="18"/>
  <c r="D318" i="18"/>
  <c r="C318" i="18"/>
  <c r="I317" i="18"/>
  <c r="C317" i="18"/>
  <c r="D317" i="18" s="1"/>
  <c r="I316" i="18"/>
  <c r="D316" i="18"/>
  <c r="C316" i="18"/>
  <c r="I315" i="18"/>
  <c r="C315" i="18"/>
  <c r="I314" i="18"/>
  <c r="C314" i="18"/>
  <c r="D315" i="18" s="1"/>
  <c r="E315" i="18" s="1"/>
  <c r="I313" i="18"/>
  <c r="C313" i="18"/>
  <c r="D313" i="18" s="1"/>
  <c r="E313" i="18" s="1"/>
  <c r="I312" i="18"/>
  <c r="D312" i="18"/>
  <c r="E312" i="18" s="1"/>
  <c r="C312" i="18"/>
  <c r="I311" i="18"/>
  <c r="E311" i="18"/>
  <c r="C311" i="18"/>
  <c r="D311" i="18" s="1"/>
  <c r="I310" i="18"/>
  <c r="D310" i="18"/>
  <c r="E310" i="18" s="1"/>
  <c r="C310" i="18"/>
  <c r="I309" i="18"/>
  <c r="C309" i="18"/>
  <c r="I308" i="18"/>
  <c r="C308" i="18"/>
  <c r="D308" i="18" s="1"/>
  <c r="I307" i="18"/>
  <c r="C307" i="18"/>
  <c r="D307" i="18" s="1"/>
  <c r="I306" i="18"/>
  <c r="D306" i="18"/>
  <c r="C306" i="18"/>
  <c r="I305" i="18"/>
  <c r="C305" i="18"/>
  <c r="D305" i="18" s="1"/>
  <c r="I304" i="18"/>
  <c r="C304" i="18"/>
  <c r="I303" i="18"/>
  <c r="E303" i="18"/>
  <c r="C303" i="18"/>
  <c r="D303" i="18" s="1"/>
  <c r="I302" i="18"/>
  <c r="D302" i="18"/>
  <c r="E302" i="18" s="1"/>
  <c r="C302" i="18"/>
  <c r="I301" i="18"/>
  <c r="C301" i="18"/>
  <c r="I300" i="18"/>
  <c r="D300" i="18"/>
  <c r="C300" i="18"/>
  <c r="D301" i="18" s="1"/>
  <c r="E301" i="18" s="1"/>
  <c r="I299" i="18"/>
  <c r="C299" i="18"/>
  <c r="I298" i="18"/>
  <c r="C298" i="18"/>
  <c r="D298" i="18" s="1"/>
  <c r="E298" i="18" s="1"/>
  <c r="I297" i="18"/>
  <c r="C297" i="18"/>
  <c r="I296" i="18"/>
  <c r="C296" i="18"/>
  <c r="I295" i="18"/>
  <c r="C295" i="18"/>
  <c r="I294" i="18"/>
  <c r="C294" i="18"/>
  <c r="I293" i="18"/>
  <c r="D293" i="18"/>
  <c r="C293" i="18"/>
  <c r="I292" i="18"/>
  <c r="C292" i="18"/>
  <c r="I291" i="18"/>
  <c r="C291" i="18"/>
  <c r="D291" i="18" s="1"/>
  <c r="E291" i="18" s="1"/>
  <c r="I290" i="18"/>
  <c r="D290" i="18"/>
  <c r="E290" i="18" s="1"/>
  <c r="C290" i="18"/>
  <c r="I289" i="18"/>
  <c r="C289" i="18"/>
  <c r="I288" i="18"/>
  <c r="C288" i="18"/>
  <c r="I287" i="18"/>
  <c r="D287" i="18"/>
  <c r="C287" i="18"/>
  <c r="I286" i="18"/>
  <c r="D286" i="18"/>
  <c r="E286" i="18" s="1"/>
  <c r="C286" i="18"/>
  <c r="I285" i="18"/>
  <c r="C285" i="18"/>
  <c r="I284" i="18"/>
  <c r="C284" i="18"/>
  <c r="I283" i="18"/>
  <c r="C283" i="18"/>
  <c r="I282" i="18"/>
  <c r="C282" i="18"/>
  <c r="D282" i="18" s="1"/>
  <c r="E282" i="18" s="1"/>
  <c r="I281" i="18"/>
  <c r="C281" i="18"/>
  <c r="I280" i="18"/>
  <c r="C280" i="18"/>
  <c r="I279" i="18"/>
  <c r="C279" i="18"/>
  <c r="D279" i="18" s="1"/>
  <c r="E279" i="18" s="1"/>
  <c r="I278" i="18"/>
  <c r="C278" i="18"/>
  <c r="I277" i="18"/>
  <c r="C277" i="18"/>
  <c r="I276" i="18"/>
  <c r="C276" i="18"/>
  <c r="I275" i="18"/>
  <c r="D275" i="18"/>
  <c r="E275" i="18" s="1"/>
  <c r="C275" i="18"/>
  <c r="I274" i="18"/>
  <c r="D274" i="18"/>
  <c r="E274" i="18" s="1"/>
  <c r="C274" i="18"/>
  <c r="I273" i="18"/>
  <c r="D273" i="18"/>
  <c r="E273" i="18" s="1"/>
  <c r="C273" i="18"/>
  <c r="I272" i="18"/>
  <c r="C272" i="18"/>
  <c r="D272" i="18" s="1"/>
  <c r="E272" i="18" s="1"/>
  <c r="I271" i="18"/>
  <c r="C271" i="18"/>
  <c r="I270" i="18"/>
  <c r="D270" i="18"/>
  <c r="C270" i="18"/>
  <c r="D271" i="18" s="1"/>
  <c r="E271" i="18" s="1"/>
  <c r="I269" i="18"/>
  <c r="C269" i="18"/>
  <c r="I268" i="18"/>
  <c r="C268" i="18"/>
  <c r="D268" i="18" s="1"/>
  <c r="E268" i="18" s="1"/>
  <c r="I267" i="18"/>
  <c r="D267" i="18"/>
  <c r="E267" i="18" s="1"/>
  <c r="C267" i="18"/>
  <c r="I266" i="18"/>
  <c r="C266" i="18"/>
  <c r="I265" i="18"/>
  <c r="C265" i="18"/>
  <c r="D265" i="18" s="1"/>
  <c r="I264" i="18"/>
  <c r="C264" i="18"/>
  <c r="D264" i="18" s="1"/>
  <c r="E264" i="18" s="1"/>
  <c r="I263" i="18"/>
  <c r="C263" i="18"/>
  <c r="D263" i="18" s="1"/>
  <c r="E263" i="18" s="1"/>
  <c r="I262" i="18"/>
  <c r="C262" i="18"/>
  <c r="I261" i="18"/>
  <c r="C261" i="18"/>
  <c r="D261" i="18" s="1"/>
  <c r="E261" i="18" s="1"/>
  <c r="I260" i="18"/>
  <c r="C260" i="18"/>
  <c r="D260" i="18" s="1"/>
  <c r="E260" i="18" s="1"/>
  <c r="I259" i="18"/>
  <c r="D259" i="18"/>
  <c r="E259" i="18" s="1"/>
  <c r="C259" i="18"/>
  <c r="I258" i="18"/>
  <c r="D258" i="18"/>
  <c r="E258" i="18" s="1"/>
  <c r="C258" i="18"/>
  <c r="I257" i="18"/>
  <c r="C257" i="18"/>
  <c r="I256" i="18"/>
  <c r="D256" i="18"/>
  <c r="E256" i="18" s="1"/>
  <c r="C256" i="18"/>
  <c r="D257" i="18" s="1"/>
  <c r="E257" i="18" s="1"/>
  <c r="I255" i="18"/>
  <c r="C255" i="18"/>
  <c r="I254" i="18"/>
  <c r="D254" i="18"/>
  <c r="E254" i="18" s="1"/>
  <c r="C254" i="18"/>
  <c r="D255" i="18" s="1"/>
  <c r="E255" i="18" s="1"/>
  <c r="I253" i="18"/>
  <c r="D253" i="18"/>
  <c r="E253" i="18" s="1"/>
  <c r="C253" i="18"/>
  <c r="I252" i="18"/>
  <c r="C252" i="18"/>
  <c r="D252" i="18" s="1"/>
  <c r="E252" i="18" s="1"/>
  <c r="I251" i="18"/>
  <c r="C251" i="18"/>
  <c r="I250" i="18"/>
  <c r="C250" i="18"/>
  <c r="D250" i="18" s="1"/>
  <c r="I249" i="18"/>
  <c r="C249" i="18"/>
  <c r="D249" i="18" s="1"/>
  <c r="I248" i="18"/>
  <c r="C248" i="18"/>
  <c r="I247" i="18"/>
  <c r="D247" i="18"/>
  <c r="E247" i="18" s="1"/>
  <c r="C247" i="18"/>
  <c r="I246" i="18"/>
  <c r="C246" i="18"/>
  <c r="D246" i="18" s="1"/>
  <c r="I245" i="18"/>
  <c r="C245" i="18"/>
  <c r="D245" i="18" s="1"/>
  <c r="E245" i="18" s="1"/>
  <c r="I244" i="18"/>
  <c r="C244" i="18"/>
  <c r="I243" i="18"/>
  <c r="D243" i="18"/>
  <c r="C243" i="18"/>
  <c r="I242" i="18"/>
  <c r="C242" i="18"/>
  <c r="D242" i="18" s="1"/>
  <c r="E242" i="18" s="1"/>
  <c r="I241" i="18"/>
  <c r="C241" i="18"/>
  <c r="I240" i="18"/>
  <c r="C240" i="18"/>
  <c r="D241" i="18" s="1"/>
  <c r="E241" i="18" s="1"/>
  <c r="I239" i="18"/>
  <c r="D239" i="18"/>
  <c r="E239" i="18" s="1"/>
  <c r="C239" i="18"/>
  <c r="D240" i="18" s="1"/>
  <c r="E240" i="18" s="1"/>
  <c r="I238" i="18"/>
  <c r="C238" i="18"/>
  <c r="D238" i="18" s="1"/>
  <c r="E238" i="18" s="1"/>
  <c r="I237" i="18"/>
  <c r="C237" i="18"/>
  <c r="I236" i="18"/>
  <c r="E236" i="18"/>
  <c r="D236" i="18"/>
  <c r="C236" i="18"/>
  <c r="D237" i="18" s="1"/>
  <c r="E237" i="18" s="1"/>
  <c r="I235" i="18"/>
  <c r="D235" i="18"/>
  <c r="E235" i="18" s="1"/>
  <c r="C235" i="18"/>
  <c r="I234" i="18"/>
  <c r="C234" i="18"/>
  <c r="D234" i="18" s="1"/>
  <c r="I233" i="18"/>
  <c r="C233" i="18"/>
  <c r="D233" i="18" s="1"/>
  <c r="I232" i="18"/>
  <c r="C232" i="18"/>
  <c r="I231" i="18"/>
  <c r="C231" i="18"/>
  <c r="D231" i="18" s="1"/>
  <c r="E231" i="18" s="1"/>
  <c r="I230" i="18"/>
  <c r="C230" i="18"/>
  <c r="D230" i="18" s="1"/>
  <c r="I229" i="18"/>
  <c r="C229" i="18"/>
  <c r="D229" i="18" s="1"/>
  <c r="I228" i="18"/>
  <c r="C228" i="18"/>
  <c r="I227" i="18"/>
  <c r="C227" i="18"/>
  <c r="I226" i="18"/>
  <c r="C226" i="18"/>
  <c r="D226" i="18" s="1"/>
  <c r="E226" i="18" s="1"/>
  <c r="I225" i="18"/>
  <c r="C225" i="18"/>
  <c r="I224" i="18"/>
  <c r="C224" i="18"/>
  <c r="D225" i="18" s="1"/>
  <c r="I223" i="18"/>
  <c r="C223" i="18"/>
  <c r="D223" i="18" s="1"/>
  <c r="I222" i="18"/>
  <c r="D222" i="18"/>
  <c r="C222" i="18"/>
  <c r="I221" i="18"/>
  <c r="D221" i="18"/>
  <c r="E221" i="18" s="1"/>
  <c r="C221" i="18"/>
  <c r="I220" i="18"/>
  <c r="D220" i="18"/>
  <c r="C220" i="18"/>
  <c r="I219" i="18"/>
  <c r="C219" i="18"/>
  <c r="I218" i="18"/>
  <c r="C218" i="18"/>
  <c r="I217" i="18"/>
  <c r="C217" i="18"/>
  <c r="I216" i="18"/>
  <c r="C216" i="18"/>
  <c r="I215" i="18"/>
  <c r="C215" i="18"/>
  <c r="D215" i="18" s="1"/>
  <c r="E215" i="18" s="1"/>
  <c r="I214" i="18"/>
  <c r="C214" i="18"/>
  <c r="I213" i="18"/>
  <c r="D213" i="18"/>
  <c r="C213" i="18"/>
  <c r="I212" i="18"/>
  <c r="C212" i="18"/>
  <c r="I211" i="18"/>
  <c r="C211" i="18"/>
  <c r="D211" i="18" s="1"/>
  <c r="E211" i="18" s="1"/>
  <c r="I210" i="18"/>
  <c r="D210" i="18"/>
  <c r="C210" i="18"/>
  <c r="I209" i="18"/>
  <c r="E209" i="18"/>
  <c r="E210" i="18" s="1"/>
  <c r="C209" i="18"/>
  <c r="I208" i="18"/>
  <c r="C208" i="18"/>
  <c r="D209" i="18" s="1"/>
  <c r="I207" i="18"/>
  <c r="C207" i="18"/>
  <c r="I206" i="18"/>
  <c r="C206" i="18"/>
  <c r="D207" i="18" s="1"/>
  <c r="E207" i="18" s="1"/>
  <c r="I205" i="18"/>
  <c r="D205" i="18"/>
  <c r="C205" i="18"/>
  <c r="I204" i="18"/>
  <c r="D204" i="18"/>
  <c r="C204" i="18"/>
  <c r="I203" i="18"/>
  <c r="C203" i="18"/>
  <c r="I202" i="18"/>
  <c r="C202" i="18"/>
  <c r="D202" i="18" s="1"/>
  <c r="E202" i="18" s="1"/>
  <c r="I201" i="18"/>
  <c r="D201" i="18"/>
  <c r="E201" i="18" s="1"/>
  <c r="C201" i="18"/>
  <c r="I200" i="18"/>
  <c r="E200" i="18"/>
  <c r="C200" i="18"/>
  <c r="I199" i="18"/>
  <c r="C199" i="18"/>
  <c r="D200" i="18" s="1"/>
  <c r="I198" i="18"/>
  <c r="D198" i="18"/>
  <c r="C198" i="18"/>
  <c r="I197" i="18"/>
  <c r="C197" i="18"/>
  <c r="I196" i="18"/>
  <c r="C196" i="18"/>
  <c r="D196" i="18" s="1"/>
  <c r="I195" i="18"/>
  <c r="C195" i="18"/>
  <c r="I194" i="18"/>
  <c r="C194" i="18"/>
  <c r="D195" i="18" s="1"/>
  <c r="E195" i="18" s="1"/>
  <c r="I193" i="18"/>
  <c r="D193" i="18"/>
  <c r="E193" i="18" s="1"/>
  <c r="C193" i="18"/>
  <c r="I192" i="18"/>
  <c r="C192" i="18"/>
  <c r="I191" i="18"/>
  <c r="C191" i="18"/>
  <c r="D191" i="18" s="1"/>
  <c r="E191" i="18" s="1"/>
  <c r="I190" i="18"/>
  <c r="C190" i="18"/>
  <c r="D190" i="18" s="1"/>
  <c r="E190" i="18" s="1"/>
  <c r="I189" i="18"/>
  <c r="D189" i="18"/>
  <c r="C189" i="18"/>
  <c r="I188" i="18"/>
  <c r="D188" i="18"/>
  <c r="E188" i="18" s="1"/>
  <c r="C188" i="18"/>
  <c r="I187" i="18"/>
  <c r="D187" i="18"/>
  <c r="E187" i="18" s="1"/>
  <c r="C187" i="18"/>
  <c r="I186" i="18"/>
  <c r="D186" i="18"/>
  <c r="E186" i="18" s="1"/>
  <c r="C186" i="18"/>
  <c r="I185" i="18"/>
  <c r="C185" i="18"/>
  <c r="I184" i="18"/>
  <c r="C184" i="18"/>
  <c r="D185" i="18" s="1"/>
  <c r="E185" i="18" s="1"/>
  <c r="I183" i="18"/>
  <c r="C183" i="18"/>
  <c r="I182" i="18"/>
  <c r="C182" i="18"/>
  <c r="I181" i="18"/>
  <c r="C181" i="18"/>
  <c r="D181" i="18" s="1"/>
  <c r="E181" i="18" s="1"/>
  <c r="I180" i="18"/>
  <c r="C180" i="18"/>
  <c r="I179" i="18"/>
  <c r="C179" i="18"/>
  <c r="D179" i="18" s="1"/>
  <c r="I178" i="18"/>
  <c r="C178" i="18"/>
  <c r="I177" i="18"/>
  <c r="C177" i="18"/>
  <c r="D177" i="18" s="1"/>
  <c r="E177" i="18" s="1"/>
  <c r="I176" i="18"/>
  <c r="E176" i="18"/>
  <c r="D176" i="18"/>
  <c r="C176" i="18"/>
  <c r="I175" i="18"/>
  <c r="C175" i="18"/>
  <c r="I174" i="18"/>
  <c r="C174" i="18"/>
  <c r="I173" i="18"/>
  <c r="C173" i="18"/>
  <c r="D173" i="18" s="1"/>
  <c r="E173" i="18" s="1"/>
  <c r="I172" i="18"/>
  <c r="D172" i="18"/>
  <c r="E172" i="18" s="1"/>
  <c r="C172" i="18"/>
  <c r="I171" i="18"/>
  <c r="C171" i="18"/>
  <c r="I170" i="18"/>
  <c r="D170" i="18"/>
  <c r="E170" i="18" s="1"/>
  <c r="C170" i="18"/>
  <c r="D171" i="18" s="1"/>
  <c r="I169" i="18"/>
  <c r="D169" i="18"/>
  <c r="C169" i="18"/>
  <c r="I168" i="18"/>
  <c r="C168" i="18"/>
  <c r="D168" i="18" s="1"/>
  <c r="I167" i="18"/>
  <c r="C167" i="18"/>
  <c r="D167" i="18" s="1"/>
  <c r="E167" i="18" s="1"/>
  <c r="E168" i="18" s="1"/>
  <c r="E169" i="18" s="1"/>
  <c r="I166" i="18"/>
  <c r="C166" i="18"/>
  <c r="D166" i="18" s="1"/>
  <c r="I165" i="18"/>
  <c r="C165" i="18"/>
  <c r="D165" i="18" s="1"/>
  <c r="E165" i="18" s="1"/>
  <c r="I164" i="18"/>
  <c r="E164" i="18"/>
  <c r="C164" i="18"/>
  <c r="D164" i="18" s="1"/>
  <c r="I163" i="18"/>
  <c r="C163" i="18"/>
  <c r="I162" i="18"/>
  <c r="C162" i="18"/>
  <c r="D163" i="18" s="1"/>
  <c r="I161" i="18"/>
  <c r="D161" i="18"/>
  <c r="E161" i="18" s="1"/>
  <c r="C161" i="18"/>
  <c r="I160" i="18"/>
  <c r="C160" i="18"/>
  <c r="D160" i="18" s="1"/>
  <c r="E160" i="18" s="1"/>
  <c r="I159" i="18"/>
  <c r="C159" i="18"/>
  <c r="D159" i="18" s="1"/>
  <c r="E159" i="18" s="1"/>
  <c r="I158" i="18"/>
  <c r="C158" i="18"/>
  <c r="I157" i="18"/>
  <c r="C157" i="18"/>
  <c r="D157" i="18" s="1"/>
  <c r="E157" i="18" s="1"/>
  <c r="I156" i="18"/>
  <c r="E156" i="18"/>
  <c r="C156" i="18"/>
  <c r="D156" i="18" s="1"/>
  <c r="I155" i="18"/>
  <c r="D155" i="18"/>
  <c r="C155" i="18"/>
  <c r="I154" i="18"/>
  <c r="C154" i="18"/>
  <c r="D154" i="18" s="1"/>
  <c r="E154" i="18" s="1"/>
  <c r="E155" i="18" s="1"/>
  <c r="I153" i="18"/>
  <c r="D153" i="18"/>
  <c r="C153" i="18"/>
  <c r="I152" i="18"/>
  <c r="D152" i="18"/>
  <c r="C152" i="18"/>
  <c r="I151" i="18"/>
  <c r="C151" i="18"/>
  <c r="D151" i="18" s="1"/>
  <c r="E151" i="18" s="1"/>
  <c r="E152" i="18" s="1"/>
  <c r="I150" i="18"/>
  <c r="C150" i="18"/>
  <c r="D150" i="18" s="1"/>
  <c r="E150" i="18" s="1"/>
  <c r="I149" i="18"/>
  <c r="E149" i="18"/>
  <c r="D149" i="18"/>
  <c r="C149" i="18"/>
  <c r="I148" i="18"/>
  <c r="C148" i="18"/>
  <c r="D148" i="18" s="1"/>
  <c r="E148" i="18" s="1"/>
  <c r="I147" i="18"/>
  <c r="C147" i="18"/>
  <c r="I146" i="18"/>
  <c r="C146" i="18"/>
  <c r="D146" i="18" s="1"/>
  <c r="E146" i="18" s="1"/>
  <c r="I145" i="18"/>
  <c r="D145" i="18"/>
  <c r="E145" i="18" s="1"/>
  <c r="C145" i="18"/>
  <c r="I144" i="18"/>
  <c r="C144" i="18"/>
  <c r="D144" i="18" s="1"/>
  <c r="I143" i="18"/>
  <c r="D143" i="18"/>
  <c r="E143" i="18" s="1"/>
  <c r="E144" i="18" s="1"/>
  <c r="C143" i="18"/>
  <c r="I142" i="18"/>
  <c r="C142" i="18"/>
  <c r="D142" i="18" s="1"/>
  <c r="E142" i="18" s="1"/>
  <c r="I141" i="18"/>
  <c r="C141" i="18"/>
  <c r="I140" i="18"/>
  <c r="C140" i="18"/>
  <c r="D140" i="18" s="1"/>
  <c r="E140" i="18" s="1"/>
  <c r="I139" i="18"/>
  <c r="C139" i="18"/>
  <c r="D139" i="18" s="1"/>
  <c r="I138" i="18"/>
  <c r="C138" i="18"/>
  <c r="D138" i="18" s="1"/>
  <c r="I137" i="18"/>
  <c r="C137" i="18"/>
  <c r="I136" i="18"/>
  <c r="C136" i="18"/>
  <c r="D137" i="18" s="1"/>
  <c r="E137" i="18" s="1"/>
  <c r="I135" i="18"/>
  <c r="C135" i="18"/>
  <c r="I134" i="18"/>
  <c r="C134" i="18"/>
  <c r="D134" i="18" s="1"/>
  <c r="E134" i="18" s="1"/>
  <c r="I133" i="18"/>
  <c r="C133" i="18"/>
  <c r="D133" i="18" s="1"/>
  <c r="E133" i="18" s="1"/>
  <c r="I132" i="18"/>
  <c r="D132" i="18"/>
  <c r="E132" i="18" s="1"/>
  <c r="C132" i="18"/>
  <c r="I131" i="18"/>
  <c r="C131" i="18"/>
  <c r="D131" i="18" s="1"/>
  <c r="E131" i="18" s="1"/>
  <c r="I130" i="18"/>
  <c r="C130" i="18"/>
  <c r="D130" i="18" s="1"/>
  <c r="E130" i="18" s="1"/>
  <c r="I129" i="18"/>
  <c r="C129" i="18"/>
  <c r="I128" i="18"/>
  <c r="D128" i="18"/>
  <c r="E128" i="18" s="1"/>
  <c r="C128" i="18"/>
  <c r="D129" i="18" s="1"/>
  <c r="E129" i="18" s="1"/>
  <c r="I127" i="18"/>
  <c r="D127" i="18"/>
  <c r="E127" i="18" s="1"/>
  <c r="C127" i="18"/>
  <c r="I126" i="18"/>
  <c r="D126" i="18"/>
  <c r="E126" i="18" s="1"/>
  <c r="C126" i="18"/>
  <c r="I125" i="18"/>
  <c r="D125" i="18"/>
  <c r="C125" i="18"/>
  <c r="I124" i="18"/>
  <c r="C124" i="18"/>
  <c r="D124" i="18" s="1"/>
  <c r="E124" i="18" s="1"/>
  <c r="I123" i="18"/>
  <c r="C123" i="18"/>
  <c r="D123" i="18" s="1"/>
  <c r="E123" i="18" s="1"/>
  <c r="I122" i="18"/>
  <c r="E122" i="18"/>
  <c r="C122" i="18"/>
  <c r="D122" i="18" s="1"/>
  <c r="I121" i="18"/>
  <c r="C121" i="18"/>
  <c r="I120" i="18"/>
  <c r="D120" i="18"/>
  <c r="E120" i="18" s="1"/>
  <c r="C120" i="18"/>
  <c r="D121" i="18" s="1"/>
  <c r="E121" i="18" s="1"/>
  <c r="I119" i="18"/>
  <c r="C119" i="18"/>
  <c r="D119" i="18" s="1"/>
  <c r="I118" i="18"/>
  <c r="C118" i="18"/>
  <c r="I117" i="18"/>
  <c r="C117" i="18"/>
  <c r="I116" i="18"/>
  <c r="C116" i="18"/>
  <c r="D116" i="18" s="1"/>
  <c r="E116" i="18" s="1"/>
  <c r="I115" i="18"/>
  <c r="C115" i="18"/>
  <c r="D115" i="18" s="1"/>
  <c r="E115" i="18" s="1"/>
  <c r="I114" i="18"/>
  <c r="E114" i="18"/>
  <c r="C114" i="18"/>
  <c r="D114" i="18" s="1"/>
  <c r="I113" i="18"/>
  <c r="C113" i="18"/>
  <c r="I112" i="18"/>
  <c r="C112" i="18"/>
  <c r="I111" i="18"/>
  <c r="D111" i="18"/>
  <c r="E111" i="18" s="1"/>
  <c r="C111" i="18"/>
  <c r="I110" i="18"/>
  <c r="D110" i="18"/>
  <c r="E110" i="18" s="1"/>
  <c r="C110" i="18"/>
  <c r="I109" i="18"/>
  <c r="C109" i="18"/>
  <c r="D109" i="18" s="1"/>
  <c r="E109" i="18" s="1"/>
  <c r="I108" i="18"/>
  <c r="C108" i="18"/>
  <c r="D108" i="18" s="1"/>
  <c r="E108" i="18" s="1"/>
  <c r="I107" i="18"/>
  <c r="D107" i="18"/>
  <c r="E107" i="18" s="1"/>
  <c r="C107" i="18"/>
  <c r="I106" i="18"/>
  <c r="C106" i="18"/>
  <c r="D106" i="18" s="1"/>
  <c r="E106" i="18" s="1"/>
  <c r="I105" i="18"/>
  <c r="D105" i="18"/>
  <c r="E105" i="18" s="1"/>
  <c r="C105" i="18"/>
  <c r="I104" i="18"/>
  <c r="C104" i="18"/>
  <c r="D104" i="18" s="1"/>
  <c r="E104" i="18" s="1"/>
  <c r="I103" i="18"/>
  <c r="C103" i="18"/>
  <c r="I102" i="18"/>
  <c r="C102" i="18"/>
  <c r="I101" i="18"/>
  <c r="C101" i="18"/>
  <c r="D101" i="18" s="1"/>
  <c r="E101" i="18" s="1"/>
  <c r="I100" i="18"/>
  <c r="C100" i="18"/>
  <c r="D100" i="18" s="1"/>
  <c r="E100" i="18" s="1"/>
  <c r="I99" i="18"/>
  <c r="C99" i="18"/>
  <c r="I98" i="18"/>
  <c r="E98" i="18"/>
  <c r="C98" i="18"/>
  <c r="D98" i="18" s="1"/>
  <c r="I97" i="18"/>
  <c r="C97" i="18"/>
  <c r="I96" i="18"/>
  <c r="C96" i="18"/>
  <c r="D96" i="18" s="1"/>
  <c r="E96" i="18" s="1"/>
  <c r="I95" i="18"/>
  <c r="D95" i="18"/>
  <c r="E95" i="18" s="1"/>
  <c r="C95" i="18"/>
  <c r="I94" i="18"/>
  <c r="C94" i="18"/>
  <c r="D94" i="18" s="1"/>
  <c r="I93" i="18"/>
  <c r="C93" i="18"/>
  <c r="D93" i="18" s="1"/>
  <c r="I92" i="18"/>
  <c r="C92" i="18"/>
  <c r="I91" i="18"/>
  <c r="C91" i="18"/>
  <c r="D91" i="18" s="1"/>
  <c r="I90" i="18"/>
  <c r="C90" i="18"/>
  <c r="D90" i="18" s="1"/>
  <c r="I89" i="18"/>
  <c r="C89" i="18"/>
  <c r="D89" i="18" s="1"/>
  <c r="E89" i="18" s="1"/>
  <c r="I88" i="18"/>
  <c r="D88" i="18"/>
  <c r="C88" i="18"/>
  <c r="I87" i="18"/>
  <c r="D87" i="18"/>
  <c r="E87" i="18" s="1"/>
  <c r="C87" i="18"/>
  <c r="I86" i="18"/>
  <c r="E86" i="18"/>
  <c r="D86" i="18"/>
  <c r="C86" i="18"/>
  <c r="I85" i="18"/>
  <c r="C85" i="18"/>
  <c r="I84" i="18"/>
  <c r="C84" i="18"/>
  <c r="D84" i="18" s="1"/>
  <c r="E84" i="18" s="1"/>
  <c r="I83" i="18"/>
  <c r="D83" i="18"/>
  <c r="E83" i="18" s="1"/>
  <c r="C83" i="18"/>
  <c r="I82" i="18"/>
  <c r="C82" i="18"/>
  <c r="D82" i="18" s="1"/>
  <c r="E82" i="18" s="1"/>
  <c r="I81" i="18"/>
  <c r="C81" i="18"/>
  <c r="D81" i="18" s="1"/>
  <c r="E81" i="18" s="1"/>
  <c r="I80" i="18"/>
  <c r="C80" i="18"/>
  <c r="I79" i="18"/>
  <c r="C79" i="18"/>
  <c r="D80" i="18" s="1"/>
  <c r="E80" i="18" s="1"/>
  <c r="I78" i="18"/>
  <c r="C78" i="18"/>
  <c r="D78" i="18" s="1"/>
  <c r="E78" i="18" s="1"/>
  <c r="I77" i="18"/>
  <c r="C77" i="18"/>
  <c r="I76" i="18"/>
  <c r="C76" i="18"/>
  <c r="D77" i="18" s="1"/>
  <c r="E77" i="18" s="1"/>
  <c r="I75" i="18"/>
  <c r="C75" i="18"/>
  <c r="D75" i="18" s="1"/>
  <c r="E75" i="18" s="1"/>
  <c r="I74" i="18"/>
  <c r="C74" i="18"/>
  <c r="D74" i="18" s="1"/>
  <c r="E74" i="18" s="1"/>
  <c r="I73" i="18"/>
  <c r="C73" i="18"/>
  <c r="D73" i="18" s="1"/>
  <c r="E73" i="18" s="1"/>
  <c r="I72" i="18"/>
  <c r="D72" i="18"/>
  <c r="E72" i="18" s="1"/>
  <c r="C72" i="18"/>
  <c r="I71" i="18"/>
  <c r="D71" i="18"/>
  <c r="E71" i="18" s="1"/>
  <c r="C71" i="18"/>
  <c r="I70" i="18"/>
  <c r="D70" i="18"/>
  <c r="C70" i="18"/>
  <c r="I69" i="18"/>
  <c r="C69" i="18"/>
  <c r="I68" i="18"/>
  <c r="C68" i="18"/>
  <c r="D68" i="18" s="1"/>
  <c r="E68" i="18" s="1"/>
  <c r="I67" i="18"/>
  <c r="D67" i="18"/>
  <c r="E67" i="18" s="1"/>
  <c r="C67" i="18"/>
  <c r="I66" i="18"/>
  <c r="C66" i="18"/>
  <c r="D66" i="18" s="1"/>
  <c r="E66" i="18" s="1"/>
  <c r="I65" i="18"/>
  <c r="C65" i="18"/>
  <c r="D65" i="18" s="1"/>
  <c r="E65" i="18" s="1"/>
  <c r="I64" i="18"/>
  <c r="E64" i="18"/>
  <c r="C64" i="18"/>
  <c r="I63" i="18"/>
  <c r="C63" i="18"/>
  <c r="D64" i="18" s="1"/>
  <c r="I62" i="18"/>
  <c r="C62" i="18"/>
  <c r="D62" i="18" s="1"/>
  <c r="E62" i="18" s="1"/>
  <c r="I61" i="18"/>
  <c r="D61" i="18"/>
  <c r="E61" i="18" s="1"/>
  <c r="C61" i="18"/>
  <c r="I60" i="18"/>
  <c r="C60" i="18"/>
  <c r="D60" i="18" s="1"/>
  <c r="E60" i="18" s="1"/>
  <c r="I59" i="18"/>
  <c r="C59" i="18"/>
  <c r="D59" i="18" s="1"/>
  <c r="E59" i="18" s="1"/>
  <c r="I58" i="18"/>
  <c r="C58" i="18"/>
  <c r="D58" i="18" s="1"/>
  <c r="E58" i="18" s="1"/>
  <c r="I57" i="18"/>
  <c r="C57" i="18"/>
  <c r="D57" i="18" s="1"/>
  <c r="E57" i="18" s="1"/>
  <c r="I56" i="18"/>
  <c r="D56" i="18"/>
  <c r="C56" i="18"/>
  <c r="I55" i="18"/>
  <c r="D55" i="18"/>
  <c r="E55" i="18" s="1"/>
  <c r="C55" i="18"/>
  <c r="I54" i="18"/>
  <c r="E54" i="18"/>
  <c r="D54" i="18"/>
  <c r="C54" i="18"/>
  <c r="I53" i="18"/>
  <c r="C53" i="18"/>
  <c r="I52" i="18"/>
  <c r="C52" i="18"/>
  <c r="D52" i="18" s="1"/>
  <c r="E52" i="18" s="1"/>
  <c r="I51" i="18"/>
  <c r="D51" i="18"/>
  <c r="E51" i="18" s="1"/>
  <c r="C51" i="18"/>
  <c r="I50" i="18"/>
  <c r="C50" i="18"/>
  <c r="D50" i="18" s="1"/>
  <c r="E50" i="18" s="1"/>
  <c r="I49" i="18"/>
  <c r="C49" i="18"/>
  <c r="D49" i="18" s="1"/>
  <c r="E49" i="18" s="1"/>
  <c r="I48" i="18"/>
  <c r="C48" i="18"/>
  <c r="I47" i="18"/>
  <c r="C47" i="18"/>
  <c r="D48" i="18" s="1"/>
  <c r="I46" i="18"/>
  <c r="C46" i="18"/>
  <c r="D46" i="18" s="1"/>
  <c r="I45" i="18"/>
  <c r="D45" i="18"/>
  <c r="E45" i="18" s="1"/>
  <c r="C45" i="18"/>
  <c r="I44" i="18"/>
  <c r="E44" i="18"/>
  <c r="C44" i="18"/>
  <c r="D44" i="18" s="1"/>
  <c r="I43" i="18"/>
  <c r="C43" i="18"/>
  <c r="D43" i="18" s="1"/>
  <c r="E43" i="18" s="1"/>
  <c r="I42" i="18"/>
  <c r="C42" i="18"/>
  <c r="D42" i="18" s="1"/>
  <c r="E42" i="18" s="1"/>
  <c r="I41" i="18"/>
  <c r="C41" i="18"/>
  <c r="D41" i="18" s="1"/>
  <c r="E41" i="18" s="1"/>
  <c r="I40" i="18"/>
  <c r="D40" i="18"/>
  <c r="E40" i="18" s="1"/>
  <c r="C40" i="18"/>
  <c r="I39" i="18"/>
  <c r="D39" i="18"/>
  <c r="E39" i="18" s="1"/>
  <c r="C39" i="18"/>
  <c r="I38" i="18"/>
  <c r="E38" i="18"/>
  <c r="D38" i="18"/>
  <c r="C38" i="18"/>
  <c r="I37" i="18"/>
  <c r="D37" i="18"/>
  <c r="E37" i="18" s="1"/>
  <c r="C37" i="18"/>
  <c r="I36" i="18"/>
  <c r="C36" i="18"/>
  <c r="D36" i="18" s="1"/>
  <c r="E36" i="18" s="1"/>
  <c r="I35" i="18"/>
  <c r="D35" i="18"/>
  <c r="E35" i="18" s="1"/>
  <c r="C35" i="18"/>
  <c r="I34" i="18"/>
  <c r="C34" i="18"/>
  <c r="D34" i="18" s="1"/>
  <c r="E34" i="18" s="1"/>
  <c r="I33" i="18"/>
  <c r="C33" i="18"/>
  <c r="D33" i="18" s="1"/>
  <c r="E33" i="18" s="1"/>
  <c r="I32" i="18"/>
  <c r="E32" i="18"/>
  <c r="C32" i="18"/>
  <c r="I31" i="18"/>
  <c r="C31" i="18"/>
  <c r="D32" i="18" s="1"/>
  <c r="I30" i="18"/>
  <c r="C30" i="18"/>
  <c r="I29" i="18"/>
  <c r="C29" i="18"/>
  <c r="D29" i="18" s="1"/>
  <c r="E29" i="18" s="1"/>
  <c r="I28" i="18"/>
  <c r="C28" i="18"/>
  <c r="D28" i="18" s="1"/>
  <c r="E28" i="18" s="1"/>
  <c r="I27" i="18"/>
  <c r="C27" i="18"/>
  <c r="D27" i="18" s="1"/>
  <c r="E27" i="18" s="1"/>
  <c r="I26" i="18"/>
  <c r="C26" i="18"/>
  <c r="D26" i="18" s="1"/>
  <c r="E26" i="18" s="1"/>
  <c r="I25" i="18"/>
  <c r="C25" i="18"/>
  <c r="D25" i="18" s="1"/>
  <c r="E25" i="18" s="1"/>
  <c r="I24" i="18"/>
  <c r="D24" i="18"/>
  <c r="E24" i="18" s="1"/>
  <c r="C24" i="18"/>
  <c r="I23" i="18"/>
  <c r="D23" i="18"/>
  <c r="E23" i="18" s="1"/>
  <c r="C23" i="18"/>
  <c r="I22" i="18"/>
  <c r="D22" i="18"/>
  <c r="E22" i="18" s="1"/>
  <c r="C22" i="18"/>
  <c r="I21" i="18"/>
  <c r="D21" i="18"/>
  <c r="E21" i="18" s="1"/>
  <c r="C21" i="18"/>
  <c r="I20" i="18"/>
  <c r="C20" i="18"/>
  <c r="D20" i="18" s="1"/>
  <c r="E20" i="18" s="1"/>
  <c r="I19" i="18"/>
  <c r="D19" i="18"/>
  <c r="E19" i="18" s="1"/>
  <c r="C19" i="18"/>
  <c r="I18" i="18"/>
  <c r="C18" i="18"/>
  <c r="D18" i="18" s="1"/>
  <c r="N17" i="18"/>
  <c r="I17" i="18"/>
  <c r="C17" i="18"/>
  <c r="D17" i="18" s="1"/>
  <c r="L16" i="18"/>
  <c r="N16" i="18" s="1"/>
  <c r="I16" i="18"/>
  <c r="C16" i="18"/>
  <c r="I15" i="18"/>
  <c r="C15" i="18"/>
  <c r="D15" i="18" s="1"/>
  <c r="E15" i="18" s="1"/>
  <c r="I14" i="18"/>
  <c r="C14" i="18"/>
  <c r="D14" i="18" s="1"/>
  <c r="E14" i="18" s="1"/>
  <c r="I13" i="18"/>
  <c r="C13" i="18"/>
  <c r="D13" i="18" s="1"/>
  <c r="E13" i="18" s="1"/>
  <c r="L12" i="18"/>
  <c r="I12" i="18"/>
  <c r="C12" i="18"/>
  <c r="D12" i="18" s="1"/>
  <c r="E12" i="18" s="1"/>
  <c r="L11" i="18"/>
  <c r="L13" i="18" s="1"/>
  <c r="I11" i="18"/>
  <c r="E11" i="18"/>
  <c r="C11" i="18"/>
  <c r="D11" i="18" s="1"/>
  <c r="I10" i="18"/>
  <c r="C10" i="18"/>
  <c r="D10" i="18" s="1"/>
  <c r="I9" i="18"/>
  <c r="C9" i="18"/>
  <c r="D9" i="18" s="1"/>
  <c r="I8" i="18"/>
  <c r="C8" i="18"/>
  <c r="I7" i="18"/>
  <c r="C7" i="18"/>
  <c r="I6" i="18"/>
  <c r="F6" i="18"/>
  <c r="D6" i="18"/>
  <c r="E6" i="18" s="1"/>
  <c r="C6" i="18"/>
  <c r="I5" i="18"/>
  <c r="E5" i="18"/>
  <c r="D5" i="18"/>
  <c r="C5" i="18"/>
  <c r="L4" i="18"/>
  <c r="L6" i="18" s="1"/>
  <c r="I4" i="18"/>
  <c r="C4" i="18"/>
  <c r="D4" i="18" s="1"/>
  <c r="I3" i="18"/>
  <c r="D3" i="18"/>
  <c r="E3" i="18" s="1"/>
  <c r="E4" i="18" s="1"/>
  <c r="C3" i="18"/>
  <c r="H2" i="18"/>
  <c r="G1" i="18"/>
  <c r="F205" i="18" s="1"/>
  <c r="L32" i="17"/>
  <c r="M32" i="17" s="1"/>
  <c r="H32" i="17"/>
  <c r="I32" i="17" s="1"/>
  <c r="D32" i="17"/>
  <c r="E32" i="17" s="1"/>
  <c r="B32" i="17"/>
  <c r="C32" i="17" s="1"/>
  <c r="M31" i="17"/>
  <c r="L31" i="17"/>
  <c r="I31" i="17"/>
  <c r="H31" i="17"/>
  <c r="E31" i="17"/>
  <c r="D31" i="17"/>
  <c r="B31" i="17"/>
  <c r="C31" i="17" s="1"/>
  <c r="L30" i="17"/>
  <c r="M30" i="17" s="1"/>
  <c r="I30" i="17"/>
  <c r="H30" i="17"/>
  <c r="D30" i="17"/>
  <c r="E30" i="17" s="1"/>
  <c r="B30" i="17"/>
  <c r="C30" i="17" s="1"/>
  <c r="M29" i="17"/>
  <c r="L29" i="17"/>
  <c r="I29" i="17"/>
  <c r="H29" i="17"/>
  <c r="E29" i="17"/>
  <c r="D29" i="17"/>
  <c r="B29" i="17"/>
  <c r="C29" i="17" s="1"/>
  <c r="L28" i="17"/>
  <c r="M28" i="17" s="1"/>
  <c r="I28" i="17"/>
  <c r="H28" i="17"/>
  <c r="D28" i="17"/>
  <c r="E28" i="17" s="1"/>
  <c r="B28" i="17"/>
  <c r="C28" i="17" s="1"/>
  <c r="M27" i="17"/>
  <c r="L27" i="17"/>
  <c r="I27" i="17"/>
  <c r="H27" i="17"/>
  <c r="E27" i="17"/>
  <c r="D27" i="17"/>
  <c r="B27" i="17"/>
  <c r="C27" i="17" s="1"/>
  <c r="L26" i="17"/>
  <c r="M26" i="17" s="1"/>
  <c r="I26" i="17"/>
  <c r="H26" i="17"/>
  <c r="D26" i="17"/>
  <c r="E26" i="17" s="1"/>
  <c r="B26" i="17"/>
  <c r="C26" i="17" s="1"/>
  <c r="M25" i="17"/>
  <c r="L25" i="17"/>
  <c r="I25" i="17"/>
  <c r="H25" i="17"/>
  <c r="E25" i="17"/>
  <c r="D25" i="17"/>
  <c r="B25" i="17"/>
  <c r="C25" i="17" s="1"/>
  <c r="L24" i="17"/>
  <c r="M24" i="17" s="1"/>
  <c r="H24" i="17"/>
  <c r="I24" i="17" s="1"/>
  <c r="D24" i="17"/>
  <c r="E24" i="17" s="1"/>
  <c r="B24" i="17"/>
  <c r="C24" i="17" s="1"/>
  <c r="M23" i="17"/>
  <c r="L23" i="17"/>
  <c r="I23" i="17"/>
  <c r="H23" i="17"/>
  <c r="E23" i="17"/>
  <c r="D23" i="17"/>
  <c r="B23" i="17"/>
  <c r="C23" i="17" s="1"/>
  <c r="L22" i="17"/>
  <c r="M22" i="17" s="1"/>
  <c r="I22" i="17"/>
  <c r="H22" i="17"/>
  <c r="D22" i="17"/>
  <c r="E22" i="17" s="1"/>
  <c r="B22" i="17"/>
  <c r="C22" i="17" s="1"/>
  <c r="M21" i="17"/>
  <c r="L21" i="17"/>
  <c r="I21" i="17"/>
  <c r="H21" i="17"/>
  <c r="E21" i="17"/>
  <c r="D21" i="17"/>
  <c r="B21" i="17"/>
  <c r="C21" i="17" s="1"/>
  <c r="L20" i="17"/>
  <c r="M20" i="17" s="1"/>
  <c r="I20" i="17"/>
  <c r="H20" i="17"/>
  <c r="D20" i="17"/>
  <c r="E20" i="17" s="1"/>
  <c r="B20" i="17"/>
  <c r="C20" i="17" s="1"/>
  <c r="M19" i="17"/>
  <c r="M33" i="17" s="1"/>
  <c r="L19" i="17"/>
  <c r="I19" i="17"/>
  <c r="H19" i="17"/>
  <c r="E19" i="17"/>
  <c r="D19" i="17"/>
  <c r="B19" i="17"/>
  <c r="C19" i="17" s="1"/>
  <c r="B643" i="16"/>
  <c r="B638" i="16"/>
  <c r="C628" i="16"/>
  <c r="C625" i="16"/>
  <c r="F18" i="16"/>
  <c r="K17" i="16"/>
  <c r="L17" i="16" s="1"/>
  <c r="H17" i="16"/>
  <c r="I17" i="16" s="1"/>
  <c r="K16" i="16"/>
  <c r="L16" i="16" s="1"/>
  <c r="J16" i="16"/>
  <c r="I16" i="16"/>
  <c r="H16" i="16"/>
  <c r="K15" i="16"/>
  <c r="L15" i="16" s="1"/>
  <c r="H15" i="16"/>
  <c r="I15" i="16" s="1"/>
  <c r="L14" i="16"/>
  <c r="K14" i="16"/>
  <c r="J14" i="16"/>
  <c r="H14" i="16"/>
  <c r="I14" i="16" s="1"/>
  <c r="L13" i="16"/>
  <c r="K13" i="16"/>
  <c r="J13" i="16"/>
  <c r="H13" i="16"/>
  <c r="I13" i="16" s="1"/>
  <c r="L12" i="16"/>
  <c r="K12" i="16"/>
  <c r="H12" i="16"/>
  <c r="I12" i="16" s="1"/>
  <c r="K11" i="16"/>
  <c r="L11" i="16" s="1"/>
  <c r="I11" i="16"/>
  <c r="H11" i="16"/>
  <c r="K10" i="16"/>
  <c r="L10" i="16" s="1"/>
  <c r="I10" i="16"/>
  <c r="H10" i="16"/>
  <c r="L9" i="16"/>
  <c r="K9" i="16"/>
  <c r="H9" i="16"/>
  <c r="I9" i="16" s="1"/>
  <c r="K8" i="16"/>
  <c r="L8" i="16" s="1"/>
  <c r="J8" i="16"/>
  <c r="H8" i="16"/>
  <c r="I8" i="16" s="1"/>
  <c r="K7" i="16"/>
  <c r="L7" i="16" s="1"/>
  <c r="J7" i="16"/>
  <c r="H7" i="16"/>
  <c r="I7" i="16" s="1"/>
  <c r="K6" i="16"/>
  <c r="L6" i="16" s="1"/>
  <c r="H6" i="16"/>
  <c r="I6" i="16" s="1"/>
  <c r="K5" i="16"/>
  <c r="L5" i="16" s="1"/>
  <c r="I5" i="16"/>
  <c r="H5" i="16"/>
  <c r="Y4" i="16"/>
  <c r="C619" i="16" s="1"/>
  <c r="K4" i="16"/>
  <c r="H4" i="16"/>
  <c r="I4" i="16" s="1"/>
  <c r="Y3" i="16"/>
  <c r="V3" i="16"/>
  <c r="V4" i="16" s="1"/>
  <c r="B641" i="16" s="1"/>
  <c r="B642" i="15"/>
  <c r="B635" i="15"/>
  <c r="C628" i="15"/>
  <c r="F18" i="15"/>
  <c r="J9" i="15" s="1"/>
  <c r="L17" i="15"/>
  <c r="K17" i="15"/>
  <c r="I17" i="15"/>
  <c r="H17" i="15"/>
  <c r="K16" i="15"/>
  <c r="L16" i="15" s="1"/>
  <c r="J16" i="15"/>
  <c r="I16" i="15"/>
  <c r="H16" i="15"/>
  <c r="K15" i="15"/>
  <c r="L15" i="15" s="1"/>
  <c r="I15" i="15"/>
  <c r="H15" i="15"/>
  <c r="K14" i="15"/>
  <c r="L14" i="15" s="1"/>
  <c r="H14" i="15"/>
  <c r="I14" i="15" s="1"/>
  <c r="K13" i="15"/>
  <c r="L13" i="15" s="1"/>
  <c r="J13" i="15"/>
  <c r="I13" i="15"/>
  <c r="H13" i="15"/>
  <c r="K12" i="15"/>
  <c r="L12" i="15" s="1"/>
  <c r="H12" i="15"/>
  <c r="I12" i="15" s="1"/>
  <c r="L11" i="15"/>
  <c r="K11" i="15"/>
  <c r="J11" i="15"/>
  <c r="H11" i="15"/>
  <c r="I11" i="15" s="1"/>
  <c r="L10" i="15"/>
  <c r="K10" i="15"/>
  <c r="J10" i="15"/>
  <c r="H10" i="15"/>
  <c r="I10" i="15" s="1"/>
  <c r="L9" i="15"/>
  <c r="K9" i="15"/>
  <c r="H9" i="15"/>
  <c r="I9" i="15" s="1"/>
  <c r="K8" i="15"/>
  <c r="L8" i="15" s="1"/>
  <c r="J8" i="15"/>
  <c r="I8" i="15"/>
  <c r="H8" i="15"/>
  <c r="K7" i="15"/>
  <c r="L7" i="15" s="1"/>
  <c r="J7" i="15"/>
  <c r="I7" i="15"/>
  <c r="H7" i="15"/>
  <c r="O6" i="15"/>
  <c r="C621" i="15" s="1"/>
  <c r="L6" i="15"/>
  <c r="K6" i="15"/>
  <c r="H6" i="15"/>
  <c r="I6" i="15" s="1"/>
  <c r="O5" i="15"/>
  <c r="B639" i="15" s="1"/>
  <c r="K5" i="15"/>
  <c r="L5" i="15" s="1"/>
  <c r="J5" i="15"/>
  <c r="H5" i="15"/>
  <c r="I5" i="15" s="1"/>
  <c r="K4" i="15"/>
  <c r="J4" i="15"/>
  <c r="I4" i="15"/>
  <c r="I18" i="15" s="1"/>
  <c r="H4" i="15"/>
  <c r="B643" i="14"/>
  <c r="B642" i="14"/>
  <c r="B641" i="14"/>
  <c r="B640" i="14"/>
  <c r="B639" i="14"/>
  <c r="B638" i="14"/>
  <c r="B637" i="14"/>
  <c r="B636" i="14"/>
  <c r="B635" i="14"/>
  <c r="B634" i="14"/>
  <c r="B633" i="14"/>
  <c r="B632" i="14"/>
  <c r="B631" i="14"/>
  <c r="B630" i="14"/>
  <c r="C629" i="14"/>
  <c r="C628" i="14"/>
  <c r="C627" i="14"/>
  <c r="C626" i="14"/>
  <c r="C625" i="14"/>
  <c r="C624" i="14"/>
  <c r="C623" i="14"/>
  <c r="C622" i="14"/>
  <c r="C621" i="14"/>
  <c r="C620" i="14"/>
  <c r="C619" i="14"/>
  <c r="C618" i="14"/>
  <c r="C617" i="14"/>
  <c r="C616" i="14"/>
  <c r="F18" i="14"/>
  <c r="J8" i="14" s="1"/>
  <c r="L17" i="14"/>
  <c r="K17" i="14"/>
  <c r="H17" i="14"/>
  <c r="I17" i="14" s="1"/>
  <c r="G17" i="14"/>
  <c r="K16" i="14"/>
  <c r="L16" i="14" s="1"/>
  <c r="J16" i="14"/>
  <c r="G16" i="14"/>
  <c r="H16" i="14" s="1"/>
  <c r="I16" i="14" s="1"/>
  <c r="L15" i="14"/>
  <c r="K15" i="14"/>
  <c r="J15" i="14"/>
  <c r="H15" i="14"/>
  <c r="I15" i="14" s="1"/>
  <c r="G15" i="14"/>
  <c r="J14" i="14"/>
  <c r="H14" i="14"/>
  <c r="I14" i="14" s="1"/>
  <c r="G14" i="14"/>
  <c r="K14" i="14" s="1"/>
  <c r="L14" i="14" s="1"/>
  <c r="G13" i="14"/>
  <c r="K13" i="14" s="1"/>
  <c r="L13" i="14" s="1"/>
  <c r="K12" i="14"/>
  <c r="L12" i="14" s="1"/>
  <c r="J12" i="14"/>
  <c r="I12" i="14"/>
  <c r="G12" i="14"/>
  <c r="H12" i="14" s="1"/>
  <c r="L11" i="14"/>
  <c r="K11" i="14"/>
  <c r="J11" i="14"/>
  <c r="H11" i="14"/>
  <c r="I11" i="14" s="1"/>
  <c r="G11" i="14"/>
  <c r="J10" i="14"/>
  <c r="G10" i="14"/>
  <c r="K10" i="14" s="1"/>
  <c r="L10" i="14" s="1"/>
  <c r="G9" i="14"/>
  <c r="K9" i="14" s="1"/>
  <c r="L9" i="14" s="1"/>
  <c r="L8" i="14"/>
  <c r="K8" i="14"/>
  <c r="I8" i="14"/>
  <c r="G8" i="14"/>
  <c r="H8" i="14" s="1"/>
  <c r="J7" i="14"/>
  <c r="G7" i="14"/>
  <c r="K7" i="14" s="1"/>
  <c r="L7" i="14" s="1"/>
  <c r="J6" i="14"/>
  <c r="G6" i="14"/>
  <c r="K6" i="14" s="1"/>
  <c r="L6" i="14" s="1"/>
  <c r="L5" i="14"/>
  <c r="K5" i="14"/>
  <c r="H5" i="14"/>
  <c r="I5" i="14" s="1"/>
  <c r="G5" i="14"/>
  <c r="J4" i="14"/>
  <c r="I4" i="14"/>
  <c r="G4" i="14"/>
  <c r="H4" i="14" s="1"/>
  <c r="F17" i="13"/>
  <c r="K16" i="13"/>
  <c r="L16" i="13" s="1"/>
  <c r="H16" i="13"/>
  <c r="I16" i="13" s="1"/>
  <c r="L15" i="13"/>
  <c r="K15" i="13"/>
  <c r="I15" i="13"/>
  <c r="H15" i="13"/>
  <c r="L14" i="13"/>
  <c r="K14" i="13"/>
  <c r="I14" i="13"/>
  <c r="H14" i="13"/>
  <c r="K13" i="13"/>
  <c r="L13" i="13" s="1"/>
  <c r="I13" i="13"/>
  <c r="H13" i="13"/>
  <c r="L12" i="13"/>
  <c r="K12" i="13"/>
  <c r="I12" i="13"/>
  <c r="H12" i="13"/>
  <c r="K11" i="13"/>
  <c r="L11" i="13" s="1"/>
  <c r="I11" i="13"/>
  <c r="H11" i="13"/>
  <c r="L10" i="13"/>
  <c r="K10" i="13"/>
  <c r="H10" i="13"/>
  <c r="I10" i="13" s="1"/>
  <c r="K9" i="13"/>
  <c r="L9" i="13" s="1"/>
  <c r="H9" i="13"/>
  <c r="I9" i="13" s="1"/>
  <c r="L8" i="13"/>
  <c r="K8" i="13"/>
  <c r="H8" i="13"/>
  <c r="I8" i="13" s="1"/>
  <c r="L7" i="13"/>
  <c r="K7" i="13"/>
  <c r="I7" i="13"/>
  <c r="H7" i="13"/>
  <c r="L6" i="13"/>
  <c r="K6" i="13"/>
  <c r="I6" i="13"/>
  <c r="H6" i="13"/>
  <c r="L5" i="13"/>
  <c r="K5" i="13"/>
  <c r="I5" i="13"/>
  <c r="H5" i="13"/>
  <c r="L4" i="13"/>
  <c r="K4" i="13"/>
  <c r="H4" i="13"/>
  <c r="I4" i="13" s="1"/>
  <c r="K3" i="13"/>
  <c r="I3" i="13"/>
  <c r="H3" i="13"/>
  <c r="K629" i="12"/>
  <c r="J629" i="12"/>
  <c r="I629" i="12"/>
  <c r="H629" i="12"/>
  <c r="G629" i="12"/>
  <c r="F629" i="12"/>
  <c r="K628" i="12"/>
  <c r="I628" i="12"/>
  <c r="J628" i="12" s="1"/>
  <c r="H628" i="12"/>
  <c r="G628" i="12"/>
  <c r="F628" i="12"/>
  <c r="K627" i="12"/>
  <c r="I627" i="12"/>
  <c r="J627" i="12" s="1"/>
  <c r="H627" i="12"/>
  <c r="G627" i="12"/>
  <c r="F627" i="12"/>
  <c r="I626" i="12"/>
  <c r="J626" i="12" s="1"/>
  <c r="H626" i="12"/>
  <c r="G626" i="12"/>
  <c r="F626" i="12"/>
  <c r="K625" i="12"/>
  <c r="J625" i="12"/>
  <c r="I625" i="12"/>
  <c r="H625" i="12"/>
  <c r="G625" i="12"/>
  <c r="F625" i="12"/>
  <c r="K626" i="12" s="1"/>
  <c r="I624" i="12"/>
  <c r="J624" i="12" s="1"/>
  <c r="H624" i="12"/>
  <c r="G624" i="12"/>
  <c r="F624" i="12"/>
  <c r="K623" i="12"/>
  <c r="I623" i="12"/>
  <c r="J623" i="12" s="1"/>
  <c r="H623" i="12"/>
  <c r="G623" i="12"/>
  <c r="F623" i="12"/>
  <c r="K624" i="12" s="1"/>
  <c r="K622" i="12"/>
  <c r="J622" i="12"/>
  <c r="I622" i="12"/>
  <c r="H622" i="12"/>
  <c r="G622" i="12"/>
  <c r="F622" i="12"/>
  <c r="K621" i="12"/>
  <c r="J621" i="12"/>
  <c r="I621" i="12"/>
  <c r="H621" i="12"/>
  <c r="G621" i="12"/>
  <c r="F621" i="12"/>
  <c r="K620" i="12"/>
  <c r="I620" i="12"/>
  <c r="J620" i="12" s="1"/>
  <c r="H620" i="12"/>
  <c r="G620" i="12"/>
  <c r="F620" i="12"/>
  <c r="K619" i="12"/>
  <c r="I619" i="12"/>
  <c r="J619" i="12" s="1"/>
  <c r="H619" i="12"/>
  <c r="G619" i="12"/>
  <c r="F619" i="12"/>
  <c r="I618" i="12"/>
  <c r="J618" i="12" s="1"/>
  <c r="H618" i="12"/>
  <c r="G618" i="12"/>
  <c r="F618" i="12"/>
  <c r="K617" i="12"/>
  <c r="J617" i="12"/>
  <c r="I617" i="12"/>
  <c r="H617" i="12"/>
  <c r="G617" i="12"/>
  <c r="F617" i="12"/>
  <c r="K618" i="12" s="1"/>
  <c r="I616" i="12"/>
  <c r="J616" i="12" s="1"/>
  <c r="H616" i="12"/>
  <c r="G616" i="12"/>
  <c r="F616" i="12"/>
  <c r="K615" i="12"/>
  <c r="I615" i="12"/>
  <c r="J615" i="12" s="1"/>
  <c r="H615" i="12"/>
  <c r="G615" i="12"/>
  <c r="F615" i="12"/>
  <c r="K616" i="12" s="1"/>
  <c r="K614" i="12"/>
  <c r="J614" i="12"/>
  <c r="I614" i="12"/>
  <c r="H614" i="12"/>
  <c r="G614" i="12"/>
  <c r="F614" i="12"/>
  <c r="K613" i="12"/>
  <c r="J613" i="12"/>
  <c r="I613" i="12"/>
  <c r="H613" i="12"/>
  <c r="G613" i="12"/>
  <c r="F613" i="12"/>
  <c r="K612" i="12"/>
  <c r="I612" i="12"/>
  <c r="J612" i="12" s="1"/>
  <c r="H612" i="12"/>
  <c r="G612" i="12"/>
  <c r="F612" i="12"/>
  <c r="K611" i="12"/>
  <c r="I611" i="12"/>
  <c r="J611" i="12" s="1"/>
  <c r="H611" i="12"/>
  <c r="G611" i="12"/>
  <c r="F611" i="12"/>
  <c r="I610" i="12"/>
  <c r="J610" i="12" s="1"/>
  <c r="H610" i="12"/>
  <c r="G610" i="12"/>
  <c r="F610" i="12"/>
  <c r="K609" i="12"/>
  <c r="J609" i="12"/>
  <c r="I609" i="12"/>
  <c r="H609" i="12"/>
  <c r="G609" i="12"/>
  <c r="F609" i="12"/>
  <c r="K610" i="12" s="1"/>
  <c r="I608" i="12"/>
  <c r="J608" i="12" s="1"/>
  <c r="H608" i="12"/>
  <c r="G608" i="12"/>
  <c r="F608" i="12"/>
  <c r="K607" i="12"/>
  <c r="I607" i="12"/>
  <c r="J607" i="12" s="1"/>
  <c r="H607" i="12"/>
  <c r="G607" i="12"/>
  <c r="F607" i="12"/>
  <c r="K608" i="12" s="1"/>
  <c r="K606" i="12"/>
  <c r="J606" i="12"/>
  <c r="I606" i="12"/>
  <c r="H606" i="12"/>
  <c r="G606" i="12"/>
  <c r="F606" i="12"/>
  <c r="K605" i="12"/>
  <c r="J605" i="12"/>
  <c r="I605" i="12"/>
  <c r="H605" i="12"/>
  <c r="G605" i="12"/>
  <c r="F605" i="12"/>
  <c r="K604" i="12"/>
  <c r="I604" i="12"/>
  <c r="J604" i="12" s="1"/>
  <c r="H604" i="12"/>
  <c r="G604" i="12"/>
  <c r="F604" i="12"/>
  <c r="K603" i="12"/>
  <c r="I603" i="12"/>
  <c r="J603" i="12" s="1"/>
  <c r="H603" i="12"/>
  <c r="G603" i="12"/>
  <c r="F603" i="12"/>
  <c r="I602" i="12"/>
  <c r="J602" i="12" s="1"/>
  <c r="H602" i="12"/>
  <c r="G602" i="12"/>
  <c r="F602" i="12"/>
  <c r="K601" i="12"/>
  <c r="J601" i="12"/>
  <c r="I601" i="12"/>
  <c r="H601" i="12"/>
  <c r="G601" i="12"/>
  <c r="F601" i="12"/>
  <c r="K602" i="12" s="1"/>
  <c r="I600" i="12"/>
  <c r="J600" i="12" s="1"/>
  <c r="H600" i="12"/>
  <c r="G600" i="12"/>
  <c r="F600" i="12"/>
  <c r="K599" i="12"/>
  <c r="I599" i="12"/>
  <c r="J599" i="12" s="1"/>
  <c r="H599" i="12"/>
  <c r="G599" i="12"/>
  <c r="F599" i="12"/>
  <c r="K600" i="12" s="1"/>
  <c r="K598" i="12"/>
  <c r="J598" i="12"/>
  <c r="I598" i="12"/>
  <c r="H598" i="12"/>
  <c r="G598" i="12"/>
  <c r="F598" i="12"/>
  <c r="K597" i="12"/>
  <c r="J597" i="12"/>
  <c r="I597" i="12"/>
  <c r="H597" i="12"/>
  <c r="G597" i="12"/>
  <c r="F597" i="12"/>
  <c r="K596" i="12"/>
  <c r="I596" i="12"/>
  <c r="J596" i="12" s="1"/>
  <c r="H596" i="12"/>
  <c r="G596" i="12"/>
  <c r="F596" i="12"/>
  <c r="K595" i="12"/>
  <c r="I595" i="12"/>
  <c r="J595" i="12" s="1"/>
  <c r="H595" i="12"/>
  <c r="G595" i="12"/>
  <c r="F595" i="12"/>
  <c r="I594" i="12"/>
  <c r="J594" i="12" s="1"/>
  <c r="H594" i="12"/>
  <c r="G594" i="12"/>
  <c r="F594" i="12"/>
  <c r="K593" i="12"/>
  <c r="J593" i="12"/>
  <c r="I593" i="12"/>
  <c r="H593" i="12"/>
  <c r="G593" i="12"/>
  <c r="F593" i="12"/>
  <c r="K594" i="12" s="1"/>
  <c r="I592" i="12"/>
  <c r="J592" i="12" s="1"/>
  <c r="H592" i="12"/>
  <c r="G592" i="12"/>
  <c r="F592" i="12"/>
  <c r="K591" i="12"/>
  <c r="I591" i="12"/>
  <c r="J591" i="12" s="1"/>
  <c r="H591" i="12"/>
  <c r="G591" i="12"/>
  <c r="F591" i="12"/>
  <c r="K592" i="12" s="1"/>
  <c r="K590" i="12"/>
  <c r="J590" i="12"/>
  <c r="I590" i="12"/>
  <c r="H590" i="12"/>
  <c r="G590" i="12"/>
  <c r="F590" i="12"/>
  <c r="K589" i="12"/>
  <c r="J589" i="12"/>
  <c r="I589" i="12"/>
  <c r="H589" i="12"/>
  <c r="G589" i="12"/>
  <c r="F589" i="12"/>
  <c r="K588" i="12"/>
  <c r="I588" i="12"/>
  <c r="J588" i="12" s="1"/>
  <c r="H588" i="12"/>
  <c r="G588" i="12"/>
  <c r="F588" i="12"/>
  <c r="K587" i="12"/>
  <c r="I587" i="12"/>
  <c r="J587" i="12" s="1"/>
  <c r="H587" i="12"/>
  <c r="G587" i="12"/>
  <c r="F587" i="12"/>
  <c r="I586" i="12"/>
  <c r="J586" i="12" s="1"/>
  <c r="H586" i="12"/>
  <c r="G586" i="12"/>
  <c r="F586" i="12"/>
  <c r="K585" i="12"/>
  <c r="J585" i="12"/>
  <c r="I585" i="12"/>
  <c r="H585" i="12"/>
  <c r="G585" i="12"/>
  <c r="F585" i="12"/>
  <c r="K586" i="12" s="1"/>
  <c r="I584" i="12"/>
  <c r="J584" i="12" s="1"/>
  <c r="H584" i="12"/>
  <c r="G584" i="12"/>
  <c r="F584" i="12"/>
  <c r="K583" i="12"/>
  <c r="I583" i="12"/>
  <c r="J583" i="12" s="1"/>
  <c r="H583" i="12"/>
  <c r="G583" i="12"/>
  <c r="F583" i="12"/>
  <c r="K584" i="12" s="1"/>
  <c r="K582" i="12"/>
  <c r="J582" i="12"/>
  <c r="I582" i="12"/>
  <c r="H582" i="12"/>
  <c r="G582" i="12"/>
  <c r="F582" i="12"/>
  <c r="K581" i="12"/>
  <c r="J581" i="12"/>
  <c r="I581" i="12"/>
  <c r="H581" i="12"/>
  <c r="G581" i="12"/>
  <c r="F581" i="12"/>
  <c r="K580" i="12"/>
  <c r="I580" i="12"/>
  <c r="J580" i="12" s="1"/>
  <c r="H580" i="12"/>
  <c r="G580" i="12"/>
  <c r="F580" i="12"/>
  <c r="K579" i="12"/>
  <c r="I579" i="12"/>
  <c r="J579" i="12" s="1"/>
  <c r="H579" i="12"/>
  <c r="G579" i="12"/>
  <c r="F579" i="12"/>
  <c r="I578" i="12"/>
  <c r="J578" i="12" s="1"/>
  <c r="H578" i="12"/>
  <c r="G578" i="12"/>
  <c r="F578" i="12"/>
  <c r="K577" i="12"/>
  <c r="J577" i="12"/>
  <c r="I577" i="12"/>
  <c r="H577" i="12"/>
  <c r="G577" i="12"/>
  <c r="F577" i="12"/>
  <c r="K578" i="12" s="1"/>
  <c r="I576" i="12"/>
  <c r="J576" i="12" s="1"/>
  <c r="H576" i="12"/>
  <c r="G576" i="12"/>
  <c r="F576" i="12"/>
  <c r="K575" i="12"/>
  <c r="I575" i="12"/>
  <c r="J575" i="12" s="1"/>
  <c r="H575" i="12"/>
  <c r="G575" i="12"/>
  <c r="F575" i="12"/>
  <c r="K576" i="12" s="1"/>
  <c r="K574" i="12"/>
  <c r="J574" i="12"/>
  <c r="I574" i="12"/>
  <c r="H574" i="12"/>
  <c r="G574" i="12"/>
  <c r="F574" i="12"/>
  <c r="K573" i="12"/>
  <c r="J573" i="12"/>
  <c r="I573" i="12"/>
  <c r="H573" i="12"/>
  <c r="G573" i="12"/>
  <c r="F573" i="12"/>
  <c r="K572" i="12"/>
  <c r="I572" i="12"/>
  <c r="J572" i="12" s="1"/>
  <c r="H572" i="12"/>
  <c r="G572" i="12"/>
  <c r="F572" i="12"/>
  <c r="K571" i="12"/>
  <c r="I571" i="12"/>
  <c r="J571" i="12" s="1"/>
  <c r="H571" i="12"/>
  <c r="G571" i="12"/>
  <c r="F571" i="12"/>
  <c r="I570" i="12"/>
  <c r="J570" i="12" s="1"/>
  <c r="H570" i="12"/>
  <c r="G570" i="12"/>
  <c r="F570" i="12"/>
  <c r="K569" i="12"/>
  <c r="J569" i="12"/>
  <c r="I569" i="12"/>
  <c r="H569" i="12"/>
  <c r="G569" i="12"/>
  <c r="F569" i="12"/>
  <c r="K570" i="12" s="1"/>
  <c r="I568" i="12"/>
  <c r="J568" i="12" s="1"/>
  <c r="H568" i="12"/>
  <c r="G568" i="12"/>
  <c r="F568" i="12"/>
  <c r="K567" i="12"/>
  <c r="I567" i="12"/>
  <c r="J567" i="12" s="1"/>
  <c r="H567" i="12"/>
  <c r="G567" i="12"/>
  <c r="F567" i="12"/>
  <c r="K568" i="12" s="1"/>
  <c r="K566" i="12"/>
  <c r="J566" i="12"/>
  <c r="I566" i="12"/>
  <c r="H566" i="12"/>
  <c r="G566" i="12"/>
  <c r="F566" i="12"/>
  <c r="K565" i="12"/>
  <c r="J565" i="12"/>
  <c r="I565" i="12"/>
  <c r="H565" i="12"/>
  <c r="G565" i="12"/>
  <c r="F565" i="12"/>
  <c r="K564" i="12"/>
  <c r="I564" i="12"/>
  <c r="J564" i="12" s="1"/>
  <c r="H564" i="12"/>
  <c r="G564" i="12"/>
  <c r="F564" i="12"/>
  <c r="K563" i="12"/>
  <c r="I563" i="12"/>
  <c r="J563" i="12" s="1"/>
  <c r="H563" i="12"/>
  <c r="G563" i="12"/>
  <c r="F563" i="12"/>
  <c r="I562" i="12"/>
  <c r="J562" i="12" s="1"/>
  <c r="H562" i="12"/>
  <c r="G562" i="12"/>
  <c r="F562" i="12"/>
  <c r="K561" i="12"/>
  <c r="J561" i="12"/>
  <c r="I561" i="12"/>
  <c r="H561" i="12"/>
  <c r="G561" i="12"/>
  <c r="F561" i="12"/>
  <c r="K562" i="12" s="1"/>
  <c r="I560" i="12"/>
  <c r="J560" i="12" s="1"/>
  <c r="H560" i="12"/>
  <c r="G560" i="12"/>
  <c r="F560" i="12"/>
  <c r="K559" i="12"/>
  <c r="I559" i="12"/>
  <c r="J559" i="12" s="1"/>
  <c r="H559" i="12"/>
  <c r="G559" i="12"/>
  <c r="F559" i="12"/>
  <c r="K560" i="12" s="1"/>
  <c r="K558" i="12"/>
  <c r="J558" i="12"/>
  <c r="I558" i="12"/>
  <c r="H558" i="12"/>
  <c r="G558" i="12"/>
  <c r="F558" i="12"/>
  <c r="K557" i="12"/>
  <c r="J557" i="12"/>
  <c r="I557" i="12"/>
  <c r="H557" i="12"/>
  <c r="G557" i="12"/>
  <c r="F557" i="12"/>
  <c r="K556" i="12"/>
  <c r="I556" i="12"/>
  <c r="J556" i="12" s="1"/>
  <c r="H556" i="12"/>
  <c r="G556" i="12"/>
  <c r="F556" i="12"/>
  <c r="K555" i="12"/>
  <c r="I555" i="12"/>
  <c r="J555" i="12" s="1"/>
  <c r="H555" i="12"/>
  <c r="G555" i="12"/>
  <c r="F555" i="12"/>
  <c r="I554" i="12"/>
  <c r="J554" i="12" s="1"/>
  <c r="H554" i="12"/>
  <c r="G554" i="12"/>
  <c r="F554" i="12"/>
  <c r="K553" i="12"/>
  <c r="I553" i="12"/>
  <c r="J553" i="12" s="1"/>
  <c r="H553" i="12"/>
  <c r="G553" i="12"/>
  <c r="F553" i="12"/>
  <c r="K554" i="12" s="1"/>
  <c r="I552" i="12"/>
  <c r="J552" i="12" s="1"/>
  <c r="H552" i="12"/>
  <c r="G552" i="12"/>
  <c r="F552" i="12"/>
  <c r="K551" i="12"/>
  <c r="I551" i="12"/>
  <c r="J551" i="12" s="1"/>
  <c r="H551" i="12"/>
  <c r="G551" i="12"/>
  <c r="F551" i="12"/>
  <c r="K552" i="12" s="1"/>
  <c r="K550" i="12"/>
  <c r="J550" i="12"/>
  <c r="I550" i="12"/>
  <c r="H550" i="12"/>
  <c r="G550" i="12"/>
  <c r="F550" i="12"/>
  <c r="K549" i="12"/>
  <c r="J549" i="12"/>
  <c r="I549" i="12"/>
  <c r="H549" i="12"/>
  <c r="G549" i="12"/>
  <c r="F549" i="12"/>
  <c r="K548" i="12"/>
  <c r="I548" i="12"/>
  <c r="J548" i="12" s="1"/>
  <c r="H548" i="12"/>
  <c r="G548" i="12"/>
  <c r="F548" i="12"/>
  <c r="K547" i="12"/>
  <c r="I547" i="12"/>
  <c r="J547" i="12" s="1"/>
  <c r="H547" i="12"/>
  <c r="G547" i="12"/>
  <c r="F547" i="12"/>
  <c r="I546" i="12"/>
  <c r="J546" i="12" s="1"/>
  <c r="H546" i="12"/>
  <c r="G546" i="12"/>
  <c r="F546" i="12"/>
  <c r="K545" i="12"/>
  <c r="I545" i="12"/>
  <c r="J545" i="12" s="1"/>
  <c r="H545" i="12"/>
  <c r="G545" i="12"/>
  <c r="F545" i="12"/>
  <c r="K546" i="12" s="1"/>
  <c r="I544" i="12"/>
  <c r="J544" i="12" s="1"/>
  <c r="H544" i="12"/>
  <c r="G544" i="12"/>
  <c r="F544" i="12"/>
  <c r="K543" i="12"/>
  <c r="I543" i="12"/>
  <c r="J543" i="12" s="1"/>
  <c r="H543" i="12"/>
  <c r="G543" i="12"/>
  <c r="F543" i="12"/>
  <c r="K544" i="12" s="1"/>
  <c r="K542" i="12"/>
  <c r="J542" i="12"/>
  <c r="I542" i="12"/>
  <c r="H542" i="12"/>
  <c r="G542" i="12"/>
  <c r="F542" i="12"/>
  <c r="K541" i="12"/>
  <c r="J541" i="12"/>
  <c r="I541" i="12"/>
  <c r="H541" i="12"/>
  <c r="G541" i="12"/>
  <c r="F541" i="12"/>
  <c r="K540" i="12"/>
  <c r="I540" i="12"/>
  <c r="J540" i="12" s="1"/>
  <c r="H540" i="12"/>
  <c r="G540" i="12"/>
  <c r="F540" i="12"/>
  <c r="K539" i="12"/>
  <c r="I539" i="12"/>
  <c r="J539" i="12" s="1"/>
  <c r="H539" i="12"/>
  <c r="G539" i="12"/>
  <c r="F539" i="12"/>
  <c r="I538" i="12"/>
  <c r="J538" i="12" s="1"/>
  <c r="H538" i="12"/>
  <c r="G538" i="12"/>
  <c r="F538" i="12"/>
  <c r="K537" i="12"/>
  <c r="I537" i="12"/>
  <c r="J537" i="12" s="1"/>
  <c r="H537" i="12"/>
  <c r="G537" i="12"/>
  <c r="F537" i="12"/>
  <c r="K538" i="12" s="1"/>
  <c r="I536" i="12"/>
  <c r="J536" i="12" s="1"/>
  <c r="H536" i="12"/>
  <c r="G536" i="12"/>
  <c r="F536" i="12"/>
  <c r="K535" i="12"/>
  <c r="I535" i="12"/>
  <c r="J535" i="12" s="1"/>
  <c r="H535" i="12"/>
  <c r="G535" i="12"/>
  <c r="F535" i="12"/>
  <c r="K536" i="12" s="1"/>
  <c r="K534" i="12"/>
  <c r="J534" i="12"/>
  <c r="I534" i="12"/>
  <c r="H534" i="12"/>
  <c r="G534" i="12"/>
  <c r="F534" i="12"/>
  <c r="K533" i="12"/>
  <c r="J533" i="12"/>
  <c r="I533" i="12"/>
  <c r="H533" i="12"/>
  <c r="G533" i="12"/>
  <c r="F533" i="12"/>
  <c r="K532" i="12"/>
  <c r="I532" i="12"/>
  <c r="J532" i="12" s="1"/>
  <c r="H532" i="12"/>
  <c r="G532" i="12"/>
  <c r="F532" i="12"/>
  <c r="K531" i="12"/>
  <c r="I531" i="12"/>
  <c r="J531" i="12" s="1"/>
  <c r="H531" i="12"/>
  <c r="G531" i="12"/>
  <c r="F531" i="12"/>
  <c r="I530" i="12"/>
  <c r="J530" i="12" s="1"/>
  <c r="H530" i="12"/>
  <c r="G530" i="12"/>
  <c r="F530" i="12"/>
  <c r="K529" i="12"/>
  <c r="I529" i="12"/>
  <c r="J529" i="12" s="1"/>
  <c r="H529" i="12"/>
  <c r="G529" i="12"/>
  <c r="F529" i="12"/>
  <c r="K530" i="12" s="1"/>
  <c r="I528" i="12"/>
  <c r="J528" i="12" s="1"/>
  <c r="H528" i="12"/>
  <c r="G528" i="12"/>
  <c r="F528" i="12"/>
  <c r="K527" i="12"/>
  <c r="I527" i="12"/>
  <c r="J527" i="12" s="1"/>
  <c r="H527" i="12"/>
  <c r="G527" i="12"/>
  <c r="F527" i="12"/>
  <c r="K528" i="12" s="1"/>
  <c r="K526" i="12"/>
  <c r="J526" i="12"/>
  <c r="I526" i="12"/>
  <c r="H526" i="12"/>
  <c r="G526" i="12"/>
  <c r="F526" i="12"/>
  <c r="K525" i="12"/>
  <c r="J525" i="12"/>
  <c r="I525" i="12"/>
  <c r="H525" i="12"/>
  <c r="G525" i="12"/>
  <c r="F525" i="12"/>
  <c r="K524" i="12"/>
  <c r="I524" i="12"/>
  <c r="J524" i="12" s="1"/>
  <c r="H524" i="12"/>
  <c r="G524" i="12"/>
  <c r="F524" i="12"/>
  <c r="K523" i="12"/>
  <c r="I523" i="12"/>
  <c r="J523" i="12" s="1"/>
  <c r="H523" i="12"/>
  <c r="G523" i="12"/>
  <c r="F523" i="12"/>
  <c r="I522" i="12"/>
  <c r="J522" i="12" s="1"/>
  <c r="H522" i="12"/>
  <c r="G522" i="12"/>
  <c r="F522" i="12"/>
  <c r="K521" i="12"/>
  <c r="I521" i="12"/>
  <c r="J521" i="12" s="1"/>
  <c r="H521" i="12"/>
  <c r="G521" i="12"/>
  <c r="F521" i="12"/>
  <c r="K522" i="12" s="1"/>
  <c r="I520" i="12"/>
  <c r="J520" i="12" s="1"/>
  <c r="H520" i="12"/>
  <c r="G520" i="12"/>
  <c r="F520" i="12"/>
  <c r="K519" i="12"/>
  <c r="I519" i="12"/>
  <c r="J519" i="12" s="1"/>
  <c r="H519" i="12"/>
  <c r="G519" i="12"/>
  <c r="F519" i="12"/>
  <c r="K520" i="12" s="1"/>
  <c r="K518" i="12"/>
  <c r="J518" i="12"/>
  <c r="I518" i="12"/>
  <c r="H518" i="12"/>
  <c r="G518" i="12"/>
  <c r="F518" i="12"/>
  <c r="K517" i="12"/>
  <c r="J517" i="12"/>
  <c r="I517" i="12"/>
  <c r="H517" i="12"/>
  <c r="G517" i="12"/>
  <c r="F517" i="12"/>
  <c r="K516" i="12"/>
  <c r="I516" i="12"/>
  <c r="J516" i="12" s="1"/>
  <c r="H516" i="12"/>
  <c r="G516" i="12"/>
  <c r="F516" i="12"/>
  <c r="K515" i="12"/>
  <c r="I515" i="12"/>
  <c r="J515" i="12" s="1"/>
  <c r="H515" i="12"/>
  <c r="G515" i="12"/>
  <c r="F515" i="12"/>
  <c r="K514" i="12"/>
  <c r="I514" i="12"/>
  <c r="J514" i="12" s="1"/>
  <c r="H514" i="12"/>
  <c r="G514" i="12"/>
  <c r="F514" i="12"/>
  <c r="K513" i="12"/>
  <c r="I513" i="12"/>
  <c r="J513" i="12" s="1"/>
  <c r="H513" i="12"/>
  <c r="G513" i="12"/>
  <c r="F513" i="12"/>
  <c r="I512" i="12"/>
  <c r="J512" i="12" s="1"/>
  <c r="H512" i="12"/>
  <c r="G512" i="12"/>
  <c r="F512" i="12"/>
  <c r="K511" i="12"/>
  <c r="I511" i="12"/>
  <c r="J511" i="12" s="1"/>
  <c r="H511" i="12"/>
  <c r="G511" i="12"/>
  <c r="F511" i="12"/>
  <c r="K512" i="12" s="1"/>
  <c r="K510" i="12"/>
  <c r="J510" i="12"/>
  <c r="I510" i="12"/>
  <c r="H510" i="12"/>
  <c r="G510" i="12"/>
  <c r="F510" i="12"/>
  <c r="K509" i="12"/>
  <c r="J509" i="12"/>
  <c r="I509" i="12"/>
  <c r="H509" i="12"/>
  <c r="G509" i="12"/>
  <c r="F509" i="12"/>
  <c r="K508" i="12"/>
  <c r="I508" i="12"/>
  <c r="J508" i="12" s="1"/>
  <c r="H508" i="12"/>
  <c r="G508" i="12"/>
  <c r="F508" i="12"/>
  <c r="K507" i="12"/>
  <c r="I507" i="12"/>
  <c r="J507" i="12" s="1"/>
  <c r="H507" i="12"/>
  <c r="G507" i="12"/>
  <c r="F507" i="12"/>
  <c r="K506" i="12"/>
  <c r="I506" i="12"/>
  <c r="J506" i="12" s="1"/>
  <c r="H506" i="12"/>
  <c r="G506" i="12"/>
  <c r="F506" i="12"/>
  <c r="K505" i="12"/>
  <c r="I505" i="12"/>
  <c r="J505" i="12" s="1"/>
  <c r="H505" i="12"/>
  <c r="G505" i="12"/>
  <c r="F505" i="12"/>
  <c r="I504" i="12"/>
  <c r="J504" i="12" s="1"/>
  <c r="H504" i="12"/>
  <c r="G504" i="12"/>
  <c r="F504" i="12"/>
  <c r="K503" i="12"/>
  <c r="I503" i="12"/>
  <c r="J503" i="12" s="1"/>
  <c r="H503" i="12"/>
  <c r="G503" i="12"/>
  <c r="F503" i="12"/>
  <c r="K504" i="12" s="1"/>
  <c r="K502" i="12"/>
  <c r="J502" i="12"/>
  <c r="I502" i="12"/>
  <c r="H502" i="12"/>
  <c r="G502" i="12"/>
  <c r="F502" i="12"/>
  <c r="K501" i="12"/>
  <c r="J501" i="12"/>
  <c r="I501" i="12"/>
  <c r="H501" i="12"/>
  <c r="G501" i="12"/>
  <c r="F501" i="12"/>
  <c r="K500" i="12"/>
  <c r="I500" i="12"/>
  <c r="J500" i="12" s="1"/>
  <c r="H500" i="12"/>
  <c r="G500" i="12"/>
  <c r="F500" i="12"/>
  <c r="K499" i="12"/>
  <c r="I499" i="12"/>
  <c r="J499" i="12" s="1"/>
  <c r="H499" i="12"/>
  <c r="G499" i="12"/>
  <c r="F499" i="12"/>
  <c r="K498" i="12"/>
  <c r="I498" i="12"/>
  <c r="J498" i="12" s="1"/>
  <c r="H498" i="12"/>
  <c r="G498" i="12"/>
  <c r="F498" i="12"/>
  <c r="K497" i="12"/>
  <c r="I497" i="12"/>
  <c r="J497" i="12" s="1"/>
  <c r="H497" i="12"/>
  <c r="G497" i="12"/>
  <c r="F497" i="12"/>
  <c r="I496" i="12"/>
  <c r="J496" i="12" s="1"/>
  <c r="H496" i="12"/>
  <c r="G496" i="12"/>
  <c r="F496" i="12"/>
  <c r="K495" i="12"/>
  <c r="I495" i="12"/>
  <c r="J495" i="12" s="1"/>
  <c r="H495" i="12"/>
  <c r="G495" i="12"/>
  <c r="F495" i="12"/>
  <c r="K496" i="12" s="1"/>
  <c r="K494" i="12"/>
  <c r="J494" i="12"/>
  <c r="I494" i="12"/>
  <c r="H494" i="12"/>
  <c r="G494" i="12"/>
  <c r="F494" i="12"/>
  <c r="K493" i="12"/>
  <c r="J493" i="12"/>
  <c r="I493" i="12"/>
  <c r="H493" i="12"/>
  <c r="G493" i="12"/>
  <c r="F493" i="12"/>
  <c r="K492" i="12"/>
  <c r="I492" i="12"/>
  <c r="J492" i="12" s="1"/>
  <c r="H492" i="12"/>
  <c r="G492" i="12"/>
  <c r="F492" i="12"/>
  <c r="K491" i="12"/>
  <c r="I491" i="12"/>
  <c r="J491" i="12" s="1"/>
  <c r="H491" i="12"/>
  <c r="G491" i="12"/>
  <c r="F491" i="12"/>
  <c r="K490" i="12"/>
  <c r="I490" i="12"/>
  <c r="J490" i="12" s="1"/>
  <c r="H490" i="12"/>
  <c r="G490" i="12"/>
  <c r="F490" i="12"/>
  <c r="K489" i="12"/>
  <c r="I489" i="12"/>
  <c r="J489" i="12" s="1"/>
  <c r="H489" i="12"/>
  <c r="G489" i="12"/>
  <c r="F489" i="12"/>
  <c r="I488" i="12"/>
  <c r="J488" i="12" s="1"/>
  <c r="H488" i="12"/>
  <c r="G488" i="12"/>
  <c r="F488" i="12"/>
  <c r="K487" i="12"/>
  <c r="I487" i="12"/>
  <c r="J487" i="12" s="1"/>
  <c r="H487" i="12"/>
  <c r="G487" i="12"/>
  <c r="F487" i="12"/>
  <c r="K488" i="12" s="1"/>
  <c r="K486" i="12"/>
  <c r="J486" i="12"/>
  <c r="I486" i="12"/>
  <c r="H486" i="12"/>
  <c r="G486" i="12"/>
  <c r="F486" i="12"/>
  <c r="K485" i="12"/>
  <c r="J485" i="12"/>
  <c r="I485" i="12"/>
  <c r="H485" i="12"/>
  <c r="G485" i="12"/>
  <c r="F485" i="12"/>
  <c r="K484" i="12"/>
  <c r="I484" i="12"/>
  <c r="J484" i="12" s="1"/>
  <c r="H484" i="12"/>
  <c r="G484" i="12"/>
  <c r="F484" i="12"/>
  <c r="K483" i="12"/>
  <c r="I483" i="12"/>
  <c r="J483" i="12" s="1"/>
  <c r="H483" i="12"/>
  <c r="G483" i="12"/>
  <c r="F483" i="12"/>
  <c r="K482" i="12"/>
  <c r="I482" i="12"/>
  <c r="J482" i="12" s="1"/>
  <c r="H482" i="12"/>
  <c r="G482" i="12"/>
  <c r="F482" i="12"/>
  <c r="K481" i="12"/>
  <c r="I481" i="12"/>
  <c r="J481" i="12" s="1"/>
  <c r="H481" i="12"/>
  <c r="G481" i="12"/>
  <c r="F481" i="12"/>
  <c r="I480" i="12"/>
  <c r="J480" i="12" s="1"/>
  <c r="H480" i="12"/>
  <c r="G480" i="12"/>
  <c r="F480" i="12"/>
  <c r="K479" i="12"/>
  <c r="I479" i="12"/>
  <c r="J479" i="12" s="1"/>
  <c r="H479" i="12"/>
  <c r="G479" i="12"/>
  <c r="F479" i="12"/>
  <c r="K480" i="12" s="1"/>
  <c r="K478" i="12"/>
  <c r="J478" i="12"/>
  <c r="I478" i="12"/>
  <c r="H478" i="12"/>
  <c r="G478" i="12"/>
  <c r="F478" i="12"/>
  <c r="K477" i="12"/>
  <c r="J477" i="12"/>
  <c r="I477" i="12"/>
  <c r="H477" i="12"/>
  <c r="G477" i="12"/>
  <c r="F477" i="12"/>
  <c r="K476" i="12"/>
  <c r="I476" i="12"/>
  <c r="J476" i="12" s="1"/>
  <c r="H476" i="12"/>
  <c r="G476" i="12"/>
  <c r="F476" i="12"/>
  <c r="K475" i="12"/>
  <c r="I475" i="12"/>
  <c r="J475" i="12" s="1"/>
  <c r="H475" i="12"/>
  <c r="G475" i="12"/>
  <c r="F475" i="12"/>
  <c r="K474" i="12"/>
  <c r="I474" i="12"/>
  <c r="J474" i="12" s="1"/>
  <c r="H474" i="12"/>
  <c r="G474" i="12"/>
  <c r="F474" i="12"/>
  <c r="K473" i="12"/>
  <c r="I473" i="12"/>
  <c r="J473" i="12" s="1"/>
  <c r="H473" i="12"/>
  <c r="G473" i="12"/>
  <c r="F473" i="12"/>
  <c r="I472" i="12"/>
  <c r="J472" i="12" s="1"/>
  <c r="H472" i="12"/>
  <c r="G472" i="12"/>
  <c r="F472" i="12"/>
  <c r="K471" i="12"/>
  <c r="I471" i="12"/>
  <c r="J471" i="12" s="1"/>
  <c r="H471" i="12"/>
  <c r="G471" i="12"/>
  <c r="F471" i="12"/>
  <c r="K472" i="12" s="1"/>
  <c r="K470" i="12"/>
  <c r="J470" i="12"/>
  <c r="I470" i="12"/>
  <c r="H470" i="12"/>
  <c r="G470" i="12"/>
  <c r="F470" i="12"/>
  <c r="K469" i="12"/>
  <c r="J469" i="12"/>
  <c r="I469" i="12"/>
  <c r="H469" i="12"/>
  <c r="G469" i="12"/>
  <c r="F469" i="12"/>
  <c r="K468" i="12"/>
  <c r="I468" i="12"/>
  <c r="J468" i="12" s="1"/>
  <c r="H468" i="12"/>
  <c r="G468" i="12"/>
  <c r="F468" i="12"/>
  <c r="K467" i="12"/>
  <c r="I467" i="12"/>
  <c r="J467" i="12" s="1"/>
  <c r="H467" i="12"/>
  <c r="G467" i="12"/>
  <c r="F467" i="12"/>
  <c r="K466" i="12"/>
  <c r="I466" i="12"/>
  <c r="J466" i="12" s="1"/>
  <c r="H466" i="12"/>
  <c r="G466" i="12"/>
  <c r="F466" i="12"/>
  <c r="K465" i="12"/>
  <c r="I465" i="12"/>
  <c r="J465" i="12" s="1"/>
  <c r="H465" i="12"/>
  <c r="G465" i="12"/>
  <c r="F465" i="12"/>
  <c r="I464" i="12"/>
  <c r="J464" i="12" s="1"/>
  <c r="H464" i="12"/>
  <c r="G464" i="12"/>
  <c r="F464" i="12"/>
  <c r="K463" i="12"/>
  <c r="I463" i="12"/>
  <c r="J463" i="12" s="1"/>
  <c r="H463" i="12"/>
  <c r="G463" i="12"/>
  <c r="F463" i="12"/>
  <c r="K464" i="12" s="1"/>
  <c r="K462" i="12"/>
  <c r="J462" i="12"/>
  <c r="I462" i="12"/>
  <c r="H462" i="12"/>
  <c r="G462" i="12"/>
  <c r="F462" i="12"/>
  <c r="K461" i="12"/>
  <c r="J461" i="12"/>
  <c r="I461" i="12"/>
  <c r="H461" i="12"/>
  <c r="G461" i="12"/>
  <c r="F461" i="12"/>
  <c r="K460" i="12"/>
  <c r="I460" i="12"/>
  <c r="J460" i="12" s="1"/>
  <c r="H460" i="12"/>
  <c r="G460" i="12"/>
  <c r="F460" i="12"/>
  <c r="K459" i="12"/>
  <c r="I459" i="12"/>
  <c r="J459" i="12" s="1"/>
  <c r="H459" i="12"/>
  <c r="G459" i="12"/>
  <c r="F459" i="12"/>
  <c r="K458" i="12"/>
  <c r="I458" i="12"/>
  <c r="J458" i="12" s="1"/>
  <c r="H458" i="12"/>
  <c r="G458" i="12"/>
  <c r="F458" i="12"/>
  <c r="K457" i="12"/>
  <c r="I457" i="12"/>
  <c r="J457" i="12" s="1"/>
  <c r="H457" i="12"/>
  <c r="G457" i="12"/>
  <c r="F457" i="12"/>
  <c r="I456" i="12"/>
  <c r="J456" i="12" s="1"/>
  <c r="H456" i="12"/>
  <c r="G456" i="12"/>
  <c r="F456" i="12"/>
  <c r="K455" i="12"/>
  <c r="I455" i="12"/>
  <c r="J455" i="12" s="1"/>
  <c r="H455" i="12"/>
  <c r="G455" i="12"/>
  <c r="F455" i="12"/>
  <c r="K456" i="12" s="1"/>
  <c r="K454" i="12"/>
  <c r="J454" i="12"/>
  <c r="I454" i="12"/>
  <c r="H454" i="12"/>
  <c r="G454" i="12"/>
  <c r="F454" i="12"/>
  <c r="K453" i="12"/>
  <c r="J453" i="12"/>
  <c r="I453" i="12"/>
  <c r="H453" i="12"/>
  <c r="G453" i="12"/>
  <c r="F453" i="12"/>
  <c r="K452" i="12"/>
  <c r="I452" i="12"/>
  <c r="J452" i="12" s="1"/>
  <c r="H452" i="12"/>
  <c r="G452" i="12"/>
  <c r="F452" i="12"/>
  <c r="K451" i="12"/>
  <c r="I451" i="12"/>
  <c r="J451" i="12" s="1"/>
  <c r="H451" i="12"/>
  <c r="G451" i="12"/>
  <c r="F451" i="12"/>
  <c r="K450" i="12"/>
  <c r="I450" i="12"/>
  <c r="J450" i="12" s="1"/>
  <c r="H450" i="12"/>
  <c r="G450" i="12"/>
  <c r="F450" i="12"/>
  <c r="K449" i="12"/>
  <c r="I449" i="12"/>
  <c r="J449" i="12" s="1"/>
  <c r="H449" i="12"/>
  <c r="G449" i="12"/>
  <c r="F449" i="12"/>
  <c r="I448" i="12"/>
  <c r="J448" i="12" s="1"/>
  <c r="H448" i="12"/>
  <c r="G448" i="12"/>
  <c r="F448" i="12"/>
  <c r="K447" i="12"/>
  <c r="I447" i="12"/>
  <c r="J447" i="12" s="1"/>
  <c r="H447" i="12"/>
  <c r="G447" i="12"/>
  <c r="F447" i="12"/>
  <c r="K448" i="12" s="1"/>
  <c r="K446" i="12"/>
  <c r="J446" i="12"/>
  <c r="I446" i="12"/>
  <c r="H446" i="12"/>
  <c r="G446" i="12"/>
  <c r="F446" i="12"/>
  <c r="K445" i="12"/>
  <c r="I445" i="12"/>
  <c r="J445" i="12" s="1"/>
  <c r="H445" i="12"/>
  <c r="G445" i="12"/>
  <c r="F445" i="12"/>
  <c r="K444" i="12"/>
  <c r="I444" i="12"/>
  <c r="J444" i="12" s="1"/>
  <c r="H444" i="12"/>
  <c r="G444" i="12"/>
  <c r="F444" i="12"/>
  <c r="K443" i="12"/>
  <c r="I443" i="12"/>
  <c r="J443" i="12" s="1"/>
  <c r="H443" i="12"/>
  <c r="G443" i="12"/>
  <c r="F443" i="12"/>
  <c r="K442" i="12"/>
  <c r="I442" i="12"/>
  <c r="J442" i="12" s="1"/>
  <c r="H442" i="12"/>
  <c r="G442" i="12"/>
  <c r="F442" i="12"/>
  <c r="K441" i="12"/>
  <c r="I441" i="12"/>
  <c r="J441" i="12" s="1"/>
  <c r="H441" i="12"/>
  <c r="G441" i="12"/>
  <c r="F441" i="12"/>
  <c r="I440" i="12"/>
  <c r="J440" i="12" s="1"/>
  <c r="H440" i="12"/>
  <c r="G440" i="12"/>
  <c r="F440" i="12"/>
  <c r="K439" i="12"/>
  <c r="I439" i="12"/>
  <c r="J439" i="12" s="1"/>
  <c r="H439" i="12"/>
  <c r="G439" i="12"/>
  <c r="F439" i="12"/>
  <c r="K440" i="12" s="1"/>
  <c r="K438" i="12"/>
  <c r="J438" i="12"/>
  <c r="I438" i="12"/>
  <c r="H438" i="12"/>
  <c r="G438" i="12"/>
  <c r="F438" i="12"/>
  <c r="K437" i="12"/>
  <c r="I437" i="12"/>
  <c r="J437" i="12" s="1"/>
  <c r="H437" i="12"/>
  <c r="G437" i="12"/>
  <c r="F437" i="12"/>
  <c r="K436" i="12"/>
  <c r="I436" i="12"/>
  <c r="J436" i="12" s="1"/>
  <c r="H436" i="12"/>
  <c r="G436" i="12"/>
  <c r="F436" i="12"/>
  <c r="K435" i="12"/>
  <c r="I435" i="12"/>
  <c r="J435" i="12" s="1"/>
  <c r="H435" i="12"/>
  <c r="G435" i="12"/>
  <c r="F435" i="12"/>
  <c r="K434" i="12"/>
  <c r="I434" i="12"/>
  <c r="J434" i="12" s="1"/>
  <c r="H434" i="12"/>
  <c r="G434" i="12"/>
  <c r="F434" i="12"/>
  <c r="K433" i="12"/>
  <c r="I433" i="12"/>
  <c r="J433" i="12" s="1"/>
  <c r="H433" i="12"/>
  <c r="G433" i="12"/>
  <c r="F433" i="12"/>
  <c r="I432" i="12"/>
  <c r="J432" i="12" s="1"/>
  <c r="H432" i="12"/>
  <c r="G432" i="12"/>
  <c r="F432" i="12"/>
  <c r="K431" i="12"/>
  <c r="I431" i="12"/>
  <c r="J431" i="12" s="1"/>
  <c r="H431" i="12"/>
  <c r="G431" i="12"/>
  <c r="F431" i="12"/>
  <c r="K432" i="12" s="1"/>
  <c r="K430" i="12"/>
  <c r="J430" i="12"/>
  <c r="I430" i="12"/>
  <c r="H430" i="12"/>
  <c r="G430" i="12"/>
  <c r="F430" i="12"/>
  <c r="K429" i="12"/>
  <c r="I429" i="12"/>
  <c r="J429" i="12" s="1"/>
  <c r="H429" i="12"/>
  <c r="G429" i="12"/>
  <c r="F429" i="12"/>
  <c r="K428" i="12"/>
  <c r="I428" i="12"/>
  <c r="J428" i="12" s="1"/>
  <c r="H428" i="12"/>
  <c r="G428" i="12"/>
  <c r="F428" i="12"/>
  <c r="K427" i="12"/>
  <c r="I427" i="12"/>
  <c r="J427" i="12" s="1"/>
  <c r="H427" i="12"/>
  <c r="G427" i="12"/>
  <c r="F427" i="12"/>
  <c r="K426" i="12"/>
  <c r="I426" i="12"/>
  <c r="J426" i="12" s="1"/>
  <c r="H426" i="12"/>
  <c r="G426" i="12"/>
  <c r="F426" i="12"/>
  <c r="K425" i="12"/>
  <c r="I425" i="12"/>
  <c r="J425" i="12" s="1"/>
  <c r="H425" i="12"/>
  <c r="G425" i="12"/>
  <c r="F425" i="12"/>
  <c r="I424" i="12"/>
  <c r="J424" i="12" s="1"/>
  <c r="H424" i="12"/>
  <c r="G424" i="12"/>
  <c r="F424" i="12"/>
  <c r="K423" i="12"/>
  <c r="I423" i="12"/>
  <c r="J423" i="12" s="1"/>
  <c r="H423" i="12"/>
  <c r="G423" i="12"/>
  <c r="F423" i="12"/>
  <c r="K424" i="12" s="1"/>
  <c r="K422" i="12"/>
  <c r="J422" i="12"/>
  <c r="I422" i="12"/>
  <c r="H422" i="12"/>
  <c r="G422" i="12"/>
  <c r="F422" i="12"/>
  <c r="K421" i="12"/>
  <c r="I421" i="12"/>
  <c r="J421" i="12" s="1"/>
  <c r="H421" i="12"/>
  <c r="G421" i="12"/>
  <c r="F421" i="12"/>
  <c r="K420" i="12"/>
  <c r="I420" i="12"/>
  <c r="J420" i="12" s="1"/>
  <c r="H420" i="12"/>
  <c r="G420" i="12"/>
  <c r="F420" i="12"/>
  <c r="K419" i="12"/>
  <c r="I419" i="12"/>
  <c r="J419" i="12" s="1"/>
  <c r="H419" i="12"/>
  <c r="G419" i="12"/>
  <c r="F419" i="12"/>
  <c r="K418" i="12"/>
  <c r="I418" i="12"/>
  <c r="J418" i="12" s="1"/>
  <c r="H418" i="12"/>
  <c r="G418" i="12"/>
  <c r="F418" i="12"/>
  <c r="K417" i="12"/>
  <c r="I417" i="12"/>
  <c r="J417" i="12" s="1"/>
  <c r="H417" i="12"/>
  <c r="G417" i="12"/>
  <c r="F417" i="12"/>
  <c r="I416" i="12"/>
  <c r="J416" i="12" s="1"/>
  <c r="H416" i="12"/>
  <c r="G416" i="12"/>
  <c r="F416" i="12"/>
  <c r="K415" i="12"/>
  <c r="I415" i="12"/>
  <c r="J415" i="12" s="1"/>
  <c r="H415" i="12"/>
  <c r="G415" i="12"/>
  <c r="F415" i="12"/>
  <c r="K416" i="12" s="1"/>
  <c r="K414" i="12"/>
  <c r="J414" i="12"/>
  <c r="I414" i="12"/>
  <c r="H414" i="12"/>
  <c r="G414" i="12"/>
  <c r="F414" i="12"/>
  <c r="K413" i="12"/>
  <c r="I413" i="12"/>
  <c r="J413" i="12" s="1"/>
  <c r="H413" i="12"/>
  <c r="G413" i="12"/>
  <c r="F413" i="12"/>
  <c r="K412" i="12"/>
  <c r="I412" i="12"/>
  <c r="J412" i="12" s="1"/>
  <c r="H412" i="12"/>
  <c r="G412" i="12"/>
  <c r="F412" i="12"/>
  <c r="I411" i="12"/>
  <c r="J411" i="12" s="1"/>
  <c r="H411" i="12"/>
  <c r="G411" i="12"/>
  <c r="F411" i="12"/>
  <c r="K411" i="12" s="1"/>
  <c r="K410" i="12"/>
  <c r="I410" i="12"/>
  <c r="J410" i="12" s="1"/>
  <c r="H410" i="12"/>
  <c r="G410" i="12"/>
  <c r="F410" i="12"/>
  <c r="K409" i="12"/>
  <c r="I409" i="12"/>
  <c r="J409" i="12" s="1"/>
  <c r="H409" i="12"/>
  <c r="G409" i="12"/>
  <c r="F409" i="12"/>
  <c r="I408" i="12"/>
  <c r="J408" i="12" s="1"/>
  <c r="H408" i="12"/>
  <c r="G408" i="12"/>
  <c r="F408" i="12"/>
  <c r="K407" i="12"/>
  <c r="I407" i="12"/>
  <c r="J407" i="12" s="1"/>
  <c r="H407" i="12"/>
  <c r="G407" i="12"/>
  <c r="F407" i="12"/>
  <c r="K408" i="12" s="1"/>
  <c r="K406" i="12"/>
  <c r="J406" i="12"/>
  <c r="I406" i="12"/>
  <c r="H406" i="12"/>
  <c r="G406" i="12"/>
  <c r="F406" i="12"/>
  <c r="K405" i="12"/>
  <c r="I405" i="12"/>
  <c r="J405" i="12" s="1"/>
  <c r="H405" i="12"/>
  <c r="G405" i="12"/>
  <c r="F405" i="12"/>
  <c r="K404" i="12"/>
  <c r="I404" i="12"/>
  <c r="J404" i="12" s="1"/>
  <c r="H404" i="12"/>
  <c r="G404" i="12"/>
  <c r="F404" i="12"/>
  <c r="K403" i="12"/>
  <c r="I403" i="12"/>
  <c r="J403" i="12" s="1"/>
  <c r="H403" i="12"/>
  <c r="G403" i="12"/>
  <c r="F403" i="12"/>
  <c r="K402" i="12"/>
  <c r="I402" i="12"/>
  <c r="J402" i="12" s="1"/>
  <c r="H402" i="12"/>
  <c r="G402" i="12"/>
  <c r="F402" i="12"/>
  <c r="K401" i="12"/>
  <c r="I401" i="12"/>
  <c r="J401" i="12" s="1"/>
  <c r="H401" i="12"/>
  <c r="G401" i="12"/>
  <c r="F401" i="12"/>
  <c r="I400" i="12"/>
  <c r="J400" i="12" s="1"/>
  <c r="H400" i="12"/>
  <c r="G400" i="12"/>
  <c r="F400" i="12"/>
  <c r="K399" i="12"/>
  <c r="I399" i="12"/>
  <c r="J399" i="12" s="1"/>
  <c r="H399" i="12"/>
  <c r="G399" i="12"/>
  <c r="F399" i="12"/>
  <c r="K400" i="12" s="1"/>
  <c r="K398" i="12"/>
  <c r="J398" i="12"/>
  <c r="I398" i="12"/>
  <c r="H398" i="12"/>
  <c r="G398" i="12"/>
  <c r="F398" i="12"/>
  <c r="K397" i="12"/>
  <c r="I397" i="12"/>
  <c r="J397" i="12" s="1"/>
  <c r="H397" i="12"/>
  <c r="G397" i="12"/>
  <c r="F397" i="12"/>
  <c r="K396" i="12"/>
  <c r="I396" i="12"/>
  <c r="J396" i="12" s="1"/>
  <c r="H396" i="12"/>
  <c r="G396" i="12"/>
  <c r="F396" i="12"/>
  <c r="I395" i="12"/>
  <c r="J395" i="12" s="1"/>
  <c r="H395" i="12"/>
  <c r="G395" i="12"/>
  <c r="F395" i="12"/>
  <c r="K395" i="12" s="1"/>
  <c r="K394" i="12"/>
  <c r="I394" i="12"/>
  <c r="J394" i="12" s="1"/>
  <c r="H394" i="12"/>
  <c r="G394" i="12"/>
  <c r="F394" i="12"/>
  <c r="K393" i="12"/>
  <c r="I393" i="12"/>
  <c r="J393" i="12" s="1"/>
  <c r="H393" i="12"/>
  <c r="G393" i="12"/>
  <c r="F393" i="12"/>
  <c r="I392" i="12"/>
  <c r="J392" i="12" s="1"/>
  <c r="H392" i="12"/>
  <c r="G392" i="12"/>
  <c r="F392" i="12"/>
  <c r="K391" i="12"/>
  <c r="I391" i="12"/>
  <c r="J391" i="12" s="1"/>
  <c r="H391" i="12"/>
  <c r="G391" i="12"/>
  <c r="F391" i="12"/>
  <c r="K392" i="12" s="1"/>
  <c r="K390" i="12"/>
  <c r="J390" i="12"/>
  <c r="I390" i="12"/>
  <c r="H390" i="12"/>
  <c r="G390" i="12"/>
  <c r="F390" i="12"/>
  <c r="K389" i="12"/>
  <c r="J389" i="12"/>
  <c r="I389" i="12"/>
  <c r="H389" i="12"/>
  <c r="G389" i="12"/>
  <c r="F389" i="12"/>
  <c r="K388" i="12"/>
  <c r="I388" i="12"/>
  <c r="J388" i="12" s="1"/>
  <c r="H388" i="12"/>
  <c r="G388" i="12"/>
  <c r="F388" i="12"/>
  <c r="I387" i="12"/>
  <c r="J387" i="12" s="1"/>
  <c r="H387" i="12"/>
  <c r="G387" i="12"/>
  <c r="F387" i="12"/>
  <c r="K387" i="12" s="1"/>
  <c r="K386" i="12"/>
  <c r="I386" i="12"/>
  <c r="J386" i="12" s="1"/>
  <c r="H386" i="12"/>
  <c r="G386" i="12"/>
  <c r="F386" i="12"/>
  <c r="K385" i="12"/>
  <c r="I385" i="12"/>
  <c r="J385" i="12" s="1"/>
  <c r="H385" i="12"/>
  <c r="G385" i="12"/>
  <c r="F385" i="12"/>
  <c r="I384" i="12"/>
  <c r="J384" i="12" s="1"/>
  <c r="H384" i="12"/>
  <c r="G384" i="12"/>
  <c r="F384" i="12"/>
  <c r="K383" i="12"/>
  <c r="I383" i="12"/>
  <c r="J383" i="12" s="1"/>
  <c r="H383" i="12"/>
  <c r="G383" i="12"/>
  <c r="F383" i="12"/>
  <c r="K384" i="12" s="1"/>
  <c r="K382" i="12"/>
  <c r="J382" i="12"/>
  <c r="I382" i="12"/>
  <c r="H382" i="12"/>
  <c r="G382" i="12"/>
  <c r="F382" i="12"/>
  <c r="K381" i="12"/>
  <c r="J381" i="12"/>
  <c r="I381" i="12"/>
  <c r="H381" i="12"/>
  <c r="G381" i="12"/>
  <c r="F381" i="12"/>
  <c r="K380" i="12"/>
  <c r="I380" i="12"/>
  <c r="J380" i="12" s="1"/>
  <c r="H380" i="12"/>
  <c r="G380" i="12"/>
  <c r="F380" i="12"/>
  <c r="I379" i="12"/>
  <c r="J379" i="12" s="1"/>
  <c r="H379" i="12"/>
  <c r="G379" i="12"/>
  <c r="F379" i="12"/>
  <c r="K379" i="12" s="1"/>
  <c r="K378" i="12"/>
  <c r="I378" i="12"/>
  <c r="J378" i="12" s="1"/>
  <c r="H378" i="12"/>
  <c r="G378" i="12"/>
  <c r="F378" i="12"/>
  <c r="K377" i="12"/>
  <c r="I377" i="12"/>
  <c r="J377" i="12" s="1"/>
  <c r="H377" i="12"/>
  <c r="G377" i="12"/>
  <c r="F377" i="12"/>
  <c r="I376" i="12"/>
  <c r="J376" i="12" s="1"/>
  <c r="H376" i="12"/>
  <c r="G376" i="12"/>
  <c r="F376" i="12"/>
  <c r="K375" i="12"/>
  <c r="I375" i="12"/>
  <c r="J375" i="12" s="1"/>
  <c r="H375" i="12"/>
  <c r="G375" i="12"/>
  <c r="F375" i="12"/>
  <c r="K376" i="12" s="1"/>
  <c r="K374" i="12"/>
  <c r="J374" i="12"/>
  <c r="I374" i="12"/>
  <c r="H374" i="12"/>
  <c r="G374" i="12"/>
  <c r="F374" i="12"/>
  <c r="K373" i="12"/>
  <c r="I373" i="12"/>
  <c r="J373" i="12" s="1"/>
  <c r="H373" i="12"/>
  <c r="G373" i="12"/>
  <c r="F373" i="12"/>
  <c r="K372" i="12"/>
  <c r="I372" i="12"/>
  <c r="J372" i="12" s="1"/>
  <c r="H372" i="12"/>
  <c r="G372" i="12"/>
  <c r="F372" i="12"/>
  <c r="I371" i="12"/>
  <c r="J371" i="12" s="1"/>
  <c r="H371" i="12"/>
  <c r="G371" i="12"/>
  <c r="F371" i="12"/>
  <c r="K371" i="12" s="1"/>
  <c r="K370" i="12"/>
  <c r="I370" i="12"/>
  <c r="J370" i="12" s="1"/>
  <c r="H370" i="12"/>
  <c r="G370" i="12"/>
  <c r="F370" i="12"/>
  <c r="K369" i="12"/>
  <c r="I369" i="12"/>
  <c r="J369" i="12" s="1"/>
  <c r="H369" i="12"/>
  <c r="G369" i="12"/>
  <c r="F369" i="12"/>
  <c r="I368" i="12"/>
  <c r="J368" i="12" s="1"/>
  <c r="H368" i="12"/>
  <c r="G368" i="12"/>
  <c r="F368" i="12"/>
  <c r="K367" i="12"/>
  <c r="I367" i="12"/>
  <c r="J367" i="12" s="1"/>
  <c r="H367" i="12"/>
  <c r="G367" i="12"/>
  <c r="F367" i="12"/>
  <c r="K368" i="12" s="1"/>
  <c r="K366" i="12"/>
  <c r="J366" i="12"/>
  <c r="I366" i="12"/>
  <c r="H366" i="12"/>
  <c r="G366" i="12"/>
  <c r="F366" i="12"/>
  <c r="K365" i="12"/>
  <c r="I365" i="12"/>
  <c r="J365" i="12" s="1"/>
  <c r="H365" i="12"/>
  <c r="G365" i="12"/>
  <c r="F365" i="12"/>
  <c r="K364" i="12"/>
  <c r="I364" i="12"/>
  <c r="J364" i="12" s="1"/>
  <c r="H364" i="12"/>
  <c r="G364" i="12"/>
  <c r="F364" i="12"/>
  <c r="I363" i="12"/>
  <c r="J363" i="12" s="1"/>
  <c r="H363" i="12"/>
  <c r="G363" i="12"/>
  <c r="F363" i="12"/>
  <c r="K363" i="12" s="1"/>
  <c r="K362" i="12"/>
  <c r="I362" i="12"/>
  <c r="J362" i="12" s="1"/>
  <c r="H362" i="12"/>
  <c r="G362" i="12"/>
  <c r="F362" i="12"/>
  <c r="K361" i="12"/>
  <c r="J361" i="12"/>
  <c r="I361" i="12"/>
  <c r="H361" i="12"/>
  <c r="G361" i="12"/>
  <c r="F361" i="12"/>
  <c r="I360" i="12"/>
  <c r="J360" i="12" s="1"/>
  <c r="H360" i="12"/>
  <c r="G360" i="12"/>
  <c r="F360" i="12"/>
  <c r="K359" i="12"/>
  <c r="I359" i="12"/>
  <c r="J359" i="12" s="1"/>
  <c r="H359" i="12"/>
  <c r="G359" i="12"/>
  <c r="F359" i="12"/>
  <c r="K360" i="12" s="1"/>
  <c r="K358" i="12"/>
  <c r="J358" i="12"/>
  <c r="I358" i="12"/>
  <c r="H358" i="12"/>
  <c r="G358" i="12"/>
  <c r="F358" i="12"/>
  <c r="K357" i="12"/>
  <c r="I357" i="12"/>
  <c r="J357" i="12" s="1"/>
  <c r="H357" i="12"/>
  <c r="G357" i="12"/>
  <c r="F357" i="12"/>
  <c r="K356" i="12"/>
  <c r="I356" i="12"/>
  <c r="J356" i="12" s="1"/>
  <c r="H356" i="12"/>
  <c r="G356" i="12"/>
  <c r="F356" i="12"/>
  <c r="I355" i="12"/>
  <c r="J355" i="12" s="1"/>
  <c r="H355" i="12"/>
  <c r="G355" i="12"/>
  <c r="F355" i="12"/>
  <c r="K355" i="12" s="1"/>
  <c r="K354" i="12"/>
  <c r="I354" i="12"/>
  <c r="J354" i="12" s="1"/>
  <c r="H354" i="12"/>
  <c r="G354" i="12"/>
  <c r="F354" i="12"/>
  <c r="K353" i="12"/>
  <c r="J353" i="12"/>
  <c r="I353" i="12"/>
  <c r="H353" i="12"/>
  <c r="G353" i="12"/>
  <c r="F353" i="12"/>
  <c r="I352" i="12"/>
  <c r="J352" i="12" s="1"/>
  <c r="H352" i="12"/>
  <c r="G352" i="12"/>
  <c r="F352" i="12"/>
  <c r="K351" i="12"/>
  <c r="I351" i="12"/>
  <c r="J351" i="12" s="1"/>
  <c r="H351" i="12"/>
  <c r="G351" i="12"/>
  <c r="F351" i="12"/>
  <c r="K352" i="12" s="1"/>
  <c r="K350" i="12"/>
  <c r="J350" i="12"/>
  <c r="I350" i="12"/>
  <c r="H350" i="12"/>
  <c r="G350" i="12"/>
  <c r="F350" i="12"/>
  <c r="K349" i="12"/>
  <c r="I349" i="12"/>
  <c r="J349" i="12" s="1"/>
  <c r="H349" i="12"/>
  <c r="G349" i="12"/>
  <c r="F349" i="12"/>
  <c r="K348" i="12"/>
  <c r="I348" i="12"/>
  <c r="J348" i="12" s="1"/>
  <c r="H348" i="12"/>
  <c r="G348" i="12"/>
  <c r="F348" i="12"/>
  <c r="I347" i="12"/>
  <c r="J347" i="12" s="1"/>
  <c r="H347" i="12"/>
  <c r="G347" i="12"/>
  <c r="F347" i="12"/>
  <c r="K347" i="12" s="1"/>
  <c r="K346" i="12"/>
  <c r="I346" i="12"/>
  <c r="J346" i="12" s="1"/>
  <c r="H346" i="12"/>
  <c r="G346" i="12"/>
  <c r="F346" i="12"/>
  <c r="K345" i="12"/>
  <c r="J345" i="12"/>
  <c r="I345" i="12"/>
  <c r="H345" i="12"/>
  <c r="G345" i="12"/>
  <c r="F345" i="12"/>
  <c r="I344" i="12"/>
  <c r="J344" i="12" s="1"/>
  <c r="H344" i="12"/>
  <c r="G344" i="12"/>
  <c r="F344" i="12"/>
  <c r="K343" i="12"/>
  <c r="I343" i="12"/>
  <c r="J343" i="12" s="1"/>
  <c r="H343" i="12"/>
  <c r="G343" i="12"/>
  <c r="F343" i="12"/>
  <c r="K344" i="12" s="1"/>
  <c r="K342" i="12"/>
  <c r="J342" i="12"/>
  <c r="I342" i="12"/>
  <c r="H342" i="12"/>
  <c r="G342" i="12"/>
  <c r="F342" i="12"/>
  <c r="K341" i="12"/>
  <c r="I341" i="12"/>
  <c r="J341" i="12" s="1"/>
  <c r="H341" i="12"/>
  <c r="G341" i="12"/>
  <c r="F341" i="12"/>
  <c r="I340" i="12"/>
  <c r="J340" i="12" s="1"/>
  <c r="H340" i="12"/>
  <c r="G340" i="12"/>
  <c r="F340" i="12"/>
  <c r="K340" i="12" s="1"/>
  <c r="I339" i="12"/>
  <c r="J339" i="12" s="1"/>
  <c r="H339" i="12"/>
  <c r="G339" i="12"/>
  <c r="F339" i="12"/>
  <c r="K339" i="12" s="1"/>
  <c r="K338" i="12"/>
  <c r="I338" i="12"/>
  <c r="J338" i="12" s="1"/>
  <c r="H338" i="12"/>
  <c r="G338" i="12"/>
  <c r="F338" i="12"/>
  <c r="K337" i="12"/>
  <c r="J337" i="12"/>
  <c r="I337" i="12"/>
  <c r="H337" i="12"/>
  <c r="G337" i="12"/>
  <c r="F337" i="12"/>
  <c r="I336" i="12"/>
  <c r="J336" i="12" s="1"/>
  <c r="H336" i="12"/>
  <c r="G336" i="12"/>
  <c r="F336" i="12"/>
  <c r="I335" i="12"/>
  <c r="J335" i="12" s="1"/>
  <c r="H335" i="12"/>
  <c r="G335" i="12"/>
  <c r="F335" i="12"/>
  <c r="K336" i="12" s="1"/>
  <c r="K334" i="12"/>
  <c r="J334" i="12"/>
  <c r="I334" i="12"/>
  <c r="H334" i="12"/>
  <c r="G334" i="12"/>
  <c r="F334" i="12"/>
  <c r="I333" i="12"/>
  <c r="J333" i="12" s="1"/>
  <c r="H333" i="12"/>
  <c r="G333" i="12"/>
  <c r="F333" i="12"/>
  <c r="I332" i="12"/>
  <c r="J332" i="12" s="1"/>
  <c r="H332" i="12"/>
  <c r="G332" i="12"/>
  <c r="F332" i="12"/>
  <c r="K333" i="12" s="1"/>
  <c r="I331" i="12"/>
  <c r="J331" i="12" s="1"/>
  <c r="H331" i="12"/>
  <c r="G331" i="12"/>
  <c r="F331" i="12"/>
  <c r="K331" i="12" s="1"/>
  <c r="K330" i="12"/>
  <c r="I330" i="12"/>
  <c r="J330" i="12" s="1"/>
  <c r="H330" i="12"/>
  <c r="G330" i="12"/>
  <c r="F330" i="12"/>
  <c r="K329" i="12"/>
  <c r="I329" i="12"/>
  <c r="J329" i="12" s="1"/>
  <c r="H329" i="12"/>
  <c r="G329" i="12"/>
  <c r="F329" i="12"/>
  <c r="I328" i="12"/>
  <c r="J328" i="12" s="1"/>
  <c r="H328" i="12"/>
  <c r="G328" i="12"/>
  <c r="F328" i="12"/>
  <c r="I327" i="12"/>
  <c r="J327" i="12" s="1"/>
  <c r="H327" i="12"/>
  <c r="G327" i="12"/>
  <c r="F327" i="12"/>
  <c r="K328" i="12" s="1"/>
  <c r="K326" i="12"/>
  <c r="J326" i="12"/>
  <c r="I326" i="12"/>
  <c r="H326" i="12"/>
  <c r="G326" i="12"/>
  <c r="F326" i="12"/>
  <c r="K325" i="12"/>
  <c r="I325" i="12"/>
  <c r="J325" i="12" s="1"/>
  <c r="H325" i="12"/>
  <c r="G325" i="12"/>
  <c r="F325" i="12"/>
  <c r="I324" i="12"/>
  <c r="J324" i="12" s="1"/>
  <c r="H324" i="12"/>
  <c r="G324" i="12"/>
  <c r="F324" i="12"/>
  <c r="I323" i="12"/>
  <c r="J323" i="12" s="1"/>
  <c r="H323" i="12"/>
  <c r="G323" i="12"/>
  <c r="F323" i="12"/>
  <c r="K324" i="12" s="1"/>
  <c r="K322" i="12"/>
  <c r="I322" i="12"/>
  <c r="J322" i="12" s="1"/>
  <c r="H322" i="12"/>
  <c r="G322" i="12"/>
  <c r="F322" i="12"/>
  <c r="K321" i="12"/>
  <c r="J321" i="12"/>
  <c r="I321" i="12"/>
  <c r="H321" i="12"/>
  <c r="G321" i="12"/>
  <c r="F321" i="12"/>
  <c r="I320" i="12"/>
  <c r="J320" i="12" s="1"/>
  <c r="H320" i="12"/>
  <c r="G320" i="12"/>
  <c r="F320" i="12"/>
  <c r="I319" i="12"/>
  <c r="J319" i="12" s="1"/>
  <c r="H319" i="12"/>
  <c r="G319" i="12"/>
  <c r="F319" i="12"/>
  <c r="K320" i="12" s="1"/>
  <c r="K318" i="12"/>
  <c r="I318" i="12"/>
  <c r="J318" i="12" s="1"/>
  <c r="H318" i="12"/>
  <c r="G318" i="12"/>
  <c r="F318" i="12"/>
  <c r="K317" i="12"/>
  <c r="J317" i="12"/>
  <c r="I317" i="12"/>
  <c r="H317" i="12"/>
  <c r="G317" i="12"/>
  <c r="F317" i="12"/>
  <c r="K316" i="12"/>
  <c r="I316" i="12"/>
  <c r="J316" i="12" s="1"/>
  <c r="H316" i="12"/>
  <c r="G316" i="12"/>
  <c r="F316" i="12"/>
  <c r="I315" i="12"/>
  <c r="J315" i="12" s="1"/>
  <c r="H315" i="12"/>
  <c r="G315" i="12"/>
  <c r="F315" i="12"/>
  <c r="K315" i="12" s="1"/>
  <c r="K314" i="12"/>
  <c r="I314" i="12"/>
  <c r="J314" i="12" s="1"/>
  <c r="H314" i="12"/>
  <c r="G314" i="12"/>
  <c r="F314" i="12"/>
  <c r="K313" i="12"/>
  <c r="I313" i="12"/>
  <c r="J313" i="12" s="1"/>
  <c r="H313" i="12"/>
  <c r="G313" i="12"/>
  <c r="F313" i="12"/>
  <c r="I312" i="12"/>
  <c r="J312" i="12" s="1"/>
  <c r="H312" i="12"/>
  <c r="G312" i="12"/>
  <c r="F312" i="12"/>
  <c r="I311" i="12"/>
  <c r="J311" i="12" s="1"/>
  <c r="H311" i="12"/>
  <c r="G311" i="12"/>
  <c r="F311" i="12"/>
  <c r="K312" i="12" s="1"/>
  <c r="K310" i="12"/>
  <c r="I310" i="12"/>
  <c r="J310" i="12" s="1"/>
  <c r="H310" i="12"/>
  <c r="G310" i="12"/>
  <c r="F310" i="12"/>
  <c r="I309" i="12"/>
  <c r="J309" i="12" s="1"/>
  <c r="H309" i="12"/>
  <c r="G309" i="12"/>
  <c r="F309" i="12"/>
  <c r="I308" i="12"/>
  <c r="J308" i="12" s="1"/>
  <c r="H308" i="12"/>
  <c r="G308" i="12"/>
  <c r="F308" i="12"/>
  <c r="K309" i="12" s="1"/>
  <c r="I307" i="12"/>
  <c r="J307" i="12" s="1"/>
  <c r="H307" i="12"/>
  <c r="G307" i="12"/>
  <c r="F307" i="12"/>
  <c r="K307" i="12" s="1"/>
  <c r="K306" i="12"/>
  <c r="I306" i="12"/>
  <c r="J306" i="12" s="1"/>
  <c r="H306" i="12"/>
  <c r="G306" i="12"/>
  <c r="F306" i="12"/>
  <c r="K305" i="12"/>
  <c r="I305" i="12"/>
  <c r="J305" i="12" s="1"/>
  <c r="H305" i="12"/>
  <c r="G305" i="12"/>
  <c r="F305" i="12"/>
  <c r="I304" i="12"/>
  <c r="J304" i="12" s="1"/>
  <c r="H304" i="12"/>
  <c r="G304" i="12"/>
  <c r="F304" i="12"/>
  <c r="K303" i="12"/>
  <c r="I303" i="12"/>
  <c r="J303" i="12" s="1"/>
  <c r="H303" i="12"/>
  <c r="G303" i="12"/>
  <c r="F303" i="12"/>
  <c r="K304" i="12" s="1"/>
  <c r="K302" i="12"/>
  <c r="I302" i="12"/>
  <c r="J302" i="12" s="1"/>
  <c r="H302" i="12"/>
  <c r="G302" i="12"/>
  <c r="F302" i="12"/>
  <c r="K301" i="12"/>
  <c r="I301" i="12"/>
  <c r="J301" i="12" s="1"/>
  <c r="H301" i="12"/>
  <c r="G301" i="12"/>
  <c r="F301" i="12"/>
  <c r="I300" i="12"/>
  <c r="J300" i="12" s="1"/>
  <c r="H300" i="12"/>
  <c r="G300" i="12"/>
  <c r="F300" i="12"/>
  <c r="K300" i="12" s="1"/>
  <c r="I299" i="12"/>
  <c r="J299" i="12" s="1"/>
  <c r="H299" i="12"/>
  <c r="G299" i="12"/>
  <c r="F299" i="12"/>
  <c r="K299" i="12" s="1"/>
  <c r="K298" i="12"/>
  <c r="I298" i="12"/>
  <c r="J298" i="12" s="1"/>
  <c r="H298" i="12"/>
  <c r="G298" i="12"/>
  <c r="F298" i="12"/>
  <c r="K297" i="12"/>
  <c r="J297" i="12"/>
  <c r="I297" i="12"/>
  <c r="H297" i="12"/>
  <c r="G297" i="12"/>
  <c r="F297" i="12"/>
  <c r="I296" i="12"/>
  <c r="J296" i="12" s="1"/>
  <c r="H296" i="12"/>
  <c r="G296" i="12"/>
  <c r="F296" i="12"/>
  <c r="I295" i="12"/>
  <c r="J295" i="12" s="1"/>
  <c r="H295" i="12"/>
  <c r="G295" i="12"/>
  <c r="F295" i="12"/>
  <c r="K296" i="12" s="1"/>
  <c r="K294" i="12"/>
  <c r="J294" i="12"/>
  <c r="I294" i="12"/>
  <c r="H294" i="12"/>
  <c r="G294" i="12"/>
  <c r="F294" i="12"/>
  <c r="I293" i="12"/>
  <c r="J293" i="12" s="1"/>
  <c r="H293" i="12"/>
  <c r="G293" i="12"/>
  <c r="F293" i="12"/>
  <c r="I292" i="12"/>
  <c r="J292" i="12" s="1"/>
  <c r="H292" i="12"/>
  <c r="G292" i="12"/>
  <c r="F292" i="12"/>
  <c r="K293" i="12" s="1"/>
  <c r="K291" i="12"/>
  <c r="I291" i="12"/>
  <c r="J291" i="12" s="1"/>
  <c r="H291" i="12"/>
  <c r="G291" i="12"/>
  <c r="F291" i="12"/>
  <c r="K290" i="12"/>
  <c r="I290" i="12"/>
  <c r="J290" i="12" s="1"/>
  <c r="H290" i="12"/>
  <c r="G290" i="12"/>
  <c r="F290" i="12"/>
  <c r="K289" i="12"/>
  <c r="I289" i="12"/>
  <c r="J289" i="12" s="1"/>
  <c r="H289" i="12"/>
  <c r="G289" i="12"/>
  <c r="F289" i="12"/>
  <c r="I288" i="12"/>
  <c r="J288" i="12" s="1"/>
  <c r="H288" i="12"/>
  <c r="G288" i="12"/>
  <c r="F288" i="12"/>
  <c r="I287" i="12"/>
  <c r="J287" i="12" s="1"/>
  <c r="H287" i="12"/>
  <c r="G287" i="12"/>
  <c r="F287" i="12"/>
  <c r="K288" i="12" s="1"/>
  <c r="K286" i="12"/>
  <c r="I286" i="12"/>
  <c r="J286" i="12" s="1"/>
  <c r="H286" i="12"/>
  <c r="G286" i="12"/>
  <c r="F286" i="12"/>
  <c r="K285" i="12"/>
  <c r="J285" i="12"/>
  <c r="I285" i="12"/>
  <c r="H285" i="12"/>
  <c r="G285" i="12"/>
  <c r="F285" i="12"/>
  <c r="I284" i="12"/>
  <c r="J284" i="12" s="1"/>
  <c r="H284" i="12"/>
  <c r="G284" i="12"/>
  <c r="F284" i="12"/>
  <c r="K284" i="12" s="1"/>
  <c r="I283" i="12"/>
  <c r="J283" i="12" s="1"/>
  <c r="H283" i="12"/>
  <c r="G283" i="12"/>
  <c r="F283" i="12"/>
  <c r="K283" i="12" s="1"/>
  <c r="K282" i="12"/>
  <c r="I282" i="12"/>
  <c r="J282" i="12" s="1"/>
  <c r="H282" i="12"/>
  <c r="G282" i="12"/>
  <c r="F282" i="12"/>
  <c r="K281" i="12"/>
  <c r="J281" i="12"/>
  <c r="I281" i="12"/>
  <c r="H281" i="12"/>
  <c r="G281" i="12"/>
  <c r="F281" i="12"/>
  <c r="I280" i="12"/>
  <c r="J280" i="12" s="1"/>
  <c r="H280" i="12"/>
  <c r="G280" i="12"/>
  <c r="F280" i="12"/>
  <c r="K279" i="12"/>
  <c r="I279" i="12"/>
  <c r="J279" i="12" s="1"/>
  <c r="H279" i="12"/>
  <c r="G279" i="12"/>
  <c r="F279" i="12"/>
  <c r="K280" i="12" s="1"/>
  <c r="K278" i="12"/>
  <c r="I278" i="12"/>
  <c r="J278" i="12" s="1"/>
  <c r="H278" i="12"/>
  <c r="G278" i="12"/>
  <c r="F278" i="12"/>
  <c r="I277" i="12"/>
  <c r="J277" i="12" s="1"/>
  <c r="H277" i="12"/>
  <c r="G277" i="12"/>
  <c r="F277" i="12"/>
  <c r="K276" i="12"/>
  <c r="I276" i="12"/>
  <c r="J276" i="12" s="1"/>
  <c r="H276" i="12"/>
  <c r="G276" i="12"/>
  <c r="F276" i="12"/>
  <c r="K277" i="12" s="1"/>
  <c r="I275" i="12"/>
  <c r="J275" i="12" s="1"/>
  <c r="H275" i="12"/>
  <c r="G275" i="12"/>
  <c r="F275" i="12"/>
  <c r="K275" i="12" s="1"/>
  <c r="K274" i="12"/>
  <c r="I274" i="12"/>
  <c r="J274" i="12" s="1"/>
  <c r="H274" i="12"/>
  <c r="G274" i="12"/>
  <c r="F274" i="12"/>
  <c r="K273" i="12"/>
  <c r="J273" i="12"/>
  <c r="I273" i="12"/>
  <c r="H273" i="12"/>
  <c r="G273" i="12"/>
  <c r="F273" i="12"/>
  <c r="I272" i="12"/>
  <c r="J272" i="12" s="1"/>
  <c r="H272" i="12"/>
  <c r="G272" i="12"/>
  <c r="F272" i="12"/>
  <c r="I271" i="12"/>
  <c r="J271" i="12" s="1"/>
  <c r="H271" i="12"/>
  <c r="G271" i="12"/>
  <c r="F271" i="12"/>
  <c r="K272" i="12" s="1"/>
  <c r="K270" i="12"/>
  <c r="I270" i="12"/>
  <c r="J270" i="12" s="1"/>
  <c r="H270" i="12"/>
  <c r="G270" i="12"/>
  <c r="F270" i="12"/>
  <c r="I269" i="12"/>
  <c r="J269" i="12" s="1"/>
  <c r="H269" i="12"/>
  <c r="G269" i="12"/>
  <c r="F269" i="12"/>
  <c r="I268" i="12"/>
  <c r="J268" i="12" s="1"/>
  <c r="H268" i="12"/>
  <c r="G268" i="12"/>
  <c r="F268" i="12"/>
  <c r="K269" i="12" s="1"/>
  <c r="K267" i="12"/>
  <c r="I267" i="12"/>
  <c r="J267" i="12" s="1"/>
  <c r="H267" i="12"/>
  <c r="G267" i="12"/>
  <c r="F267" i="12"/>
  <c r="K266" i="12"/>
  <c r="I266" i="12"/>
  <c r="J266" i="12" s="1"/>
  <c r="H266" i="12"/>
  <c r="G266" i="12"/>
  <c r="F266" i="12"/>
  <c r="K265" i="12"/>
  <c r="I265" i="12"/>
  <c r="J265" i="12" s="1"/>
  <c r="H265" i="12"/>
  <c r="G265" i="12"/>
  <c r="F265" i="12"/>
  <c r="I264" i="12"/>
  <c r="J264" i="12" s="1"/>
  <c r="H264" i="12"/>
  <c r="G264" i="12"/>
  <c r="F264" i="12"/>
  <c r="I263" i="12"/>
  <c r="J263" i="12" s="1"/>
  <c r="H263" i="12"/>
  <c r="G263" i="12"/>
  <c r="F263" i="12"/>
  <c r="K264" i="12" s="1"/>
  <c r="K262" i="12"/>
  <c r="J262" i="12"/>
  <c r="I262" i="12"/>
  <c r="H262" i="12"/>
  <c r="G262" i="12"/>
  <c r="F262" i="12"/>
  <c r="K261" i="12"/>
  <c r="I261" i="12"/>
  <c r="J261" i="12" s="1"/>
  <c r="H261" i="12"/>
  <c r="G261" i="12"/>
  <c r="F261" i="12"/>
  <c r="I260" i="12"/>
  <c r="J260" i="12" s="1"/>
  <c r="H260" i="12"/>
  <c r="G260" i="12"/>
  <c r="F260" i="12"/>
  <c r="K260" i="12" s="1"/>
  <c r="I259" i="12"/>
  <c r="J259" i="12" s="1"/>
  <c r="H259" i="12"/>
  <c r="G259" i="12"/>
  <c r="F259" i="12"/>
  <c r="K259" i="12" s="1"/>
  <c r="K258" i="12"/>
  <c r="I258" i="12"/>
  <c r="J258" i="12" s="1"/>
  <c r="H258" i="12"/>
  <c r="G258" i="12"/>
  <c r="F258" i="12"/>
  <c r="K257" i="12"/>
  <c r="J257" i="12"/>
  <c r="I257" i="12"/>
  <c r="H257" i="12"/>
  <c r="G257" i="12"/>
  <c r="F257" i="12"/>
  <c r="I256" i="12"/>
  <c r="J256" i="12" s="1"/>
  <c r="H256" i="12"/>
  <c r="G256" i="12"/>
  <c r="F256" i="12"/>
  <c r="I255" i="12"/>
  <c r="J255" i="12" s="1"/>
  <c r="H255" i="12"/>
  <c r="G255" i="12"/>
  <c r="F255" i="12"/>
  <c r="K256" i="12" s="1"/>
  <c r="K254" i="12"/>
  <c r="I254" i="12"/>
  <c r="J254" i="12" s="1"/>
  <c r="H254" i="12"/>
  <c r="G254" i="12"/>
  <c r="F254" i="12"/>
  <c r="K253" i="12"/>
  <c r="J253" i="12"/>
  <c r="I253" i="12"/>
  <c r="H253" i="12"/>
  <c r="G253" i="12"/>
  <c r="F253" i="12"/>
  <c r="K252" i="12"/>
  <c r="I252" i="12"/>
  <c r="J252" i="12" s="1"/>
  <c r="H252" i="12"/>
  <c r="G252" i="12"/>
  <c r="F252" i="12"/>
  <c r="I251" i="12"/>
  <c r="J251" i="12" s="1"/>
  <c r="H251" i="12"/>
  <c r="G251" i="12"/>
  <c r="F251" i="12"/>
  <c r="K251" i="12" s="1"/>
  <c r="K250" i="12"/>
  <c r="I250" i="12"/>
  <c r="J250" i="12" s="1"/>
  <c r="H250" i="12"/>
  <c r="G250" i="12"/>
  <c r="F250" i="12"/>
  <c r="K249" i="12"/>
  <c r="I249" i="12"/>
  <c r="J249" i="12" s="1"/>
  <c r="H249" i="12"/>
  <c r="G249" i="12"/>
  <c r="F249" i="12"/>
  <c r="I248" i="12"/>
  <c r="J248" i="12" s="1"/>
  <c r="H248" i="12"/>
  <c r="G248" i="12"/>
  <c r="F248" i="12"/>
  <c r="I247" i="12"/>
  <c r="J247" i="12" s="1"/>
  <c r="H247" i="12"/>
  <c r="G247" i="12"/>
  <c r="F247" i="12"/>
  <c r="K248" i="12" s="1"/>
  <c r="K246" i="12"/>
  <c r="I246" i="12"/>
  <c r="J246" i="12" s="1"/>
  <c r="H246" i="12"/>
  <c r="G246" i="12"/>
  <c r="F246" i="12"/>
  <c r="I245" i="12"/>
  <c r="J245" i="12" s="1"/>
  <c r="H245" i="12"/>
  <c r="G245" i="12"/>
  <c r="F245" i="12"/>
  <c r="I244" i="12"/>
  <c r="J244" i="12" s="1"/>
  <c r="H244" i="12"/>
  <c r="G244" i="12"/>
  <c r="F244" i="12"/>
  <c r="K245" i="12" s="1"/>
  <c r="I243" i="12"/>
  <c r="J243" i="12" s="1"/>
  <c r="H243" i="12"/>
  <c r="G243" i="12"/>
  <c r="F243" i="12"/>
  <c r="K243" i="12" s="1"/>
  <c r="K242" i="12"/>
  <c r="I242" i="12"/>
  <c r="J242" i="12" s="1"/>
  <c r="H242" i="12"/>
  <c r="G242" i="12"/>
  <c r="F242" i="12"/>
  <c r="K241" i="12"/>
  <c r="I241" i="12"/>
  <c r="J241" i="12" s="1"/>
  <c r="H241" i="12"/>
  <c r="G241" i="12"/>
  <c r="F241" i="12"/>
  <c r="I240" i="12"/>
  <c r="J240" i="12" s="1"/>
  <c r="H240" i="12"/>
  <c r="G240" i="12"/>
  <c r="F240" i="12"/>
  <c r="K239" i="12"/>
  <c r="I239" i="12"/>
  <c r="J239" i="12" s="1"/>
  <c r="H239" i="12"/>
  <c r="G239" i="12"/>
  <c r="F239" i="12"/>
  <c r="K240" i="12" s="1"/>
  <c r="K238" i="12"/>
  <c r="I238" i="12"/>
  <c r="J238" i="12" s="1"/>
  <c r="H238" i="12"/>
  <c r="G238" i="12"/>
  <c r="F238" i="12"/>
  <c r="K237" i="12"/>
  <c r="I237" i="12"/>
  <c r="J237" i="12" s="1"/>
  <c r="H237" i="12"/>
  <c r="G237" i="12"/>
  <c r="F237" i="12"/>
  <c r="I236" i="12"/>
  <c r="J236" i="12" s="1"/>
  <c r="H236" i="12"/>
  <c r="G236" i="12"/>
  <c r="F236" i="12"/>
  <c r="K236" i="12" s="1"/>
  <c r="I235" i="12"/>
  <c r="J235" i="12" s="1"/>
  <c r="H235" i="12"/>
  <c r="G235" i="12"/>
  <c r="F235" i="12"/>
  <c r="K235" i="12" s="1"/>
  <c r="K234" i="12"/>
  <c r="I234" i="12"/>
  <c r="J234" i="12" s="1"/>
  <c r="H234" i="12"/>
  <c r="G234" i="12"/>
  <c r="F234" i="12"/>
  <c r="K233" i="12"/>
  <c r="J233" i="12"/>
  <c r="I233" i="12"/>
  <c r="H233" i="12"/>
  <c r="G233" i="12"/>
  <c r="F233" i="12"/>
  <c r="I232" i="12"/>
  <c r="J232" i="12" s="1"/>
  <c r="H232" i="12"/>
  <c r="G232" i="12"/>
  <c r="F232" i="12"/>
  <c r="I231" i="12"/>
  <c r="J231" i="12" s="1"/>
  <c r="H231" i="12"/>
  <c r="G231" i="12"/>
  <c r="F231" i="12"/>
  <c r="K232" i="12" s="1"/>
  <c r="K230" i="12"/>
  <c r="J230" i="12"/>
  <c r="I230" i="12"/>
  <c r="H230" i="12"/>
  <c r="G230" i="12"/>
  <c r="F230" i="12"/>
  <c r="I229" i="12"/>
  <c r="J229" i="12" s="1"/>
  <c r="H229" i="12"/>
  <c r="G229" i="12"/>
  <c r="F229" i="12"/>
  <c r="I228" i="12"/>
  <c r="J228" i="12" s="1"/>
  <c r="H228" i="12"/>
  <c r="G228" i="12"/>
  <c r="F228" i="12"/>
  <c r="K229" i="12" s="1"/>
  <c r="K227" i="12"/>
  <c r="I227" i="12"/>
  <c r="J227" i="12" s="1"/>
  <c r="H227" i="12"/>
  <c r="G227" i="12"/>
  <c r="F227" i="12"/>
  <c r="K226" i="12"/>
  <c r="I226" i="12"/>
  <c r="J226" i="12" s="1"/>
  <c r="H226" i="12"/>
  <c r="G226" i="12"/>
  <c r="F226" i="12"/>
  <c r="K225" i="12"/>
  <c r="I225" i="12"/>
  <c r="J225" i="12" s="1"/>
  <c r="H225" i="12"/>
  <c r="G225" i="12"/>
  <c r="F225" i="12"/>
  <c r="I224" i="12"/>
  <c r="J224" i="12" s="1"/>
  <c r="H224" i="12"/>
  <c r="G224" i="12"/>
  <c r="F224" i="12"/>
  <c r="I223" i="12"/>
  <c r="J223" i="12" s="1"/>
  <c r="H223" i="12"/>
  <c r="G223" i="12"/>
  <c r="F223" i="12"/>
  <c r="K224" i="12" s="1"/>
  <c r="K222" i="12"/>
  <c r="I222" i="12"/>
  <c r="J222" i="12" s="1"/>
  <c r="H222" i="12"/>
  <c r="G222" i="12"/>
  <c r="F222" i="12"/>
  <c r="K221" i="12"/>
  <c r="J221" i="12"/>
  <c r="I221" i="12"/>
  <c r="H221" i="12"/>
  <c r="G221" i="12"/>
  <c r="F221" i="12"/>
  <c r="I220" i="12"/>
  <c r="J220" i="12" s="1"/>
  <c r="H220" i="12"/>
  <c r="G220" i="12"/>
  <c r="F220" i="12"/>
  <c r="K220" i="12" s="1"/>
  <c r="I219" i="12"/>
  <c r="J219" i="12" s="1"/>
  <c r="H219" i="12"/>
  <c r="G219" i="12"/>
  <c r="F219" i="12"/>
  <c r="K219" i="12" s="1"/>
  <c r="K218" i="12"/>
  <c r="I218" i="12"/>
  <c r="J218" i="12" s="1"/>
  <c r="H218" i="12"/>
  <c r="G218" i="12"/>
  <c r="F218" i="12"/>
  <c r="K217" i="12"/>
  <c r="J217" i="12"/>
  <c r="I217" i="12"/>
  <c r="H217" i="12"/>
  <c r="G217" i="12"/>
  <c r="F217" i="12"/>
  <c r="I216" i="12"/>
  <c r="J216" i="12" s="1"/>
  <c r="H216" i="12"/>
  <c r="G216" i="12"/>
  <c r="F216" i="12"/>
  <c r="K215" i="12"/>
  <c r="I215" i="12"/>
  <c r="J215" i="12" s="1"/>
  <c r="H215" i="12"/>
  <c r="G215" i="12"/>
  <c r="F215" i="12"/>
  <c r="K216" i="12" s="1"/>
  <c r="K214" i="12"/>
  <c r="I214" i="12"/>
  <c r="J214" i="12" s="1"/>
  <c r="H214" i="12"/>
  <c r="G214" i="12"/>
  <c r="F214" i="12"/>
  <c r="K213" i="12"/>
  <c r="I213" i="12"/>
  <c r="J213" i="12" s="1"/>
  <c r="H213" i="12"/>
  <c r="G213" i="12"/>
  <c r="F213" i="12"/>
  <c r="K212" i="12"/>
  <c r="I212" i="12"/>
  <c r="J212" i="12" s="1"/>
  <c r="H212" i="12"/>
  <c r="G212" i="12"/>
  <c r="F212" i="12"/>
  <c r="I211" i="12"/>
  <c r="J211" i="12" s="1"/>
  <c r="H211" i="12"/>
  <c r="G211" i="12"/>
  <c r="F211" i="12"/>
  <c r="K211" i="12" s="1"/>
  <c r="K210" i="12"/>
  <c r="I210" i="12"/>
  <c r="J210" i="12" s="1"/>
  <c r="H210" i="12"/>
  <c r="G210" i="12"/>
  <c r="F210" i="12"/>
  <c r="K209" i="12"/>
  <c r="J209" i="12"/>
  <c r="I209" i="12"/>
  <c r="H209" i="12"/>
  <c r="G209" i="12"/>
  <c r="F209" i="12"/>
  <c r="I208" i="12"/>
  <c r="J208" i="12" s="1"/>
  <c r="H208" i="12"/>
  <c r="G208" i="12"/>
  <c r="F208" i="12"/>
  <c r="I207" i="12"/>
  <c r="J207" i="12" s="1"/>
  <c r="H207" i="12"/>
  <c r="G207" i="12"/>
  <c r="F207" i="12"/>
  <c r="K208" i="12" s="1"/>
  <c r="K206" i="12"/>
  <c r="I206" i="12"/>
  <c r="J206" i="12" s="1"/>
  <c r="H206" i="12"/>
  <c r="G206" i="12"/>
  <c r="F206" i="12"/>
  <c r="I205" i="12"/>
  <c r="J205" i="12" s="1"/>
  <c r="H205" i="12"/>
  <c r="G205" i="12"/>
  <c r="F205" i="12"/>
  <c r="I204" i="12"/>
  <c r="J204" i="12" s="1"/>
  <c r="H204" i="12"/>
  <c r="G204" i="12"/>
  <c r="F204" i="12"/>
  <c r="K205" i="12" s="1"/>
  <c r="K203" i="12"/>
  <c r="I203" i="12"/>
  <c r="J203" i="12" s="1"/>
  <c r="H203" i="12"/>
  <c r="G203" i="12"/>
  <c r="F203" i="12"/>
  <c r="K202" i="12"/>
  <c r="I202" i="12"/>
  <c r="J202" i="12" s="1"/>
  <c r="H202" i="12"/>
  <c r="G202" i="12"/>
  <c r="F202" i="12"/>
  <c r="K201" i="12"/>
  <c r="I201" i="12"/>
  <c r="J201" i="12" s="1"/>
  <c r="H201" i="12"/>
  <c r="G201" i="12"/>
  <c r="F201" i="12"/>
  <c r="I200" i="12"/>
  <c r="J200" i="12" s="1"/>
  <c r="H200" i="12"/>
  <c r="G200" i="12"/>
  <c r="F200" i="12"/>
  <c r="I199" i="12"/>
  <c r="J199" i="12" s="1"/>
  <c r="H199" i="12"/>
  <c r="G199" i="12"/>
  <c r="F199" i="12"/>
  <c r="K200" i="12" s="1"/>
  <c r="K198" i="12"/>
  <c r="I198" i="12"/>
  <c r="J198" i="12" s="1"/>
  <c r="H198" i="12"/>
  <c r="G198" i="12"/>
  <c r="F198" i="12"/>
  <c r="K197" i="12"/>
  <c r="I197" i="12"/>
  <c r="J197" i="12" s="1"/>
  <c r="H197" i="12"/>
  <c r="G197" i="12"/>
  <c r="F197" i="12"/>
  <c r="I196" i="12"/>
  <c r="J196" i="12" s="1"/>
  <c r="H196" i="12"/>
  <c r="G196" i="12"/>
  <c r="F196" i="12"/>
  <c r="K196" i="12" s="1"/>
  <c r="I195" i="12"/>
  <c r="J195" i="12" s="1"/>
  <c r="H195" i="12"/>
  <c r="G195" i="12"/>
  <c r="F195" i="12"/>
  <c r="K195" i="12" s="1"/>
  <c r="K194" i="12"/>
  <c r="I194" i="12"/>
  <c r="J194" i="12" s="1"/>
  <c r="H194" i="12"/>
  <c r="G194" i="12"/>
  <c r="F194" i="12"/>
  <c r="K193" i="12"/>
  <c r="J193" i="12"/>
  <c r="I193" i="12"/>
  <c r="H193" i="12"/>
  <c r="G193" i="12"/>
  <c r="F193" i="12"/>
  <c r="I192" i="12"/>
  <c r="J192" i="12" s="1"/>
  <c r="H192" i="12"/>
  <c r="G192" i="12"/>
  <c r="F192" i="12"/>
  <c r="I191" i="12"/>
  <c r="J191" i="12" s="1"/>
  <c r="H191" i="12"/>
  <c r="G191" i="12"/>
  <c r="F191" i="12"/>
  <c r="K192" i="12" s="1"/>
  <c r="K190" i="12"/>
  <c r="I190" i="12"/>
  <c r="J190" i="12" s="1"/>
  <c r="H190" i="12"/>
  <c r="G190" i="12"/>
  <c r="F190" i="12"/>
  <c r="K189" i="12"/>
  <c r="I189" i="12"/>
  <c r="J189" i="12" s="1"/>
  <c r="H189" i="12"/>
  <c r="G189" i="12"/>
  <c r="F189" i="12"/>
  <c r="K188" i="12"/>
  <c r="I188" i="12"/>
  <c r="J188" i="12" s="1"/>
  <c r="H188" i="12"/>
  <c r="G188" i="12"/>
  <c r="F188" i="12"/>
  <c r="I187" i="12"/>
  <c r="J187" i="12" s="1"/>
  <c r="H187" i="12"/>
  <c r="G187" i="12"/>
  <c r="F187" i="12"/>
  <c r="K187" i="12" s="1"/>
  <c r="K186" i="12"/>
  <c r="I186" i="12"/>
  <c r="J186" i="12" s="1"/>
  <c r="H186" i="12"/>
  <c r="G186" i="12"/>
  <c r="F186" i="12"/>
  <c r="K185" i="12"/>
  <c r="I185" i="12"/>
  <c r="J185" i="12" s="1"/>
  <c r="H185" i="12"/>
  <c r="G185" i="12"/>
  <c r="F185" i="12"/>
  <c r="I184" i="12"/>
  <c r="J184" i="12" s="1"/>
  <c r="H184" i="12"/>
  <c r="G184" i="12"/>
  <c r="F184" i="12"/>
  <c r="I183" i="12"/>
  <c r="J183" i="12" s="1"/>
  <c r="H183" i="12"/>
  <c r="G183" i="12"/>
  <c r="F183" i="12"/>
  <c r="K184" i="12" s="1"/>
  <c r="K182" i="12"/>
  <c r="I182" i="12"/>
  <c r="J182" i="12" s="1"/>
  <c r="H182" i="12"/>
  <c r="G182" i="12"/>
  <c r="F182" i="12"/>
  <c r="I181" i="12"/>
  <c r="J181" i="12" s="1"/>
  <c r="H181" i="12"/>
  <c r="G181" i="12"/>
  <c r="F181" i="12"/>
  <c r="I180" i="12"/>
  <c r="J180" i="12" s="1"/>
  <c r="H180" i="12"/>
  <c r="G180" i="12"/>
  <c r="F180" i="12"/>
  <c r="K181" i="12" s="1"/>
  <c r="I179" i="12"/>
  <c r="J179" i="12" s="1"/>
  <c r="H179" i="12"/>
  <c r="G179" i="12"/>
  <c r="F179" i="12"/>
  <c r="K179" i="12" s="1"/>
  <c r="K178" i="12"/>
  <c r="I178" i="12"/>
  <c r="J178" i="12" s="1"/>
  <c r="H178" i="12"/>
  <c r="G178" i="12"/>
  <c r="F178" i="12"/>
  <c r="K177" i="12"/>
  <c r="I177" i="12"/>
  <c r="J177" i="12" s="1"/>
  <c r="H177" i="12"/>
  <c r="G177" i="12"/>
  <c r="F177" i="12"/>
  <c r="I176" i="12"/>
  <c r="J176" i="12" s="1"/>
  <c r="H176" i="12"/>
  <c r="G176" i="12"/>
  <c r="F176" i="12"/>
  <c r="K175" i="12"/>
  <c r="I175" i="12"/>
  <c r="J175" i="12" s="1"/>
  <c r="H175" i="12"/>
  <c r="G175" i="12"/>
  <c r="F175" i="12"/>
  <c r="K176" i="12" s="1"/>
  <c r="K174" i="12"/>
  <c r="I174" i="12"/>
  <c r="J174" i="12" s="1"/>
  <c r="H174" i="12"/>
  <c r="G174" i="12"/>
  <c r="F174" i="12"/>
  <c r="K173" i="12"/>
  <c r="I173" i="12"/>
  <c r="J173" i="12" s="1"/>
  <c r="H173" i="12"/>
  <c r="G173" i="12"/>
  <c r="F173" i="12"/>
  <c r="I172" i="12"/>
  <c r="J172" i="12" s="1"/>
  <c r="H172" i="12"/>
  <c r="G172" i="12"/>
  <c r="F172" i="12"/>
  <c r="K172" i="12" s="1"/>
  <c r="I171" i="12"/>
  <c r="J171" i="12" s="1"/>
  <c r="H171" i="12"/>
  <c r="G171" i="12"/>
  <c r="F171" i="12"/>
  <c r="K171" i="12" s="1"/>
  <c r="K170" i="12"/>
  <c r="I170" i="12"/>
  <c r="J170" i="12" s="1"/>
  <c r="H170" i="12"/>
  <c r="G170" i="12"/>
  <c r="F170" i="12"/>
  <c r="K169" i="12"/>
  <c r="J169" i="12"/>
  <c r="I169" i="12"/>
  <c r="H169" i="12"/>
  <c r="G169" i="12"/>
  <c r="F169" i="12"/>
  <c r="I168" i="12"/>
  <c r="J168" i="12" s="1"/>
  <c r="H168" i="12"/>
  <c r="G168" i="12"/>
  <c r="F168" i="12"/>
  <c r="I167" i="12"/>
  <c r="J167" i="12" s="1"/>
  <c r="H167" i="12"/>
  <c r="G167" i="12"/>
  <c r="F167" i="12"/>
  <c r="K168" i="12" s="1"/>
  <c r="K166" i="12"/>
  <c r="J166" i="12"/>
  <c r="I166" i="12"/>
  <c r="H166" i="12"/>
  <c r="G166" i="12"/>
  <c r="F166" i="12"/>
  <c r="I165" i="12"/>
  <c r="J165" i="12" s="1"/>
  <c r="H165" i="12"/>
  <c r="G165" i="12"/>
  <c r="F165" i="12"/>
  <c r="I164" i="12"/>
  <c r="J164" i="12" s="1"/>
  <c r="H164" i="12"/>
  <c r="G164" i="12"/>
  <c r="F164" i="12"/>
  <c r="K165" i="12" s="1"/>
  <c r="K163" i="12"/>
  <c r="I163" i="12"/>
  <c r="J163" i="12" s="1"/>
  <c r="H163" i="12"/>
  <c r="G163" i="12"/>
  <c r="F163" i="12"/>
  <c r="K162" i="12"/>
  <c r="I162" i="12"/>
  <c r="J162" i="12" s="1"/>
  <c r="H162" i="12"/>
  <c r="G162" i="12"/>
  <c r="F162" i="12"/>
  <c r="K161" i="12"/>
  <c r="I161" i="12"/>
  <c r="J161" i="12" s="1"/>
  <c r="H161" i="12"/>
  <c r="G161" i="12"/>
  <c r="F161" i="12"/>
  <c r="K160" i="12"/>
  <c r="I160" i="12"/>
  <c r="J160" i="12" s="1"/>
  <c r="H160" i="12"/>
  <c r="G160" i="12"/>
  <c r="F160" i="12"/>
  <c r="I159" i="12"/>
  <c r="J159" i="12" s="1"/>
  <c r="H159" i="12"/>
  <c r="G159" i="12"/>
  <c r="F159" i="12"/>
  <c r="K159" i="12" s="1"/>
  <c r="K158" i="12"/>
  <c r="I158" i="12"/>
  <c r="J158" i="12" s="1"/>
  <c r="H158" i="12"/>
  <c r="G158" i="12"/>
  <c r="F158" i="12"/>
  <c r="K157" i="12"/>
  <c r="J157" i="12"/>
  <c r="I157" i="12"/>
  <c r="H157" i="12"/>
  <c r="G157" i="12"/>
  <c r="F157" i="12"/>
  <c r="I156" i="12"/>
  <c r="J156" i="12" s="1"/>
  <c r="H156" i="12"/>
  <c r="G156" i="12"/>
  <c r="F156" i="12"/>
  <c r="K156" i="12" s="1"/>
  <c r="I155" i="12"/>
  <c r="J155" i="12" s="1"/>
  <c r="H155" i="12"/>
  <c r="G155" i="12"/>
  <c r="F155" i="12"/>
  <c r="K155" i="12" s="1"/>
  <c r="K154" i="12"/>
  <c r="I154" i="12"/>
  <c r="J154" i="12" s="1"/>
  <c r="H154" i="12"/>
  <c r="G154" i="12"/>
  <c r="F154" i="12"/>
  <c r="K153" i="12"/>
  <c r="I153" i="12"/>
  <c r="J153" i="12" s="1"/>
  <c r="H153" i="12"/>
  <c r="G153" i="12"/>
  <c r="F153" i="12"/>
  <c r="K152" i="12"/>
  <c r="I152" i="12"/>
  <c r="J152" i="12" s="1"/>
  <c r="H152" i="12"/>
  <c r="G152" i="12"/>
  <c r="F152" i="12"/>
  <c r="K151" i="12"/>
  <c r="I151" i="12"/>
  <c r="J151" i="12" s="1"/>
  <c r="H151" i="12"/>
  <c r="G151" i="12"/>
  <c r="F151" i="12"/>
  <c r="K150" i="12"/>
  <c r="I150" i="12"/>
  <c r="J150" i="12" s="1"/>
  <c r="H150" i="12"/>
  <c r="G150" i="12"/>
  <c r="F150" i="12"/>
  <c r="K149" i="12"/>
  <c r="I149" i="12"/>
  <c r="J149" i="12" s="1"/>
  <c r="H149" i="12"/>
  <c r="G149" i="12"/>
  <c r="F149" i="12"/>
  <c r="I148" i="12"/>
  <c r="J148" i="12" s="1"/>
  <c r="H148" i="12"/>
  <c r="G148" i="12"/>
  <c r="F148" i="12"/>
  <c r="I147" i="12"/>
  <c r="J147" i="12" s="1"/>
  <c r="H147" i="12"/>
  <c r="G147" i="12"/>
  <c r="F147" i="12"/>
  <c r="K148" i="12" s="1"/>
  <c r="K146" i="12"/>
  <c r="I146" i="12"/>
  <c r="J146" i="12" s="1"/>
  <c r="H146" i="12"/>
  <c r="G146" i="12"/>
  <c r="F146" i="12"/>
  <c r="K145" i="12"/>
  <c r="J145" i="12"/>
  <c r="I145" i="12"/>
  <c r="H145" i="12"/>
  <c r="G145" i="12"/>
  <c r="F145" i="12"/>
  <c r="I144" i="12"/>
  <c r="J144" i="12" s="1"/>
  <c r="H144" i="12"/>
  <c r="G144" i="12"/>
  <c r="F144" i="12"/>
  <c r="I143" i="12"/>
  <c r="J143" i="12" s="1"/>
  <c r="H143" i="12"/>
  <c r="G143" i="12"/>
  <c r="F143" i="12"/>
  <c r="K144" i="12" s="1"/>
  <c r="K142" i="12"/>
  <c r="J142" i="12"/>
  <c r="I142" i="12"/>
  <c r="H142" i="12"/>
  <c r="G142" i="12"/>
  <c r="F142" i="12"/>
  <c r="I141" i="12"/>
  <c r="J141" i="12" s="1"/>
  <c r="H141" i="12"/>
  <c r="G141" i="12"/>
  <c r="F141" i="12"/>
  <c r="K140" i="12"/>
  <c r="I140" i="12"/>
  <c r="J140" i="12" s="1"/>
  <c r="H140" i="12"/>
  <c r="G140" i="12"/>
  <c r="F140" i="12"/>
  <c r="K141" i="12" s="1"/>
  <c r="K139" i="12"/>
  <c r="I139" i="12"/>
  <c r="J139" i="12" s="1"/>
  <c r="H139" i="12"/>
  <c r="G139" i="12"/>
  <c r="F139" i="12"/>
  <c r="K138" i="12"/>
  <c r="I138" i="12"/>
  <c r="J138" i="12" s="1"/>
  <c r="H138" i="12"/>
  <c r="G138" i="12"/>
  <c r="F138" i="12"/>
  <c r="K137" i="12"/>
  <c r="I137" i="12"/>
  <c r="J137" i="12" s="1"/>
  <c r="H137" i="12"/>
  <c r="G137" i="12"/>
  <c r="F137" i="12"/>
  <c r="I136" i="12"/>
  <c r="J136" i="12" s="1"/>
  <c r="H136" i="12"/>
  <c r="G136" i="12"/>
  <c r="F136" i="12"/>
  <c r="I135" i="12"/>
  <c r="J135" i="12" s="1"/>
  <c r="H135" i="12"/>
  <c r="G135" i="12"/>
  <c r="F135" i="12"/>
  <c r="K136" i="12" s="1"/>
  <c r="K134" i="12"/>
  <c r="I134" i="12"/>
  <c r="J134" i="12" s="1"/>
  <c r="H134" i="12"/>
  <c r="G134" i="12"/>
  <c r="F134" i="12"/>
  <c r="I133" i="12"/>
  <c r="J133" i="12" s="1"/>
  <c r="H133" i="12"/>
  <c r="G133" i="12"/>
  <c r="F133" i="12"/>
  <c r="I132" i="12"/>
  <c r="J132" i="12" s="1"/>
  <c r="H132" i="12"/>
  <c r="G132" i="12"/>
  <c r="F132" i="12"/>
  <c r="K133" i="12" s="1"/>
  <c r="K131" i="12"/>
  <c r="I131" i="12"/>
  <c r="J131" i="12" s="1"/>
  <c r="H131" i="12"/>
  <c r="G131" i="12"/>
  <c r="F131" i="12"/>
  <c r="I130" i="12"/>
  <c r="J130" i="12" s="1"/>
  <c r="H130" i="12"/>
  <c r="G130" i="12"/>
  <c r="F130" i="12"/>
  <c r="I129" i="12"/>
  <c r="J129" i="12" s="1"/>
  <c r="H129" i="12"/>
  <c r="G129" i="12"/>
  <c r="F129" i="12"/>
  <c r="K130" i="12" s="1"/>
  <c r="K128" i="12"/>
  <c r="I128" i="12"/>
  <c r="J128" i="12" s="1"/>
  <c r="H128" i="12"/>
  <c r="G128" i="12"/>
  <c r="F128" i="12"/>
  <c r="I127" i="12"/>
  <c r="J127" i="12" s="1"/>
  <c r="H127" i="12"/>
  <c r="G127" i="12"/>
  <c r="F127" i="12"/>
  <c r="K127" i="12" s="1"/>
  <c r="K126" i="12"/>
  <c r="I126" i="12"/>
  <c r="J126" i="12" s="1"/>
  <c r="H126" i="12"/>
  <c r="G126" i="12"/>
  <c r="F126" i="12"/>
  <c r="K125" i="12"/>
  <c r="I125" i="12"/>
  <c r="J125" i="12" s="1"/>
  <c r="H125" i="12"/>
  <c r="G125" i="12"/>
  <c r="F125" i="12"/>
  <c r="I124" i="12"/>
  <c r="J124" i="12" s="1"/>
  <c r="H124" i="12"/>
  <c r="G124" i="12"/>
  <c r="F124" i="12"/>
  <c r="K124" i="12" s="1"/>
  <c r="J123" i="12"/>
  <c r="I123" i="12"/>
  <c r="H123" i="12"/>
  <c r="G123" i="12"/>
  <c r="F123" i="12"/>
  <c r="K123" i="12" s="1"/>
  <c r="K122" i="12"/>
  <c r="J122" i="12"/>
  <c r="I122" i="12"/>
  <c r="H122" i="12"/>
  <c r="G122" i="12"/>
  <c r="F122" i="12"/>
  <c r="J121" i="12"/>
  <c r="I121" i="12"/>
  <c r="H121" i="12"/>
  <c r="G121" i="12"/>
  <c r="F121" i="12"/>
  <c r="K121" i="12" s="1"/>
  <c r="I120" i="12"/>
  <c r="J120" i="12" s="1"/>
  <c r="H120" i="12"/>
  <c r="G120" i="12"/>
  <c r="F120" i="12"/>
  <c r="K120" i="12" s="1"/>
  <c r="K119" i="12"/>
  <c r="I119" i="12"/>
  <c r="J119" i="12" s="1"/>
  <c r="H119" i="12"/>
  <c r="G119" i="12"/>
  <c r="F119" i="12"/>
  <c r="K118" i="12"/>
  <c r="J118" i="12"/>
  <c r="I118" i="12"/>
  <c r="H118" i="12"/>
  <c r="G118" i="12"/>
  <c r="F118" i="12"/>
  <c r="K117" i="12"/>
  <c r="I117" i="12"/>
  <c r="J117" i="12" s="1"/>
  <c r="H117" i="12"/>
  <c r="G117" i="12"/>
  <c r="F117" i="12"/>
  <c r="K116" i="12"/>
  <c r="I116" i="12"/>
  <c r="J116" i="12" s="1"/>
  <c r="H116" i="12"/>
  <c r="G116" i="12"/>
  <c r="F116" i="12"/>
  <c r="I115" i="12"/>
  <c r="J115" i="12" s="1"/>
  <c r="H115" i="12"/>
  <c r="G115" i="12"/>
  <c r="F115" i="12"/>
  <c r="K115" i="12" s="1"/>
  <c r="I114" i="12"/>
  <c r="J114" i="12" s="1"/>
  <c r="H114" i="12"/>
  <c r="G114" i="12"/>
  <c r="F114" i="12"/>
  <c r="K114" i="12" s="1"/>
  <c r="I113" i="12"/>
  <c r="J113" i="12" s="1"/>
  <c r="H113" i="12"/>
  <c r="G113" i="12"/>
  <c r="F113" i="12"/>
  <c r="I112" i="12"/>
  <c r="J112" i="12" s="1"/>
  <c r="H112" i="12"/>
  <c r="G112" i="12"/>
  <c r="F112" i="12"/>
  <c r="K113" i="12" s="1"/>
  <c r="K111" i="12"/>
  <c r="I111" i="12"/>
  <c r="J111" i="12" s="1"/>
  <c r="H111" i="12"/>
  <c r="G111" i="12"/>
  <c r="F111" i="12"/>
  <c r="J110" i="12"/>
  <c r="I110" i="12"/>
  <c r="H110" i="12"/>
  <c r="G110" i="12"/>
  <c r="F110" i="12"/>
  <c r="K110" i="12" s="1"/>
  <c r="J109" i="12"/>
  <c r="I109" i="12"/>
  <c r="H109" i="12"/>
  <c r="G109" i="12"/>
  <c r="F109" i="12"/>
  <c r="K109" i="12" s="1"/>
  <c r="K108" i="12"/>
  <c r="J108" i="12"/>
  <c r="I108" i="12"/>
  <c r="H108" i="12"/>
  <c r="G108" i="12"/>
  <c r="F108" i="12"/>
  <c r="J107" i="12"/>
  <c r="I107" i="12"/>
  <c r="H107" i="12"/>
  <c r="G107" i="12"/>
  <c r="F107" i="12"/>
  <c r="K107" i="12" s="1"/>
  <c r="I106" i="12"/>
  <c r="J106" i="12" s="1"/>
  <c r="H106" i="12"/>
  <c r="G106" i="12"/>
  <c r="F106" i="12"/>
  <c r="K106" i="12" s="1"/>
  <c r="K105" i="12"/>
  <c r="J105" i="12"/>
  <c r="I105" i="12"/>
  <c r="H105" i="12"/>
  <c r="G105" i="12"/>
  <c r="F105" i="12"/>
  <c r="I104" i="12"/>
  <c r="J104" i="12" s="1"/>
  <c r="H104" i="12"/>
  <c r="G104" i="12"/>
  <c r="F104" i="12"/>
  <c r="K104" i="12" s="1"/>
  <c r="K103" i="12"/>
  <c r="I103" i="12"/>
  <c r="J103" i="12" s="1"/>
  <c r="H103" i="12"/>
  <c r="G103" i="12"/>
  <c r="F103" i="12"/>
  <c r="J102" i="12"/>
  <c r="I102" i="12"/>
  <c r="H102" i="12"/>
  <c r="G102" i="12"/>
  <c r="F102" i="12"/>
  <c r="K102" i="12" s="1"/>
  <c r="J101" i="12"/>
  <c r="I101" i="12"/>
  <c r="H101" i="12"/>
  <c r="G101" i="12"/>
  <c r="F101" i="12"/>
  <c r="K101" i="12" s="1"/>
  <c r="K100" i="12"/>
  <c r="J100" i="12"/>
  <c r="I100" i="12"/>
  <c r="H100" i="12"/>
  <c r="G100" i="12"/>
  <c r="F100" i="12"/>
  <c r="J99" i="12"/>
  <c r="I99" i="12"/>
  <c r="H99" i="12"/>
  <c r="G99" i="12"/>
  <c r="F99" i="12"/>
  <c r="K99" i="12" s="1"/>
  <c r="I98" i="12"/>
  <c r="J98" i="12" s="1"/>
  <c r="H98" i="12"/>
  <c r="G98" i="12"/>
  <c r="F98" i="12"/>
  <c r="K98" i="12" s="1"/>
  <c r="K97" i="12"/>
  <c r="J97" i="12"/>
  <c r="I97" i="12"/>
  <c r="H97" i="12"/>
  <c r="G97" i="12"/>
  <c r="F97" i="12"/>
  <c r="I96" i="12"/>
  <c r="J96" i="12" s="1"/>
  <c r="H96" i="12"/>
  <c r="G96" i="12"/>
  <c r="F96" i="12"/>
  <c r="K96" i="12" s="1"/>
  <c r="K95" i="12"/>
  <c r="I95" i="12"/>
  <c r="J95" i="12" s="1"/>
  <c r="H95" i="12"/>
  <c r="G95" i="12"/>
  <c r="F95" i="12"/>
  <c r="J94" i="12"/>
  <c r="I94" i="12"/>
  <c r="H94" i="12"/>
  <c r="G94" i="12"/>
  <c r="F94" i="12"/>
  <c r="K94" i="12" s="1"/>
  <c r="J93" i="12"/>
  <c r="I93" i="12"/>
  <c r="H93" i="12"/>
  <c r="G93" i="12"/>
  <c r="F93" i="12"/>
  <c r="K93" i="12" s="1"/>
  <c r="K92" i="12"/>
  <c r="J92" i="12"/>
  <c r="I92" i="12"/>
  <c r="H92" i="12"/>
  <c r="G92" i="12"/>
  <c r="F92" i="12"/>
  <c r="J91" i="12"/>
  <c r="I91" i="12"/>
  <c r="H91" i="12"/>
  <c r="G91" i="12"/>
  <c r="F91" i="12"/>
  <c r="K91" i="12" s="1"/>
  <c r="I90" i="12"/>
  <c r="J90" i="12" s="1"/>
  <c r="H90" i="12"/>
  <c r="G90" i="12"/>
  <c r="F90" i="12"/>
  <c r="K90" i="12" s="1"/>
  <c r="K89" i="12"/>
  <c r="J89" i="12"/>
  <c r="I89" i="12"/>
  <c r="H89" i="12"/>
  <c r="G89" i="12"/>
  <c r="F89" i="12"/>
  <c r="I88" i="12"/>
  <c r="J88" i="12" s="1"/>
  <c r="H88" i="12"/>
  <c r="G88" i="12"/>
  <c r="F88" i="12"/>
  <c r="K88" i="12" s="1"/>
  <c r="K87" i="12"/>
  <c r="I87" i="12"/>
  <c r="J87" i="12" s="1"/>
  <c r="H87" i="12"/>
  <c r="G87" i="12"/>
  <c r="F87" i="12"/>
  <c r="J86" i="12"/>
  <c r="I86" i="12"/>
  <c r="H86" i="12"/>
  <c r="G86" i="12"/>
  <c r="F86" i="12"/>
  <c r="K86" i="12" s="1"/>
  <c r="I85" i="12"/>
  <c r="J85" i="12" s="1"/>
  <c r="H85" i="12"/>
  <c r="G85" i="12"/>
  <c r="F85" i="12"/>
  <c r="K85" i="12" s="1"/>
  <c r="K84" i="12"/>
  <c r="J84" i="12"/>
  <c r="I84" i="12"/>
  <c r="H84" i="12"/>
  <c r="G84" i="12"/>
  <c r="F84" i="12"/>
  <c r="J83" i="12"/>
  <c r="I83" i="12"/>
  <c r="H83" i="12"/>
  <c r="G83" i="12"/>
  <c r="F83" i="12"/>
  <c r="K83" i="12" s="1"/>
  <c r="I82" i="12"/>
  <c r="J82" i="12" s="1"/>
  <c r="H82" i="12"/>
  <c r="G82" i="12"/>
  <c r="F82" i="12"/>
  <c r="K82" i="12" s="1"/>
  <c r="K81" i="12"/>
  <c r="J81" i="12"/>
  <c r="I81" i="12"/>
  <c r="H81" i="12"/>
  <c r="G81" i="12"/>
  <c r="F81" i="12"/>
  <c r="I80" i="12"/>
  <c r="J80" i="12" s="1"/>
  <c r="H80" i="12"/>
  <c r="G80" i="12"/>
  <c r="F80" i="12"/>
  <c r="K80" i="12" s="1"/>
  <c r="K79" i="12"/>
  <c r="I79" i="12"/>
  <c r="J79" i="12" s="1"/>
  <c r="H79" i="12"/>
  <c r="G79" i="12"/>
  <c r="F79" i="12"/>
  <c r="J78" i="12"/>
  <c r="I78" i="12"/>
  <c r="H78" i="12"/>
  <c r="G78" i="12"/>
  <c r="F78" i="12"/>
  <c r="K78" i="12" s="1"/>
  <c r="I77" i="12"/>
  <c r="J77" i="12" s="1"/>
  <c r="H77" i="12"/>
  <c r="G77" i="12"/>
  <c r="F77" i="12"/>
  <c r="K77" i="12" s="1"/>
  <c r="K76" i="12"/>
  <c r="J76" i="12"/>
  <c r="I76" i="12"/>
  <c r="H76" i="12"/>
  <c r="G76" i="12"/>
  <c r="F76" i="12"/>
  <c r="J75" i="12"/>
  <c r="I75" i="12"/>
  <c r="H75" i="12"/>
  <c r="G75" i="12"/>
  <c r="F75" i="12"/>
  <c r="K75" i="12" s="1"/>
  <c r="I74" i="12"/>
  <c r="J74" i="12" s="1"/>
  <c r="H74" i="12"/>
  <c r="G74" i="12"/>
  <c r="F74" i="12"/>
  <c r="K74" i="12" s="1"/>
  <c r="K73" i="12"/>
  <c r="J73" i="12"/>
  <c r="I73" i="12"/>
  <c r="H73" i="12"/>
  <c r="G73" i="12"/>
  <c r="F73" i="12"/>
  <c r="I72" i="12"/>
  <c r="J72" i="12" s="1"/>
  <c r="H72" i="12"/>
  <c r="G72" i="12"/>
  <c r="F72" i="12"/>
  <c r="K72" i="12" s="1"/>
  <c r="K71" i="12"/>
  <c r="I71" i="12"/>
  <c r="J71" i="12" s="1"/>
  <c r="H71" i="12"/>
  <c r="G71" i="12"/>
  <c r="F71" i="12"/>
  <c r="J70" i="12"/>
  <c r="I70" i="12"/>
  <c r="H70" i="12"/>
  <c r="G70" i="12"/>
  <c r="F70" i="12"/>
  <c r="K70" i="12" s="1"/>
  <c r="I69" i="12"/>
  <c r="J69" i="12" s="1"/>
  <c r="H69" i="12"/>
  <c r="G69" i="12"/>
  <c r="F69" i="12"/>
  <c r="K69" i="12" s="1"/>
  <c r="K68" i="12"/>
  <c r="J68" i="12"/>
  <c r="I68" i="12"/>
  <c r="H68" i="12"/>
  <c r="G68" i="12"/>
  <c r="F68" i="12"/>
  <c r="J67" i="12"/>
  <c r="I67" i="12"/>
  <c r="H67" i="12"/>
  <c r="G67" i="12"/>
  <c r="F67" i="12"/>
  <c r="K67" i="12" s="1"/>
  <c r="I66" i="12"/>
  <c r="J66" i="12" s="1"/>
  <c r="H66" i="12"/>
  <c r="G66" i="12"/>
  <c r="F66" i="12"/>
  <c r="K66" i="12" s="1"/>
  <c r="K65" i="12"/>
  <c r="J65" i="12"/>
  <c r="I65" i="12"/>
  <c r="H65" i="12"/>
  <c r="G65" i="12"/>
  <c r="F65" i="12"/>
  <c r="I64" i="12"/>
  <c r="J64" i="12" s="1"/>
  <c r="H64" i="12"/>
  <c r="G64" i="12"/>
  <c r="F64" i="12"/>
  <c r="K64" i="12" s="1"/>
  <c r="K63" i="12"/>
  <c r="I63" i="12"/>
  <c r="J63" i="12" s="1"/>
  <c r="H63" i="12"/>
  <c r="G63" i="12"/>
  <c r="F63" i="12"/>
  <c r="J62" i="12"/>
  <c r="I62" i="12"/>
  <c r="H62" i="12"/>
  <c r="G62" i="12"/>
  <c r="F62" i="12"/>
  <c r="K62" i="12" s="1"/>
  <c r="I61" i="12"/>
  <c r="J61" i="12" s="1"/>
  <c r="H61" i="12"/>
  <c r="G61" i="12"/>
  <c r="F61" i="12"/>
  <c r="K61" i="12" s="1"/>
  <c r="K60" i="12"/>
  <c r="J60" i="12"/>
  <c r="I60" i="12"/>
  <c r="H60" i="12"/>
  <c r="G60" i="12"/>
  <c r="F60" i="12"/>
  <c r="J59" i="12"/>
  <c r="I59" i="12"/>
  <c r="H59" i="12"/>
  <c r="G59" i="12"/>
  <c r="F59" i="12"/>
  <c r="K59" i="12" s="1"/>
  <c r="I58" i="12"/>
  <c r="J58" i="12" s="1"/>
  <c r="H58" i="12"/>
  <c r="G58" i="12"/>
  <c r="F58" i="12"/>
  <c r="K58" i="12" s="1"/>
  <c r="K57" i="12"/>
  <c r="J57" i="12"/>
  <c r="I57" i="12"/>
  <c r="H57" i="12"/>
  <c r="G57" i="12"/>
  <c r="F57" i="12"/>
  <c r="I56" i="12"/>
  <c r="J56" i="12" s="1"/>
  <c r="H56" i="12"/>
  <c r="G56" i="12"/>
  <c r="F56" i="12"/>
  <c r="K56" i="12" s="1"/>
  <c r="K55" i="12"/>
  <c r="I55" i="12"/>
  <c r="J55" i="12" s="1"/>
  <c r="H55" i="12"/>
  <c r="G55" i="12"/>
  <c r="F55" i="12"/>
  <c r="J54" i="12"/>
  <c r="I54" i="12"/>
  <c r="H54" i="12"/>
  <c r="G54" i="12"/>
  <c r="F54" i="12"/>
  <c r="K54" i="12" s="1"/>
  <c r="I53" i="12"/>
  <c r="J53" i="12" s="1"/>
  <c r="H53" i="12"/>
  <c r="G53" i="12"/>
  <c r="F53" i="12"/>
  <c r="K53" i="12" s="1"/>
  <c r="K52" i="12"/>
  <c r="J52" i="12"/>
  <c r="I52" i="12"/>
  <c r="H52" i="12"/>
  <c r="G52" i="12"/>
  <c r="F52" i="12"/>
  <c r="J51" i="12"/>
  <c r="I51" i="12"/>
  <c r="H51" i="12"/>
  <c r="G51" i="12"/>
  <c r="F51" i="12"/>
  <c r="K51" i="12" s="1"/>
  <c r="I50" i="12"/>
  <c r="J50" i="12" s="1"/>
  <c r="H50" i="12"/>
  <c r="G50" i="12"/>
  <c r="F50" i="12"/>
  <c r="K50" i="12" s="1"/>
  <c r="K49" i="12"/>
  <c r="J49" i="12"/>
  <c r="I49" i="12"/>
  <c r="H49" i="12"/>
  <c r="G49" i="12"/>
  <c r="F49" i="12"/>
  <c r="I48" i="12"/>
  <c r="J48" i="12" s="1"/>
  <c r="H48" i="12"/>
  <c r="G48" i="12"/>
  <c r="F48" i="12"/>
  <c r="K48" i="12" s="1"/>
  <c r="K47" i="12"/>
  <c r="I47" i="12"/>
  <c r="J47" i="12" s="1"/>
  <c r="H47" i="12"/>
  <c r="G47" i="12"/>
  <c r="F47" i="12"/>
  <c r="J46" i="12"/>
  <c r="I46" i="12"/>
  <c r="H46" i="12"/>
  <c r="G46" i="12"/>
  <c r="F46" i="12"/>
  <c r="K46" i="12" s="1"/>
  <c r="I45" i="12"/>
  <c r="J45" i="12" s="1"/>
  <c r="H45" i="12"/>
  <c r="G45" i="12"/>
  <c r="F45" i="12"/>
  <c r="K45" i="12" s="1"/>
  <c r="K44" i="12"/>
  <c r="J44" i="12"/>
  <c r="I44" i="12"/>
  <c r="H44" i="12"/>
  <c r="G44" i="12"/>
  <c r="F44" i="12"/>
  <c r="J43" i="12"/>
  <c r="I43" i="12"/>
  <c r="H43" i="12"/>
  <c r="G43" i="12"/>
  <c r="F43" i="12"/>
  <c r="K43" i="12" s="1"/>
  <c r="I42" i="12"/>
  <c r="J42" i="12" s="1"/>
  <c r="H42" i="12"/>
  <c r="G42" i="12"/>
  <c r="F42" i="12"/>
  <c r="K42" i="12" s="1"/>
  <c r="K41" i="12"/>
  <c r="J41" i="12"/>
  <c r="I41" i="12"/>
  <c r="H41" i="12"/>
  <c r="G41" i="12"/>
  <c r="F41" i="12"/>
  <c r="I40" i="12"/>
  <c r="J40" i="12" s="1"/>
  <c r="H40" i="12"/>
  <c r="G40" i="12"/>
  <c r="F40" i="12"/>
  <c r="K40" i="12" s="1"/>
  <c r="K39" i="12"/>
  <c r="I39" i="12"/>
  <c r="J39" i="12" s="1"/>
  <c r="H39" i="12"/>
  <c r="G39" i="12"/>
  <c r="F39" i="12"/>
  <c r="J38" i="12"/>
  <c r="I38" i="12"/>
  <c r="H38" i="12"/>
  <c r="G38" i="12"/>
  <c r="F38" i="12"/>
  <c r="K38" i="12" s="1"/>
  <c r="I37" i="12"/>
  <c r="J37" i="12" s="1"/>
  <c r="H37" i="12"/>
  <c r="G37" i="12"/>
  <c r="F37" i="12"/>
  <c r="K37" i="12" s="1"/>
  <c r="K36" i="12"/>
  <c r="J36" i="12"/>
  <c r="I36" i="12"/>
  <c r="H36" i="12"/>
  <c r="G36" i="12"/>
  <c r="F36" i="12"/>
  <c r="J35" i="12"/>
  <c r="I35" i="12"/>
  <c r="H35" i="12"/>
  <c r="G35" i="12"/>
  <c r="F35" i="12"/>
  <c r="K35" i="12" s="1"/>
  <c r="I34" i="12"/>
  <c r="J34" i="12" s="1"/>
  <c r="H34" i="12"/>
  <c r="G34" i="12"/>
  <c r="F34" i="12"/>
  <c r="K34" i="12" s="1"/>
  <c r="K33" i="12"/>
  <c r="J33" i="12"/>
  <c r="I33" i="12"/>
  <c r="H33" i="12"/>
  <c r="G33" i="12"/>
  <c r="F33" i="12"/>
  <c r="I32" i="12"/>
  <c r="J32" i="12" s="1"/>
  <c r="H32" i="12"/>
  <c r="G32" i="12"/>
  <c r="F32" i="12"/>
  <c r="K32" i="12" s="1"/>
  <c r="K31" i="12"/>
  <c r="I31" i="12"/>
  <c r="J31" i="12" s="1"/>
  <c r="H31" i="12"/>
  <c r="G31" i="12"/>
  <c r="F31" i="12"/>
  <c r="J30" i="12"/>
  <c r="I30" i="12"/>
  <c r="H30" i="12"/>
  <c r="G30" i="12"/>
  <c r="F30" i="12"/>
  <c r="K30" i="12" s="1"/>
  <c r="I29" i="12"/>
  <c r="J29" i="12" s="1"/>
  <c r="H29" i="12"/>
  <c r="G29" i="12"/>
  <c r="F29" i="12"/>
  <c r="K29" i="12" s="1"/>
  <c r="K28" i="12"/>
  <c r="J28" i="12"/>
  <c r="I28" i="12"/>
  <c r="H28" i="12"/>
  <c r="G28" i="12"/>
  <c r="F28" i="12"/>
  <c r="J27" i="12"/>
  <c r="I27" i="12"/>
  <c r="H27" i="12"/>
  <c r="G27" i="12"/>
  <c r="F27" i="12"/>
  <c r="K27" i="12" s="1"/>
  <c r="I26" i="12"/>
  <c r="J26" i="12" s="1"/>
  <c r="H26" i="12"/>
  <c r="G26" i="12"/>
  <c r="F26" i="12"/>
  <c r="K26" i="12" s="1"/>
  <c r="K25" i="12"/>
  <c r="J25" i="12"/>
  <c r="I25" i="12"/>
  <c r="H25" i="12"/>
  <c r="G25" i="12"/>
  <c r="F25" i="12"/>
  <c r="I24" i="12"/>
  <c r="J24" i="12" s="1"/>
  <c r="H24" i="12"/>
  <c r="G24" i="12"/>
  <c r="F24" i="12"/>
  <c r="K24" i="12" s="1"/>
  <c r="K23" i="12"/>
  <c r="I23" i="12"/>
  <c r="J23" i="12" s="1"/>
  <c r="H23" i="12"/>
  <c r="G23" i="12"/>
  <c r="F23" i="12"/>
  <c r="J22" i="12"/>
  <c r="I22" i="12"/>
  <c r="H22" i="12"/>
  <c r="G22" i="12"/>
  <c r="F22" i="12"/>
  <c r="K22" i="12" s="1"/>
  <c r="I21" i="12"/>
  <c r="J21" i="12" s="1"/>
  <c r="H21" i="12"/>
  <c r="G21" i="12"/>
  <c r="F21" i="12"/>
  <c r="K21" i="12" s="1"/>
  <c r="K20" i="12"/>
  <c r="J20" i="12"/>
  <c r="I20" i="12"/>
  <c r="H20" i="12"/>
  <c r="G20" i="12"/>
  <c r="F20" i="12"/>
  <c r="J19" i="12"/>
  <c r="I19" i="12"/>
  <c r="H19" i="12"/>
  <c r="G19" i="12"/>
  <c r="F19" i="12"/>
  <c r="K19" i="12" s="1"/>
  <c r="I18" i="12"/>
  <c r="J18" i="12" s="1"/>
  <c r="H18" i="12"/>
  <c r="G18" i="12"/>
  <c r="F18" i="12"/>
  <c r="K18" i="12" s="1"/>
  <c r="K17" i="12"/>
  <c r="J17" i="12"/>
  <c r="I17" i="12"/>
  <c r="H17" i="12"/>
  <c r="G17" i="12"/>
  <c r="F17" i="12"/>
  <c r="I16" i="12"/>
  <c r="J16" i="12" s="1"/>
  <c r="H16" i="12"/>
  <c r="G16" i="12"/>
  <c r="F16" i="12"/>
  <c r="K16" i="12" s="1"/>
  <c r="K15" i="12"/>
  <c r="I15" i="12"/>
  <c r="J15" i="12" s="1"/>
  <c r="H15" i="12"/>
  <c r="G15" i="12"/>
  <c r="F15" i="12"/>
  <c r="J14" i="12"/>
  <c r="I14" i="12"/>
  <c r="H14" i="12"/>
  <c r="G14" i="12"/>
  <c r="F14" i="12"/>
  <c r="K14" i="12" s="1"/>
  <c r="I13" i="12"/>
  <c r="J13" i="12" s="1"/>
  <c r="H13" i="12"/>
  <c r="G13" i="12"/>
  <c r="F13" i="12"/>
  <c r="K13" i="12" s="1"/>
  <c r="K12" i="12"/>
  <c r="J12" i="12"/>
  <c r="I12" i="12"/>
  <c r="H12" i="12"/>
  <c r="G12" i="12"/>
  <c r="F12" i="12"/>
  <c r="J11" i="12"/>
  <c r="I11" i="12"/>
  <c r="H11" i="12"/>
  <c r="G11" i="12"/>
  <c r="F11" i="12"/>
  <c r="K11" i="12" s="1"/>
  <c r="I10" i="12"/>
  <c r="J10" i="12" s="1"/>
  <c r="H10" i="12"/>
  <c r="G10" i="12"/>
  <c r="F10" i="12"/>
  <c r="K10" i="12" s="1"/>
  <c r="E10" i="12"/>
  <c r="I9" i="12"/>
  <c r="J9" i="12" s="1"/>
  <c r="H9" i="12"/>
  <c r="G9" i="12"/>
  <c r="F9" i="12"/>
  <c r="I8" i="12"/>
  <c r="J8" i="12" s="1"/>
  <c r="H8" i="12"/>
  <c r="G8" i="12"/>
  <c r="F8" i="12"/>
  <c r="K9" i="12" s="1"/>
  <c r="E8" i="12"/>
  <c r="E9" i="12" s="1"/>
  <c r="K7" i="12"/>
  <c r="J7" i="12"/>
  <c r="I7" i="12"/>
  <c r="H7" i="12"/>
  <c r="G7" i="12"/>
  <c r="F7" i="12"/>
  <c r="E7" i="12"/>
  <c r="I6" i="12"/>
  <c r="J6" i="12" s="1"/>
  <c r="H6" i="12"/>
  <c r="G6" i="12"/>
  <c r="F6" i="12"/>
  <c r="K6" i="12" s="1"/>
  <c r="E6" i="12"/>
  <c r="K5" i="12"/>
  <c r="I5" i="12"/>
  <c r="J5" i="12" s="1"/>
  <c r="H5" i="12"/>
  <c r="G5" i="12"/>
  <c r="F5" i="12"/>
  <c r="E5" i="12"/>
  <c r="Q4" i="12"/>
  <c r="P4" i="12"/>
  <c r="I4" i="12"/>
  <c r="J4" i="12" s="1"/>
  <c r="H4" i="12"/>
  <c r="G4" i="12"/>
  <c r="F4" i="12"/>
  <c r="O4" i="12" s="1"/>
  <c r="J13" i="13" l="1"/>
  <c r="J16" i="13"/>
  <c r="J3" i="13"/>
  <c r="J6" i="13"/>
  <c r="J9" i="13"/>
  <c r="J12" i="13"/>
  <c r="J15" i="13"/>
  <c r="J5" i="13"/>
  <c r="J8" i="13"/>
  <c r="J11" i="13"/>
  <c r="J14" i="13"/>
  <c r="J4" i="13"/>
  <c r="J7" i="13"/>
  <c r="D118" i="18"/>
  <c r="E118" i="18" s="1"/>
  <c r="E119" i="18" s="1"/>
  <c r="D117" i="18"/>
  <c r="E117" i="18" s="1"/>
  <c r="K191" i="12"/>
  <c r="K255" i="12"/>
  <c r="K319" i="12"/>
  <c r="I17" i="13"/>
  <c r="K143" i="12"/>
  <c r="K164" i="12"/>
  <c r="K228" i="12"/>
  <c r="K292" i="12"/>
  <c r="L3" i="13"/>
  <c r="L17" i="13" s="1"/>
  <c r="K17" i="13"/>
  <c r="R2" i="13" s="1"/>
  <c r="K167" i="12"/>
  <c r="K231" i="12"/>
  <c r="K295" i="12"/>
  <c r="K332" i="12"/>
  <c r="K335" i="12"/>
  <c r="K204" i="12"/>
  <c r="K268" i="12"/>
  <c r="K207" i="12"/>
  <c r="K271" i="12"/>
  <c r="K323" i="12"/>
  <c r="I18" i="16"/>
  <c r="Q3" i="15"/>
  <c r="K308" i="12"/>
  <c r="N4" i="12"/>
  <c r="K112" i="12"/>
  <c r="K244" i="12"/>
  <c r="K135" i="12"/>
  <c r="K147" i="12"/>
  <c r="K183" i="12"/>
  <c r="K247" i="12"/>
  <c r="K311" i="12"/>
  <c r="K129" i="12"/>
  <c r="K180" i="12"/>
  <c r="J10" i="13"/>
  <c r="K8" i="12"/>
  <c r="K132" i="12"/>
  <c r="K223" i="12"/>
  <c r="K287" i="12"/>
  <c r="M4" i="17"/>
  <c r="M35" i="17"/>
  <c r="K199" i="12"/>
  <c r="K263" i="12"/>
  <c r="K327" i="12"/>
  <c r="P3" i="15"/>
  <c r="B636" i="15"/>
  <c r="B634" i="16"/>
  <c r="F10" i="18"/>
  <c r="F21" i="18"/>
  <c r="F129" i="18"/>
  <c r="K18" i="15"/>
  <c r="R3" i="15" s="1"/>
  <c r="B637" i="15"/>
  <c r="B635" i="16"/>
  <c r="F17" i="18"/>
  <c r="F25" i="18"/>
  <c r="F228" i="18"/>
  <c r="L4" i="15"/>
  <c r="L18" i="15" s="1"/>
  <c r="B636" i="16"/>
  <c r="D8" i="18"/>
  <c r="D7" i="18"/>
  <c r="D30" i="18"/>
  <c r="E30" i="18" s="1"/>
  <c r="F73" i="18"/>
  <c r="F137" i="18"/>
  <c r="F99" i="18"/>
  <c r="D113" i="18"/>
  <c r="E113" i="18" s="1"/>
  <c r="D112" i="18"/>
  <c r="E112" i="18" s="1"/>
  <c r="F170" i="18"/>
  <c r="H6" i="14"/>
  <c r="I6" i="14" s="1"/>
  <c r="H9" i="14"/>
  <c r="I9" i="14" s="1"/>
  <c r="F7" i="18"/>
  <c r="G7" i="18" s="1"/>
  <c r="E125" i="18"/>
  <c r="E138" i="18"/>
  <c r="F290" i="18"/>
  <c r="F14" i="18"/>
  <c r="F26" i="18"/>
  <c r="D217" i="18"/>
  <c r="E217" i="18" s="1"/>
  <c r="D216" i="18"/>
  <c r="E216" i="18" s="1"/>
  <c r="B633" i="16"/>
  <c r="B632" i="16"/>
  <c r="B631" i="16"/>
  <c r="B630" i="16"/>
  <c r="B642" i="16"/>
  <c r="B640" i="16"/>
  <c r="B639" i="16"/>
  <c r="B637" i="16"/>
  <c r="E56" i="18"/>
  <c r="F94" i="18"/>
  <c r="E139" i="18"/>
  <c r="B634" i="15"/>
  <c r="B633" i="15"/>
  <c r="B632" i="15"/>
  <c r="B631" i="15"/>
  <c r="B630" i="15"/>
  <c r="B643" i="15"/>
  <c r="B641" i="15"/>
  <c r="B640" i="15"/>
  <c r="B638" i="15"/>
  <c r="J6" i="16"/>
  <c r="J9" i="16"/>
  <c r="J12" i="16"/>
  <c r="J15" i="16"/>
  <c r="J11" i="16"/>
  <c r="J17" i="16"/>
  <c r="J10" i="16"/>
  <c r="J4" i="16"/>
  <c r="C33" i="17"/>
  <c r="H13" i="14"/>
  <c r="I13" i="14" s="1"/>
  <c r="C619" i="15"/>
  <c r="F23" i="18"/>
  <c r="F31" i="18"/>
  <c r="E46" i="18"/>
  <c r="E88" i="18"/>
  <c r="H7" i="14"/>
  <c r="I7" i="14" s="1"/>
  <c r="H10" i="14"/>
  <c r="I10" i="14" s="1"/>
  <c r="C620" i="15"/>
  <c r="C618" i="16"/>
  <c r="E33" i="17"/>
  <c r="F15" i="18"/>
  <c r="G15" i="18" s="1"/>
  <c r="F57" i="18"/>
  <c r="D103" i="18"/>
  <c r="D102" i="18"/>
  <c r="E102" i="18" s="1"/>
  <c r="F114" i="18"/>
  <c r="K18" i="16"/>
  <c r="R3" i="16" s="1"/>
  <c r="L4" i="16"/>
  <c r="L18" i="16" s="1"/>
  <c r="D141" i="18"/>
  <c r="E141" i="18" s="1"/>
  <c r="F167" i="18"/>
  <c r="C618" i="15"/>
  <c r="C617" i="15"/>
  <c r="C616" i="15"/>
  <c r="C627" i="15"/>
  <c r="C625" i="15"/>
  <c r="C624" i="15"/>
  <c r="C622" i="15"/>
  <c r="C623" i="15"/>
  <c r="C617" i="16"/>
  <c r="C616" i="16"/>
  <c r="C629" i="16"/>
  <c r="C626" i="16"/>
  <c r="C624" i="16"/>
  <c r="C623" i="16"/>
  <c r="C621" i="16"/>
  <c r="C620" i="16"/>
  <c r="I33" i="17"/>
  <c r="F12" i="18"/>
  <c r="F41" i="18"/>
  <c r="F89" i="18"/>
  <c r="F109" i="18"/>
  <c r="K4" i="14"/>
  <c r="J13" i="14"/>
  <c r="J5" i="14"/>
  <c r="J18" i="14" s="1"/>
  <c r="J17" i="14"/>
  <c r="J9" i="14"/>
  <c r="C626" i="15"/>
  <c r="C622" i="16"/>
  <c r="D16" i="18"/>
  <c r="E16" i="18" s="1"/>
  <c r="E17" i="18" s="1"/>
  <c r="E18" i="18" s="1"/>
  <c r="F37" i="18"/>
  <c r="F47" i="18"/>
  <c r="D175" i="18"/>
  <c r="E175" i="18" s="1"/>
  <c r="D174" i="18"/>
  <c r="E174" i="18" s="1"/>
  <c r="F638" i="18"/>
  <c r="F622" i="18"/>
  <c r="F606" i="18"/>
  <c r="F590" i="18"/>
  <c r="F574" i="18"/>
  <c r="F558" i="18"/>
  <c r="F542" i="18"/>
  <c r="F526" i="18"/>
  <c r="F510" i="18"/>
  <c r="F494" i="18"/>
  <c r="F478" i="18"/>
  <c r="F462" i="18"/>
  <c r="G462" i="18" s="1"/>
  <c r="F446" i="18"/>
  <c r="F430" i="18"/>
  <c r="F414" i="18"/>
  <c r="F398" i="18"/>
  <c r="F382" i="18"/>
  <c r="G382" i="18" s="1"/>
  <c r="F640" i="18"/>
  <c r="F624" i="18"/>
  <c r="F608" i="18"/>
  <c r="F592" i="18"/>
  <c r="F576" i="18"/>
  <c r="F560" i="18"/>
  <c r="F544" i="18"/>
  <c r="F528" i="18"/>
  <c r="F512" i="18"/>
  <c r="F496" i="18"/>
  <c r="F480" i="18"/>
  <c r="F642" i="18"/>
  <c r="G642" i="18" s="1"/>
  <c r="F626" i="18"/>
  <c r="F610" i="18"/>
  <c r="F594" i="18"/>
  <c r="F578" i="18"/>
  <c r="F562" i="18"/>
  <c r="F546" i="18"/>
  <c r="F530" i="18"/>
  <c r="F514" i="18"/>
  <c r="F498" i="18"/>
  <c r="F628" i="18"/>
  <c r="F612" i="18"/>
  <c r="F596" i="18"/>
  <c r="F580" i="18"/>
  <c r="G580" i="18" s="1"/>
  <c r="F564" i="18"/>
  <c r="F548" i="18"/>
  <c r="G548" i="18" s="1"/>
  <c r="F532" i="18"/>
  <c r="F630" i="18"/>
  <c r="F614" i="18"/>
  <c r="G614" i="18" s="1"/>
  <c r="F598" i="18"/>
  <c r="F582" i="18"/>
  <c r="G582" i="18" s="1"/>
  <c r="F566" i="18"/>
  <c r="F550" i="18"/>
  <c r="F534" i="18"/>
  <c r="F518" i="18"/>
  <c r="F502" i="18"/>
  <c r="F486" i="18"/>
  <c r="F470" i="18"/>
  <c r="F454" i="18"/>
  <c r="F438" i="18"/>
  <c r="G438" i="18" s="1"/>
  <c r="F422" i="18"/>
  <c r="G422" i="18" s="1"/>
  <c r="F406" i="18"/>
  <c r="F390" i="18"/>
  <c r="F374" i="18"/>
  <c r="G374" i="18" s="1"/>
  <c r="F632" i="18"/>
  <c r="G632" i="18" s="1"/>
  <c r="F616" i="18"/>
  <c r="F600" i="18"/>
  <c r="G600" i="18" s="1"/>
  <c r="F584" i="18"/>
  <c r="F568" i="18"/>
  <c r="F552" i="18"/>
  <c r="F536" i="18"/>
  <c r="F520" i="18"/>
  <c r="F504" i="18"/>
  <c r="G504" i="18" s="1"/>
  <c r="F488" i="18"/>
  <c r="F634" i="18"/>
  <c r="F618" i="18"/>
  <c r="F602" i="18"/>
  <c r="F586" i="18"/>
  <c r="F570" i="18"/>
  <c r="F554" i="18"/>
  <c r="F538" i="18"/>
  <c r="G538" i="18" s="1"/>
  <c r="F522" i="18"/>
  <c r="F506" i="18"/>
  <c r="G506" i="18" s="1"/>
  <c r="F490" i="18"/>
  <c r="F636" i="18"/>
  <c r="F620" i="18"/>
  <c r="F604" i="18"/>
  <c r="F588" i="18"/>
  <c r="F572" i="18"/>
  <c r="F556" i="18"/>
  <c r="G556" i="18" s="1"/>
  <c r="F540" i="18"/>
  <c r="F524" i="18"/>
  <c r="G524" i="18" s="1"/>
  <c r="F635" i="18"/>
  <c r="G635" i="18" s="1"/>
  <c r="F603" i="18"/>
  <c r="G603" i="18" s="1"/>
  <c r="F571" i="18"/>
  <c r="G571" i="18" s="1"/>
  <c r="F539" i="18"/>
  <c r="F493" i="18"/>
  <c r="F484" i="18"/>
  <c r="G484" i="18" s="1"/>
  <c r="F403" i="18"/>
  <c r="G403" i="18" s="1"/>
  <c r="F388" i="18"/>
  <c r="F383" i="18"/>
  <c r="F378" i="18"/>
  <c r="F373" i="18"/>
  <c r="F359" i="18"/>
  <c r="F343" i="18"/>
  <c r="F327" i="18"/>
  <c r="F631" i="18"/>
  <c r="F599" i="18"/>
  <c r="G599" i="18" s="1"/>
  <c r="F567" i="18"/>
  <c r="G567" i="18" s="1"/>
  <c r="F535" i="18"/>
  <c r="G535" i="18" s="1"/>
  <c r="F481" i="18"/>
  <c r="G481" i="18" s="1"/>
  <c r="F468" i="18"/>
  <c r="G468" i="18" s="1"/>
  <c r="F463" i="18"/>
  <c r="G463" i="18" s="1"/>
  <c r="F458" i="18"/>
  <c r="F453" i="18"/>
  <c r="G453" i="18" s="1"/>
  <c r="F448" i="18"/>
  <c r="F433" i="18"/>
  <c r="F361" i="18"/>
  <c r="F627" i="18"/>
  <c r="G627" i="18" s="1"/>
  <c r="F595" i="18"/>
  <c r="F563" i="18"/>
  <c r="G563" i="18" s="1"/>
  <c r="F531" i="18"/>
  <c r="G531" i="18" s="1"/>
  <c r="F435" i="18"/>
  <c r="F420" i="18"/>
  <c r="F415" i="18"/>
  <c r="G415" i="18" s="1"/>
  <c r="F410" i="18"/>
  <c r="F405" i="18"/>
  <c r="G405" i="18" s="1"/>
  <c r="F400" i="18"/>
  <c r="F385" i="18"/>
  <c r="G385" i="18" s="1"/>
  <c r="F363" i="18"/>
  <c r="F347" i="18"/>
  <c r="G347" i="18" s="1"/>
  <c r="F331" i="18"/>
  <c r="F315" i="18"/>
  <c r="F299" i="18"/>
  <c r="F623" i="18"/>
  <c r="G623" i="18" s="1"/>
  <c r="H623" i="18" s="1"/>
  <c r="F591" i="18"/>
  <c r="G591" i="18" s="1"/>
  <c r="F559" i="18"/>
  <c r="G559" i="18" s="1"/>
  <c r="F527" i="18"/>
  <c r="G527" i="18" s="1"/>
  <c r="F483" i="18"/>
  <c r="F465" i="18"/>
  <c r="F387" i="18"/>
  <c r="F372" i="18"/>
  <c r="F365" i="18"/>
  <c r="F349" i="18"/>
  <c r="G349" i="18" s="1"/>
  <c r="F333" i="18"/>
  <c r="G333" i="18" s="1"/>
  <c r="F619" i="18"/>
  <c r="G619" i="18" s="1"/>
  <c r="F587" i="18"/>
  <c r="G587" i="18" s="1"/>
  <c r="F555" i="18"/>
  <c r="F523" i="18"/>
  <c r="F507" i="18"/>
  <c r="F467" i="18"/>
  <c r="F452" i="18"/>
  <c r="F447" i="18"/>
  <c r="G447" i="18" s="1"/>
  <c r="F442" i="18"/>
  <c r="F437" i="18"/>
  <c r="F432" i="18"/>
  <c r="G432" i="18" s="1"/>
  <c r="F417" i="18"/>
  <c r="F367" i="18"/>
  <c r="G367" i="18" s="1"/>
  <c r="F351" i="18"/>
  <c r="F335" i="18"/>
  <c r="F319" i="18"/>
  <c r="G319" i="18" s="1"/>
  <c r="F615" i="18"/>
  <c r="G615" i="18" s="1"/>
  <c r="F583" i="18"/>
  <c r="G583" i="18" s="1"/>
  <c r="F551" i="18"/>
  <c r="G551" i="18" s="1"/>
  <c r="F519" i="18"/>
  <c r="G519" i="18" s="1"/>
  <c r="F516" i="18"/>
  <c r="F513" i="18"/>
  <c r="G513" i="18" s="1"/>
  <c r="F491" i="18"/>
  <c r="G491" i="18" s="1"/>
  <c r="F485" i="18"/>
  <c r="G485" i="18" s="1"/>
  <c r="F419" i="18"/>
  <c r="F404" i="18"/>
  <c r="F399" i="18"/>
  <c r="G399" i="18" s="1"/>
  <c r="F394" i="18"/>
  <c r="F389" i="18"/>
  <c r="G389" i="18" s="1"/>
  <c r="F384" i="18"/>
  <c r="G384" i="18" s="1"/>
  <c r="F369" i="18"/>
  <c r="F353" i="18"/>
  <c r="F643" i="18"/>
  <c r="G643" i="18" s="1"/>
  <c r="F611" i="18"/>
  <c r="G611" i="18" s="1"/>
  <c r="F579" i="18"/>
  <c r="F547" i="18"/>
  <c r="G547" i="18" s="1"/>
  <c r="F503" i="18"/>
  <c r="G503" i="18" s="1"/>
  <c r="F500" i="18"/>
  <c r="F497" i="18"/>
  <c r="G497" i="18" s="1"/>
  <c r="F482" i="18"/>
  <c r="G482" i="18" s="1"/>
  <c r="F474" i="18"/>
  <c r="F469" i="18"/>
  <c r="F464" i="18"/>
  <c r="G464" i="18" s="1"/>
  <c r="F449" i="18"/>
  <c r="G449" i="18" s="1"/>
  <c r="F371" i="18"/>
  <c r="F609" i="18"/>
  <c r="G609" i="18" s="1"/>
  <c r="F581" i="18"/>
  <c r="G581" i="18" s="1"/>
  <c r="F637" i="18"/>
  <c r="G637" i="18" s="1"/>
  <c r="F543" i="18"/>
  <c r="G543" i="18" s="1"/>
  <c r="F475" i="18"/>
  <c r="G475" i="18" s="1"/>
  <c r="F461" i="18"/>
  <c r="F450" i="18"/>
  <c r="F421" i="18"/>
  <c r="F358" i="18"/>
  <c r="F355" i="18"/>
  <c r="F311" i="18"/>
  <c r="F278" i="18"/>
  <c r="F262" i="18"/>
  <c r="F246" i="18"/>
  <c r="F230" i="18"/>
  <c r="F214" i="18"/>
  <c r="F198" i="18"/>
  <c r="F182" i="18"/>
  <c r="F166" i="18"/>
  <c r="G166" i="18" s="1"/>
  <c r="F150" i="18"/>
  <c r="F585" i="18"/>
  <c r="G585" i="18" s="1"/>
  <c r="F641" i="18"/>
  <c r="G641" i="18" s="1"/>
  <c r="F613" i="18"/>
  <c r="G613" i="18" s="1"/>
  <c r="F561" i="18"/>
  <c r="G561" i="18" s="1"/>
  <c r="F533" i="18"/>
  <c r="G533" i="18" s="1"/>
  <c r="F515" i="18"/>
  <c r="G515" i="18" s="1"/>
  <c r="F381" i="18"/>
  <c r="G381" i="18" s="1"/>
  <c r="F364" i="18"/>
  <c r="G364" i="18" s="1"/>
  <c r="F340" i="18"/>
  <c r="F326" i="18"/>
  <c r="G326" i="18" s="1"/>
  <c r="F306" i="18"/>
  <c r="G306" i="18" s="1"/>
  <c r="F294" i="18"/>
  <c r="F280" i="18"/>
  <c r="F264" i="18"/>
  <c r="F248" i="18"/>
  <c r="F232" i="18"/>
  <c r="F617" i="18"/>
  <c r="G617" i="18" s="1"/>
  <c r="F589" i="18"/>
  <c r="G589" i="18" s="1"/>
  <c r="F537" i="18"/>
  <c r="G537" i="18" s="1"/>
  <c r="F460" i="18"/>
  <c r="F431" i="18"/>
  <c r="G431" i="18" s="1"/>
  <c r="F413" i="18"/>
  <c r="F395" i="18"/>
  <c r="G395" i="18" s="1"/>
  <c r="F308" i="18"/>
  <c r="F296" i="18"/>
  <c r="F282" i="18"/>
  <c r="F266" i="18"/>
  <c r="F250" i="18"/>
  <c r="G250" i="18" s="1"/>
  <c r="F607" i="18"/>
  <c r="G607" i="18" s="1"/>
  <c r="F456" i="18"/>
  <c r="F409" i="18"/>
  <c r="G409" i="18" s="1"/>
  <c r="F360" i="18"/>
  <c r="G360" i="18" s="1"/>
  <c r="F357" i="18"/>
  <c r="G357" i="18" s="1"/>
  <c r="F348" i="18"/>
  <c r="F328" i="18"/>
  <c r="G328" i="18" s="1"/>
  <c r="F320" i="18"/>
  <c r="F303" i="18"/>
  <c r="F291" i="18"/>
  <c r="G291" i="18" s="1"/>
  <c r="F284" i="18"/>
  <c r="G284" i="18" s="1"/>
  <c r="F268" i="18"/>
  <c r="F252" i="18"/>
  <c r="F236" i="18"/>
  <c r="F220" i="18"/>
  <c r="F204" i="18"/>
  <c r="G205" i="18" s="1"/>
  <c r="F625" i="18"/>
  <c r="G625" i="18" s="1"/>
  <c r="H625" i="18" s="1"/>
  <c r="F597" i="18"/>
  <c r="G597" i="18" s="1"/>
  <c r="F501" i="18"/>
  <c r="G501" i="18" s="1"/>
  <c r="F459" i="18"/>
  <c r="G459" i="18" s="1"/>
  <c r="F412" i="18"/>
  <c r="G412" i="18" s="1"/>
  <c r="F366" i="18"/>
  <c r="F325" i="18"/>
  <c r="F305" i="18"/>
  <c r="F286" i="18"/>
  <c r="F270" i="18"/>
  <c r="F601" i="18"/>
  <c r="F573" i="18"/>
  <c r="G573" i="18" s="1"/>
  <c r="F517" i="18"/>
  <c r="G517" i="18" s="1"/>
  <c r="F505" i="18"/>
  <c r="G505" i="18" s="1"/>
  <c r="F473" i="18"/>
  <c r="F455" i="18"/>
  <c r="G455" i="18" s="1"/>
  <c r="F426" i="18"/>
  <c r="F408" i="18"/>
  <c r="F401" i="18"/>
  <c r="G401" i="18" s="1"/>
  <c r="F322" i="18"/>
  <c r="G322" i="18" s="1"/>
  <c r="F577" i="18"/>
  <c r="G577" i="18" s="1"/>
  <c r="F549" i="18"/>
  <c r="G549" i="18" s="1"/>
  <c r="F476" i="18"/>
  <c r="F557" i="18"/>
  <c r="G557" i="18" s="1"/>
  <c r="F529" i="18"/>
  <c r="G529" i="18" s="1"/>
  <c r="F428" i="18"/>
  <c r="F402" i="18"/>
  <c r="F393" i="18"/>
  <c r="F376" i="18"/>
  <c r="F302" i="18"/>
  <c r="G302" i="18" s="1"/>
  <c r="F269" i="18"/>
  <c r="G269" i="18" s="1"/>
  <c r="F263" i="18"/>
  <c r="G263" i="18" s="1"/>
  <c r="F233" i="18"/>
  <c r="G233" i="18" s="1"/>
  <c r="F225" i="18"/>
  <c r="G225" i="18" s="1"/>
  <c r="F190" i="18"/>
  <c r="G190" i="18" s="1"/>
  <c r="F178" i="18"/>
  <c r="G178" i="18" s="1"/>
  <c r="F492" i="18"/>
  <c r="G492" i="18" s="1"/>
  <c r="F423" i="18"/>
  <c r="G423" i="18" s="1"/>
  <c r="F397" i="18"/>
  <c r="F380" i="18"/>
  <c r="F336" i="18"/>
  <c r="G336" i="18" s="1"/>
  <c r="F249" i="18"/>
  <c r="F238" i="18"/>
  <c r="F197" i="18"/>
  <c r="F154" i="18"/>
  <c r="F140" i="18"/>
  <c r="F124" i="18"/>
  <c r="F108" i="18"/>
  <c r="F92" i="18"/>
  <c r="F545" i="18"/>
  <c r="G545" i="18" s="1"/>
  <c r="F508" i="18"/>
  <c r="G508" i="18" s="1"/>
  <c r="F487" i="18"/>
  <c r="G487" i="18" s="1"/>
  <c r="F441" i="18"/>
  <c r="G441" i="18" s="1"/>
  <c r="F332" i="18"/>
  <c r="G332" i="18" s="1"/>
  <c r="F318" i="18"/>
  <c r="G318" i="18" s="1"/>
  <c r="F260" i="18"/>
  <c r="F222" i="18"/>
  <c r="F217" i="18"/>
  <c r="F212" i="18"/>
  <c r="G212" i="18" s="1"/>
  <c r="F207" i="18"/>
  <c r="F202" i="18"/>
  <c r="F185" i="18"/>
  <c r="F173" i="18"/>
  <c r="G173" i="18" s="1"/>
  <c r="F161" i="18"/>
  <c r="F149" i="18"/>
  <c r="G149" i="18" s="1"/>
  <c r="F133" i="18"/>
  <c r="F629" i="18"/>
  <c r="G629" i="18" s="1"/>
  <c r="F477" i="18"/>
  <c r="G477" i="18" s="1"/>
  <c r="F427" i="18"/>
  <c r="G427" i="18" s="1"/>
  <c r="F339" i="18"/>
  <c r="F321" i="18"/>
  <c r="G321" i="18" s="1"/>
  <c r="F289" i="18"/>
  <c r="F283" i="18"/>
  <c r="F277" i="18"/>
  <c r="F257" i="18"/>
  <c r="F243" i="18"/>
  <c r="F192" i="18"/>
  <c r="F180" i="18"/>
  <c r="F472" i="18"/>
  <c r="F445" i="18"/>
  <c r="F392" i="18"/>
  <c r="F379" i="18"/>
  <c r="G379" i="18" s="1"/>
  <c r="F375" i="18"/>
  <c r="G375" i="18" s="1"/>
  <c r="F314" i="18"/>
  <c r="F298" i="18"/>
  <c r="G298" i="18" s="1"/>
  <c r="F295" i="18"/>
  <c r="F292" i="18"/>
  <c r="G292" i="18" s="1"/>
  <c r="F274" i="18"/>
  <c r="F418" i="18"/>
  <c r="G418" i="18" s="1"/>
  <c r="F396" i="18"/>
  <c r="F362" i="18"/>
  <c r="G362" i="18" s="1"/>
  <c r="F324" i="18"/>
  <c r="F301" i="18"/>
  <c r="F271" i="18"/>
  <c r="G271" i="18" s="1"/>
  <c r="F265" i="18"/>
  <c r="G265" i="18" s="1"/>
  <c r="F219" i="18"/>
  <c r="F209" i="18"/>
  <c r="F199" i="18"/>
  <c r="G199" i="18" s="1"/>
  <c r="F194" i="18"/>
  <c r="F151" i="18"/>
  <c r="G151" i="18" s="1"/>
  <c r="F144" i="18"/>
  <c r="G144" i="18" s="1"/>
  <c r="F605" i="18"/>
  <c r="G605" i="18" s="1"/>
  <c r="F440" i="18"/>
  <c r="G440" i="18" s="1"/>
  <c r="F436" i="18"/>
  <c r="G436" i="18" s="1"/>
  <c r="F354" i="18"/>
  <c r="F350" i="18"/>
  <c r="G350" i="18" s="1"/>
  <c r="F346" i="18"/>
  <c r="F342" i="18"/>
  <c r="G342" i="18" s="1"/>
  <c r="F317" i="18"/>
  <c r="F304" i="18"/>
  <c r="G304" i="18" s="1"/>
  <c r="F639" i="18"/>
  <c r="G639" i="18" s="1"/>
  <c r="F444" i="18"/>
  <c r="G444" i="18" s="1"/>
  <c r="F370" i="18"/>
  <c r="G370" i="18" s="1"/>
  <c r="F307" i="18"/>
  <c r="G307" i="18" s="1"/>
  <c r="F259" i="18"/>
  <c r="G259" i="18" s="1"/>
  <c r="F245" i="18"/>
  <c r="F229" i="18"/>
  <c r="G229" i="18" s="1"/>
  <c r="F224" i="18"/>
  <c r="F189" i="18"/>
  <c r="F177" i="18"/>
  <c r="F165" i="18"/>
  <c r="F146" i="18"/>
  <c r="F633" i="18"/>
  <c r="G633" i="18" s="1"/>
  <c r="F565" i="18"/>
  <c r="G565" i="18" s="1"/>
  <c r="F521" i="18"/>
  <c r="G521" i="18" s="1"/>
  <c r="F495" i="18"/>
  <c r="G495" i="18" s="1"/>
  <c r="F471" i="18"/>
  <c r="G471" i="18" s="1"/>
  <c r="F391" i="18"/>
  <c r="G391" i="18" s="1"/>
  <c r="F310" i="18"/>
  <c r="F288" i="18"/>
  <c r="F279" i="18"/>
  <c r="G279" i="18" s="1"/>
  <c r="F237" i="18"/>
  <c r="G237" i="18" s="1"/>
  <c r="F216" i="18"/>
  <c r="G216" i="18" s="1"/>
  <c r="F211" i="18"/>
  <c r="F206" i="18"/>
  <c r="G206" i="18" s="1"/>
  <c r="F201" i="18"/>
  <c r="F196" i="18"/>
  <c r="F593" i="18"/>
  <c r="G593" i="18" s="1"/>
  <c r="F511" i="18"/>
  <c r="G511" i="18" s="1"/>
  <c r="F457" i="18"/>
  <c r="G457" i="18" s="1"/>
  <c r="F338" i="18"/>
  <c r="F285" i="18"/>
  <c r="G285" i="18" s="1"/>
  <c r="F276" i="18"/>
  <c r="F256" i="18"/>
  <c r="F242" i="18"/>
  <c r="F221" i="18"/>
  <c r="G221" i="18" s="1"/>
  <c r="F191" i="18"/>
  <c r="G191" i="18" s="1"/>
  <c r="F179" i="18"/>
  <c r="G179" i="18" s="1"/>
  <c r="F160" i="18"/>
  <c r="G160" i="18" s="1"/>
  <c r="F148" i="18"/>
  <c r="F132" i="18"/>
  <c r="F116" i="18"/>
  <c r="F100" i="18"/>
  <c r="G100" i="18" s="1"/>
  <c r="F621" i="18"/>
  <c r="G621" i="18" s="1"/>
  <c r="F575" i="18"/>
  <c r="G575" i="18" s="1"/>
  <c r="F466" i="18"/>
  <c r="G466" i="18" s="1"/>
  <c r="F439" i="18"/>
  <c r="G439" i="18" s="1"/>
  <c r="F345" i="18"/>
  <c r="G345" i="18" s="1"/>
  <c r="F334" i="18"/>
  <c r="G334" i="18" s="1"/>
  <c r="F330" i="18"/>
  <c r="G330" i="18" s="1"/>
  <c r="F323" i="18"/>
  <c r="G323" i="18" s="1"/>
  <c r="F313" i="18"/>
  <c r="F300" i="18"/>
  <c r="G300" i="18" s="1"/>
  <c r="H300" i="18" s="1"/>
  <c r="F297" i="18"/>
  <c r="G297" i="18" s="1"/>
  <c r="F273" i="18"/>
  <c r="G273" i="18" s="1"/>
  <c r="F267" i="18"/>
  <c r="F234" i="18"/>
  <c r="G234" i="18" s="1"/>
  <c r="F226" i="18"/>
  <c r="F553" i="18"/>
  <c r="G553" i="18" s="1"/>
  <c r="F443" i="18"/>
  <c r="G443" i="18" s="1"/>
  <c r="F425" i="18"/>
  <c r="F386" i="18"/>
  <c r="G386" i="18" s="1"/>
  <c r="F341" i="18"/>
  <c r="G341" i="18" s="1"/>
  <c r="F316" i="18"/>
  <c r="G316" i="18" s="1"/>
  <c r="F569" i="18"/>
  <c r="G569" i="18" s="1"/>
  <c r="F489" i="18"/>
  <c r="G489" i="18" s="1"/>
  <c r="F479" i="18"/>
  <c r="G479" i="18" s="1"/>
  <c r="F416" i="18"/>
  <c r="G416" i="18" s="1"/>
  <c r="F407" i="18"/>
  <c r="G407" i="18" s="1"/>
  <c r="F377" i="18"/>
  <c r="G377" i="18" s="1"/>
  <c r="F525" i="18"/>
  <c r="G525" i="18" s="1"/>
  <c r="F499" i="18"/>
  <c r="G499" i="18" s="1"/>
  <c r="F434" i="18"/>
  <c r="G434" i="18" s="1"/>
  <c r="F429" i="18"/>
  <c r="G429" i="18" s="1"/>
  <c r="F411" i="18"/>
  <c r="G411" i="18" s="1"/>
  <c r="F356" i="18"/>
  <c r="G356" i="18" s="1"/>
  <c r="F337" i="18"/>
  <c r="G337" i="18" s="1"/>
  <c r="F258" i="18"/>
  <c r="G258" i="18" s="1"/>
  <c r="F541" i="18"/>
  <c r="G541" i="18" s="1"/>
  <c r="F451" i="18"/>
  <c r="G451" i="18" s="1"/>
  <c r="F424" i="18"/>
  <c r="G424" i="18" s="1"/>
  <c r="F253" i="18"/>
  <c r="G253" i="18" s="1"/>
  <c r="F119" i="18"/>
  <c r="G119" i="18" s="1"/>
  <c r="F82" i="18"/>
  <c r="F66" i="18"/>
  <c r="G66" i="18" s="1"/>
  <c r="F50" i="18"/>
  <c r="G50" i="18" s="1"/>
  <c r="F34" i="18"/>
  <c r="G34" i="18" s="1"/>
  <c r="F18" i="18"/>
  <c r="G18" i="18" s="1"/>
  <c r="F329" i="18"/>
  <c r="G329" i="18" s="1"/>
  <c r="F240" i="18"/>
  <c r="F223" i="18"/>
  <c r="G223" i="18" s="1"/>
  <c r="F183" i="18"/>
  <c r="G183" i="18" s="1"/>
  <c r="F176" i="18"/>
  <c r="F145" i="18"/>
  <c r="F75" i="18"/>
  <c r="F59" i="18"/>
  <c r="G59" i="18" s="1"/>
  <c r="F43" i="18"/>
  <c r="G43" i="18" s="1"/>
  <c r="F27" i="18"/>
  <c r="G27" i="18" s="1"/>
  <c r="F16" i="18"/>
  <c r="G16" i="18" s="1"/>
  <c r="F244" i="18"/>
  <c r="G244" i="18" s="1"/>
  <c r="F208" i="18"/>
  <c r="G208" i="18" s="1"/>
  <c r="F142" i="18"/>
  <c r="F134" i="18"/>
  <c r="G134" i="18" s="1"/>
  <c r="F121" i="18"/>
  <c r="F106" i="18"/>
  <c r="F101" i="18"/>
  <c r="F96" i="18"/>
  <c r="F91" i="18"/>
  <c r="F84" i="18"/>
  <c r="F68" i="18"/>
  <c r="F52" i="18"/>
  <c r="F36" i="18"/>
  <c r="G36" i="18" s="1"/>
  <c r="F20" i="18"/>
  <c r="G20" i="18" s="1"/>
  <c r="F272" i="18"/>
  <c r="G272" i="18" s="1"/>
  <c r="F261" i="18"/>
  <c r="G261" i="18" s="1"/>
  <c r="F231" i="18"/>
  <c r="G231" i="18" s="1"/>
  <c r="F227" i="18"/>
  <c r="G227" i="18" s="1"/>
  <c r="F215" i="18"/>
  <c r="G215" i="18" s="1"/>
  <c r="F193" i="18"/>
  <c r="G193" i="18" s="1"/>
  <c r="F186" i="18"/>
  <c r="F163" i="18"/>
  <c r="F157" i="18"/>
  <c r="F139" i="18"/>
  <c r="F126" i="18"/>
  <c r="F111" i="18"/>
  <c r="F77" i="18"/>
  <c r="F61" i="18"/>
  <c r="F45" i="18"/>
  <c r="G45" i="18" s="1"/>
  <c r="F29" i="18"/>
  <c r="F235" i="18"/>
  <c r="G235" i="18" s="1"/>
  <c r="F200" i="18"/>
  <c r="G200" i="18" s="1"/>
  <c r="F131" i="18"/>
  <c r="G131" i="18" s="1"/>
  <c r="F86" i="18"/>
  <c r="F70" i="18"/>
  <c r="F54" i="18"/>
  <c r="G54" i="18" s="1"/>
  <c r="F38" i="18"/>
  <c r="G38" i="18" s="1"/>
  <c r="F22" i="18"/>
  <c r="G22" i="18" s="1"/>
  <c r="F5" i="18"/>
  <c r="G6" i="18" s="1"/>
  <c r="F3" i="18"/>
  <c r="F352" i="18"/>
  <c r="G352" i="18" s="1"/>
  <c r="F293" i="18"/>
  <c r="G293" i="18" s="1"/>
  <c r="F239" i="18"/>
  <c r="G239" i="18" s="1"/>
  <c r="F172" i="18"/>
  <c r="F169" i="18"/>
  <c r="G169" i="18" s="1"/>
  <c r="F113" i="18"/>
  <c r="F98" i="18"/>
  <c r="F93" i="18"/>
  <c r="G93" i="18" s="1"/>
  <c r="F79" i="18"/>
  <c r="F63" i="18"/>
  <c r="G63" i="18" s="1"/>
  <c r="F247" i="18"/>
  <c r="G247" i="18" s="1"/>
  <c r="F136" i="18"/>
  <c r="G136" i="18" s="1"/>
  <c r="F128" i="18"/>
  <c r="F123" i="18"/>
  <c r="F118" i="18"/>
  <c r="F103" i="18"/>
  <c r="F88" i="18"/>
  <c r="F72" i="18"/>
  <c r="F56" i="18"/>
  <c r="G56" i="18" s="1"/>
  <c r="F40" i="18"/>
  <c r="F287" i="18"/>
  <c r="G287" i="18" s="1"/>
  <c r="F218" i="18"/>
  <c r="G218" i="18" s="1"/>
  <c r="F210" i="18"/>
  <c r="G210" i="18" s="1"/>
  <c r="F175" i="18"/>
  <c r="G175" i="18" s="1"/>
  <c r="F156" i="18"/>
  <c r="G156" i="18" s="1"/>
  <c r="F153" i="18"/>
  <c r="G153" i="18" s="1"/>
  <c r="F141" i="18"/>
  <c r="G141" i="18" s="1"/>
  <c r="F81" i="18"/>
  <c r="G81" i="18" s="1"/>
  <c r="F65" i="18"/>
  <c r="F49" i="18"/>
  <c r="F33" i="18"/>
  <c r="F13" i="18"/>
  <c r="G13" i="18" s="1"/>
  <c r="F11" i="18"/>
  <c r="G11" i="18" s="1"/>
  <c r="F9" i="18"/>
  <c r="G9" i="18" s="1"/>
  <c r="F309" i="18"/>
  <c r="G309" i="18" s="1"/>
  <c r="F281" i="18"/>
  <c r="G281" i="18" s="1"/>
  <c r="F275" i="18"/>
  <c r="G275" i="18" s="1"/>
  <c r="F251" i="18"/>
  <c r="G251" i="18" s="1"/>
  <c r="F203" i="18"/>
  <c r="G203" i="18" s="1"/>
  <c r="F162" i="18"/>
  <c r="G162" i="18" s="1"/>
  <c r="F159" i="18"/>
  <c r="G159" i="18" s="1"/>
  <c r="F147" i="18"/>
  <c r="G147" i="18" s="1"/>
  <c r="F105" i="18"/>
  <c r="F74" i="18"/>
  <c r="G74" i="18" s="1"/>
  <c r="F58" i="18"/>
  <c r="G58" i="18" s="1"/>
  <c r="F42" i="18"/>
  <c r="G42" i="18" s="1"/>
  <c r="F344" i="18"/>
  <c r="G344" i="18" s="1"/>
  <c r="F255" i="18"/>
  <c r="F195" i="18"/>
  <c r="F188" i="18"/>
  <c r="F138" i="18"/>
  <c r="G138" i="18" s="1"/>
  <c r="F130" i="18"/>
  <c r="G130" i="18" s="1"/>
  <c r="F125" i="18"/>
  <c r="G125" i="18" s="1"/>
  <c r="F120" i="18"/>
  <c r="G120" i="18" s="1"/>
  <c r="F115" i="18"/>
  <c r="G115" i="18" s="1"/>
  <c r="F110" i="18"/>
  <c r="G110" i="18" s="1"/>
  <c r="F95" i="18"/>
  <c r="G95" i="18" s="1"/>
  <c r="F90" i="18"/>
  <c r="G90" i="18" s="1"/>
  <c r="F83" i="18"/>
  <c r="G83" i="18" s="1"/>
  <c r="F67" i="18"/>
  <c r="G67" i="18" s="1"/>
  <c r="F51" i="18"/>
  <c r="F35" i="18"/>
  <c r="F19" i="18"/>
  <c r="G19" i="18" s="1"/>
  <c r="F181" i="18"/>
  <c r="G181" i="18" s="1"/>
  <c r="F168" i="18"/>
  <c r="G168" i="18" s="1"/>
  <c r="F76" i="18"/>
  <c r="G76" i="18" s="1"/>
  <c r="F60" i="18"/>
  <c r="G60" i="18" s="1"/>
  <c r="F44" i="18"/>
  <c r="F28" i="18"/>
  <c r="G28" i="18" s="1"/>
  <c r="F2" i="18"/>
  <c r="F213" i="18"/>
  <c r="G213" i="18" s="1"/>
  <c r="F184" i="18"/>
  <c r="G184" i="18" s="1"/>
  <c r="F171" i="18"/>
  <c r="G171" i="18" s="1"/>
  <c r="F97" i="18"/>
  <c r="G97" i="18" s="1"/>
  <c r="F85" i="18"/>
  <c r="G85" i="18" s="1"/>
  <c r="F69" i="18"/>
  <c r="G69" i="18" s="1"/>
  <c r="F53" i="18"/>
  <c r="G53" i="18" s="1"/>
  <c r="F254" i="18"/>
  <c r="G254" i="18" s="1"/>
  <c r="F174" i="18"/>
  <c r="F155" i="18"/>
  <c r="G155" i="18" s="1"/>
  <c r="F152" i="18"/>
  <c r="G152" i="18" s="1"/>
  <c r="F135" i="18"/>
  <c r="F122" i="18"/>
  <c r="G122" i="18" s="1"/>
  <c r="F117" i="18"/>
  <c r="G117" i="18" s="1"/>
  <c r="F112" i="18"/>
  <c r="G112" i="18" s="1"/>
  <c r="F107" i="18"/>
  <c r="G107" i="18" s="1"/>
  <c r="F102" i="18"/>
  <c r="G102" i="18" s="1"/>
  <c r="F78" i="18"/>
  <c r="G78" i="18" s="1"/>
  <c r="F62" i="18"/>
  <c r="G62" i="18" s="1"/>
  <c r="F46" i="18"/>
  <c r="G46" i="18" s="1"/>
  <c r="F30" i="18"/>
  <c r="G30" i="18" s="1"/>
  <c r="F4" i="18"/>
  <c r="G4" i="18" s="1"/>
  <c r="F509" i="18"/>
  <c r="F241" i="18"/>
  <c r="G241" i="18" s="1"/>
  <c r="F158" i="18"/>
  <c r="G158" i="18" s="1"/>
  <c r="F143" i="18"/>
  <c r="F127" i="18"/>
  <c r="G127" i="18" s="1"/>
  <c r="F87" i="18"/>
  <c r="F71" i="18"/>
  <c r="F55" i="18"/>
  <c r="F39" i="18"/>
  <c r="G39" i="18" s="1"/>
  <c r="F368" i="18"/>
  <c r="G368" i="18" s="1"/>
  <c r="F312" i="18"/>
  <c r="G312" i="18" s="1"/>
  <c r="F187" i="18"/>
  <c r="G187" i="18" s="1"/>
  <c r="F164" i="18"/>
  <c r="G164" i="18" s="1"/>
  <c r="F80" i="18"/>
  <c r="G80" i="18" s="1"/>
  <c r="F64" i="18"/>
  <c r="G64" i="18" s="1"/>
  <c r="F48" i="18"/>
  <c r="G48" i="18" s="1"/>
  <c r="F32" i="18"/>
  <c r="G32" i="18" s="1"/>
  <c r="F8" i="18"/>
  <c r="G8" i="18" s="1"/>
  <c r="F24" i="18"/>
  <c r="G24" i="18" s="1"/>
  <c r="E90" i="18"/>
  <c r="E91" i="18" s="1"/>
  <c r="D136" i="18"/>
  <c r="D135" i="18"/>
  <c r="E135" i="18" s="1"/>
  <c r="C629" i="15"/>
  <c r="J5" i="16"/>
  <c r="C627" i="16"/>
  <c r="F104" i="18"/>
  <c r="G104" i="18" s="1"/>
  <c r="D158" i="18"/>
  <c r="E158" i="18" s="1"/>
  <c r="E225" i="18"/>
  <c r="D53" i="18"/>
  <c r="E53" i="18" s="1"/>
  <c r="D69" i="18"/>
  <c r="E69" i="18" s="1"/>
  <c r="E70" i="18" s="1"/>
  <c r="D85" i="18"/>
  <c r="E85" i="18" s="1"/>
  <c r="D92" i="18"/>
  <c r="E92" i="18" s="1"/>
  <c r="E93" i="18" s="1"/>
  <c r="E94" i="18" s="1"/>
  <c r="D97" i="18"/>
  <c r="E97" i="18" s="1"/>
  <c r="D76" i="18"/>
  <c r="E76" i="18" s="1"/>
  <c r="D184" i="18"/>
  <c r="D319" i="18"/>
  <c r="E246" i="18"/>
  <c r="J17" i="15"/>
  <c r="D162" i="18"/>
  <c r="E162" i="18" s="1"/>
  <c r="E163" i="18" s="1"/>
  <c r="D203" i="18"/>
  <c r="E203" i="18" s="1"/>
  <c r="E204" i="18" s="1"/>
  <c r="E205" i="18" s="1"/>
  <c r="D206" i="18"/>
  <c r="E206" i="18" s="1"/>
  <c r="J14" i="15"/>
  <c r="D147" i="18"/>
  <c r="E147" i="18" s="1"/>
  <c r="D178" i="18"/>
  <c r="E178" i="18" s="1"/>
  <c r="E179" i="18" s="1"/>
  <c r="D192" i="18"/>
  <c r="E192" i="18" s="1"/>
  <c r="D218" i="18"/>
  <c r="E218" i="18" s="1"/>
  <c r="D219" i="18"/>
  <c r="E219" i="18" s="1"/>
  <c r="E220" i="18" s="1"/>
  <c r="D425" i="18"/>
  <c r="E425" i="18" s="1"/>
  <c r="E426" i="18" s="1"/>
  <c r="D424" i="18"/>
  <c r="E424" i="18" s="1"/>
  <c r="E153" i="18"/>
  <c r="D214" i="18"/>
  <c r="E214" i="18" s="1"/>
  <c r="E265" i="18"/>
  <c r="E287" i="18"/>
  <c r="E382" i="18"/>
  <c r="D465" i="18"/>
  <c r="E465" i="18" s="1"/>
  <c r="D466" i="18"/>
  <c r="E466" i="18" s="1"/>
  <c r="D31" i="18"/>
  <c r="E31" i="18" s="1"/>
  <c r="D47" i="18"/>
  <c r="E47" i="18" s="1"/>
  <c r="E48" i="18" s="1"/>
  <c r="D63" i="18"/>
  <c r="E63" i="18" s="1"/>
  <c r="D79" i="18"/>
  <c r="E79" i="18" s="1"/>
  <c r="E166" i="18"/>
  <c r="D182" i="18"/>
  <c r="E182" i="18" s="1"/>
  <c r="E243" i="18"/>
  <c r="D276" i="18"/>
  <c r="E276" i="18" s="1"/>
  <c r="D277" i="18"/>
  <c r="E277" i="18" s="1"/>
  <c r="E196" i="18"/>
  <c r="E222" i="18"/>
  <c r="E223" i="18" s="1"/>
  <c r="D289" i="18"/>
  <c r="E289" i="18" s="1"/>
  <c r="D288" i="18"/>
  <c r="E288" i="18" s="1"/>
  <c r="J15" i="15"/>
  <c r="E189" i="18"/>
  <c r="D208" i="18"/>
  <c r="E208" i="18" s="1"/>
  <c r="D227" i="18"/>
  <c r="E227" i="18" s="1"/>
  <c r="J12" i="15"/>
  <c r="D294" i="18"/>
  <c r="E294" i="18" s="1"/>
  <c r="D295" i="18"/>
  <c r="J6" i="15"/>
  <c r="J18" i="15" s="1"/>
  <c r="N3" i="15" s="1"/>
  <c r="D183" i="18"/>
  <c r="E183" i="18" s="1"/>
  <c r="D197" i="18"/>
  <c r="E197" i="18" s="1"/>
  <c r="E198" i="18" s="1"/>
  <c r="E360" i="18"/>
  <c r="E361" i="18" s="1"/>
  <c r="E171" i="18"/>
  <c r="D284" i="18"/>
  <c r="D285" i="18"/>
  <c r="E285" i="18" s="1"/>
  <c r="D442" i="18"/>
  <c r="E442" i="18" s="1"/>
  <c r="D443" i="18"/>
  <c r="D99" i="18"/>
  <c r="E99" i="18" s="1"/>
  <c r="D212" i="18"/>
  <c r="E212" i="18" s="1"/>
  <c r="E213" i="18" s="1"/>
  <c r="D232" i="18"/>
  <c r="E232" i="18" s="1"/>
  <c r="E233" i="18" s="1"/>
  <c r="E234" i="18" s="1"/>
  <c r="D514" i="18"/>
  <c r="E514" i="18" s="1"/>
  <c r="D515" i="18"/>
  <c r="D435" i="18"/>
  <c r="D434" i="18"/>
  <c r="E434" i="18" s="1"/>
  <c r="D341" i="18"/>
  <c r="E341" i="18" s="1"/>
  <c r="D342" i="18"/>
  <c r="D536" i="18"/>
  <c r="E536" i="18" s="1"/>
  <c r="D537" i="18"/>
  <c r="D580" i="18"/>
  <c r="E580" i="18" s="1"/>
  <c r="D581" i="18"/>
  <c r="D608" i="18"/>
  <c r="E608" i="18" s="1"/>
  <c r="D609" i="18"/>
  <c r="D620" i="18"/>
  <c r="E620" i="18" s="1"/>
  <c r="D621" i="18"/>
  <c r="E621" i="18" s="1"/>
  <c r="E316" i="18"/>
  <c r="E323" i="18"/>
  <c r="D334" i="18"/>
  <c r="E334" i="18" s="1"/>
  <c r="D353" i="18"/>
  <c r="E353" i="18" s="1"/>
  <c r="D369" i="18"/>
  <c r="E369" i="18" s="1"/>
  <c r="D370" i="18"/>
  <c r="E370" i="18" s="1"/>
  <c r="E467" i="18"/>
  <c r="D500" i="18"/>
  <c r="D501" i="18"/>
  <c r="E501" i="18" s="1"/>
  <c r="D564" i="18"/>
  <c r="E564" i="18" s="1"/>
  <c r="D565" i="18"/>
  <c r="D448" i="18"/>
  <c r="E448" i="18" s="1"/>
  <c r="D475" i="18"/>
  <c r="E475" i="18" s="1"/>
  <c r="D506" i="18"/>
  <c r="E506" i="18" s="1"/>
  <c r="D224" i="18"/>
  <c r="E224" i="18" s="1"/>
  <c r="D248" i="18"/>
  <c r="E248" i="18" s="1"/>
  <c r="E249" i="18" s="1"/>
  <c r="E250" i="18" s="1"/>
  <c r="D251" i="18"/>
  <c r="E251" i="18" s="1"/>
  <c r="D262" i="18"/>
  <c r="E262" i="18" s="1"/>
  <c r="E485" i="18"/>
  <c r="E486" i="18" s="1"/>
  <c r="D194" i="18"/>
  <c r="E194" i="18" s="1"/>
  <c r="D199" i="18"/>
  <c r="E199" i="18" s="1"/>
  <c r="D304" i="18"/>
  <c r="E304" i="18" s="1"/>
  <c r="E305" i="18" s="1"/>
  <c r="E306" i="18" s="1"/>
  <c r="E307" i="18" s="1"/>
  <c r="E308" i="18" s="1"/>
  <c r="E317" i="18"/>
  <c r="E318" i="18" s="1"/>
  <c r="D331" i="18"/>
  <c r="E331" i="18" s="1"/>
  <c r="D335" i="18"/>
  <c r="D346" i="18"/>
  <c r="E346" i="18" s="1"/>
  <c r="D383" i="18"/>
  <c r="E383" i="18" s="1"/>
  <c r="D413" i="18"/>
  <c r="E413" i="18" s="1"/>
  <c r="D440" i="18"/>
  <c r="E440" i="18" s="1"/>
  <c r="D449" i="18"/>
  <c r="E449" i="18" s="1"/>
  <c r="D314" i="18"/>
  <c r="E314" i="18" s="1"/>
  <c r="D366" i="18"/>
  <c r="E366" i="18" s="1"/>
  <c r="E522" i="18"/>
  <c r="D180" i="18"/>
  <c r="D280" i="18"/>
  <c r="E280" i="18" s="1"/>
  <c r="D283" i="18"/>
  <c r="E283" i="18" s="1"/>
  <c r="D292" i="18"/>
  <c r="E292" i="18" s="1"/>
  <c r="E293" i="18" s="1"/>
  <c r="E375" i="18"/>
  <c r="D401" i="18"/>
  <c r="E401" i="18" s="1"/>
  <c r="D402" i="18"/>
  <c r="E402" i="18" s="1"/>
  <c r="D544" i="18"/>
  <c r="E544" i="18" s="1"/>
  <c r="D545" i="18"/>
  <c r="E545" i="18" s="1"/>
  <c r="D328" i="18"/>
  <c r="E328" i="18" s="1"/>
  <c r="E339" i="18"/>
  <c r="D347" i="18"/>
  <c r="E347" i="18" s="1"/>
  <c r="D348" i="18"/>
  <c r="E384" i="18"/>
  <c r="D572" i="18"/>
  <c r="E572" i="18" s="1"/>
  <c r="D573" i="18"/>
  <c r="E573" i="18" s="1"/>
  <c r="E574" i="18" s="1"/>
  <c r="D450" i="18"/>
  <c r="E450" i="18" s="1"/>
  <c r="D459" i="18"/>
  <c r="E459" i="18" s="1"/>
  <c r="E460" i="18" s="1"/>
  <c r="D508" i="18"/>
  <c r="E508" i="18" s="1"/>
  <c r="D509" i="18"/>
  <c r="E509" i="18" s="1"/>
  <c r="D523" i="18"/>
  <c r="E523" i="18" s="1"/>
  <c r="D556" i="18"/>
  <c r="D557" i="18"/>
  <c r="D336" i="18"/>
  <c r="D363" i="18"/>
  <c r="E363" i="18" s="1"/>
  <c r="D364" i="18"/>
  <c r="E364" i="18" s="1"/>
  <c r="D397" i="18"/>
  <c r="E397" i="18" s="1"/>
  <c r="D503" i="18"/>
  <c r="E503" i="18" s="1"/>
  <c r="E504" i="18" s="1"/>
  <c r="D518" i="18"/>
  <c r="E518" i="18" s="1"/>
  <c r="D519" i="18"/>
  <c r="E519" i="18" s="1"/>
  <c r="E520" i="18" s="1"/>
  <c r="D584" i="18"/>
  <c r="E584" i="18" s="1"/>
  <c r="D585" i="18"/>
  <c r="E624" i="18"/>
  <c r="D266" i="18"/>
  <c r="E266" i="18" s="1"/>
  <c r="D269" i="18"/>
  <c r="E269" i="18" s="1"/>
  <c r="E270" i="18" s="1"/>
  <c r="D299" i="18"/>
  <c r="E299" i="18" s="1"/>
  <c r="E300" i="18" s="1"/>
  <c r="D385" i="18"/>
  <c r="E385" i="18" s="1"/>
  <c r="E386" i="18" s="1"/>
  <c r="D415" i="18"/>
  <c r="E415" i="18" s="1"/>
  <c r="D433" i="18"/>
  <c r="E433" i="18" s="1"/>
  <c r="D540" i="18"/>
  <c r="E540" i="18" s="1"/>
  <c r="D541" i="18"/>
  <c r="E541" i="18" s="1"/>
  <c r="E551" i="18"/>
  <c r="D228" i="18"/>
  <c r="E228" i="18" s="1"/>
  <c r="E229" i="18" s="1"/>
  <c r="E230" i="18" s="1"/>
  <c r="D244" i="18"/>
  <c r="E244" i="18" s="1"/>
  <c r="D278" i="18"/>
  <c r="E278" i="18" s="1"/>
  <c r="D281" i="18"/>
  <c r="E281" i="18" s="1"/>
  <c r="D296" i="18"/>
  <c r="E296" i="18" s="1"/>
  <c r="D309" i="18"/>
  <c r="D329" i="18"/>
  <c r="E329" i="18" s="1"/>
  <c r="D470" i="18"/>
  <c r="E470" i="18" s="1"/>
  <c r="D469" i="18"/>
  <c r="E469" i="18" s="1"/>
  <c r="D462" i="18"/>
  <c r="E462" i="18" s="1"/>
  <c r="D521" i="18"/>
  <c r="E521" i="18" s="1"/>
  <c r="E535" i="18"/>
  <c r="D568" i="18"/>
  <c r="D569" i="18"/>
  <c r="D596" i="18"/>
  <c r="D597" i="18"/>
  <c r="D430" i="18"/>
  <c r="E430" i="18" s="1"/>
  <c r="E437" i="18"/>
  <c r="E492" i="18"/>
  <c r="E513" i="18"/>
  <c r="D351" i="18"/>
  <c r="E351" i="18" s="1"/>
  <c r="E352" i="18" s="1"/>
  <c r="D398" i="18"/>
  <c r="E398" i="18" s="1"/>
  <c r="E405" i="18"/>
  <c r="E406" i="18" s="1"/>
  <c r="E423" i="18"/>
  <c r="D445" i="18"/>
  <c r="E445" i="18" s="1"/>
  <c r="D463" i="18"/>
  <c r="E463" i="18" s="1"/>
  <c r="D477" i="18"/>
  <c r="E477" i="18" s="1"/>
  <c r="D555" i="18"/>
  <c r="E555" i="18" s="1"/>
  <c r="D588" i="18"/>
  <c r="E588" i="18" s="1"/>
  <c r="D589" i="18"/>
  <c r="E589" i="18" s="1"/>
  <c r="E590" i="18" s="1"/>
  <c r="D616" i="18"/>
  <c r="E616" i="18" s="1"/>
  <c r="D617" i="18"/>
  <c r="E617" i="18" s="1"/>
  <c r="E618" i="18" s="1"/>
  <c r="E377" i="18"/>
  <c r="D427" i="18"/>
  <c r="E427" i="18" s="1"/>
  <c r="D431" i="18"/>
  <c r="D493" i="18"/>
  <c r="E493" i="18" s="1"/>
  <c r="E494" i="18" s="1"/>
  <c r="D532" i="18"/>
  <c r="E532" i="18" s="1"/>
  <c r="D533" i="18"/>
  <c r="E533" i="18" s="1"/>
  <c r="E534" i="18" s="1"/>
  <c r="E579" i="18"/>
  <c r="D593" i="18"/>
  <c r="E593" i="18" s="1"/>
  <c r="E594" i="18" s="1"/>
  <c r="E595" i="18" s="1"/>
  <c r="D612" i="18"/>
  <c r="D613" i="18"/>
  <c r="D640" i="18"/>
  <c r="D641" i="18"/>
  <c r="D417" i="18"/>
  <c r="E417" i="18" s="1"/>
  <c r="E478" i="18"/>
  <c r="E528" i="18"/>
  <c r="D636" i="18"/>
  <c r="D637" i="18"/>
  <c r="E392" i="18"/>
  <c r="E393" i="18" s="1"/>
  <c r="E394" i="18" s="1"/>
  <c r="D524" i="18"/>
  <c r="E524" i="18" s="1"/>
  <c r="D525" i="18"/>
  <c r="E525" i="18" s="1"/>
  <c r="D552" i="18"/>
  <c r="E552" i="18" s="1"/>
  <c r="D553" i="18"/>
  <c r="E553" i="18" s="1"/>
  <c r="E554" i="18" s="1"/>
  <c r="E627" i="18"/>
  <c r="D632" i="18"/>
  <c r="E632" i="18" s="1"/>
  <c r="D633" i="18"/>
  <c r="D604" i="18"/>
  <c r="E604" i="18" s="1"/>
  <c r="D605" i="18"/>
  <c r="E605" i="18" s="1"/>
  <c r="D297" i="18"/>
  <c r="D400" i="18"/>
  <c r="E400" i="18" s="1"/>
  <c r="D479" i="18"/>
  <c r="E479" i="18" s="1"/>
  <c r="E480" i="18" s="1"/>
  <c r="E481" i="18" s="1"/>
  <c r="D499" i="18"/>
  <c r="E499" i="18" s="1"/>
  <c r="D529" i="18"/>
  <c r="E529" i="18" s="1"/>
  <c r="E530" i="18" s="1"/>
  <c r="E531" i="18" s="1"/>
  <c r="D548" i="18"/>
  <c r="E548" i="18" s="1"/>
  <c r="D549" i="18"/>
  <c r="E549" i="18" s="1"/>
  <c r="D576" i="18"/>
  <c r="E576" i="18" s="1"/>
  <c r="D577" i="18"/>
  <c r="E577" i="18" s="1"/>
  <c r="E623" i="18"/>
  <c r="D600" i="18"/>
  <c r="D601" i="18"/>
  <c r="D628" i="18"/>
  <c r="E628" i="18" s="1"/>
  <c r="D629" i="18"/>
  <c r="E629" i="18" s="1"/>
  <c r="D372" i="18"/>
  <c r="E372" i="18" s="1"/>
  <c r="E373" i="18" s="1"/>
  <c r="D495" i="18"/>
  <c r="E495" i="18" s="1"/>
  <c r="E496" i="18" s="1"/>
  <c r="D517" i="18"/>
  <c r="E517" i="18" s="1"/>
  <c r="D511" i="18"/>
  <c r="E511" i="18" s="1"/>
  <c r="D487" i="18"/>
  <c r="E487" i="18" s="1"/>
  <c r="E488" i="18" s="1"/>
  <c r="D6" i="7"/>
  <c r="D3" i="7"/>
  <c r="C3" i="7"/>
  <c r="D4" i="7" s="1"/>
  <c r="C4" i="7"/>
  <c r="B1116" i="4"/>
  <c r="B1117" i="4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O5" i="4"/>
  <c r="G578" i="18" l="1"/>
  <c r="G638" i="18"/>
  <c r="G12" i="18"/>
  <c r="S3" i="15"/>
  <c r="O3" i="15"/>
  <c r="E500" i="18"/>
  <c r="E537" i="18"/>
  <c r="E538" i="18" s="1"/>
  <c r="G105" i="18"/>
  <c r="G70" i="18"/>
  <c r="G142" i="18"/>
  <c r="G245" i="18"/>
  <c r="G314" i="18"/>
  <c r="G232" i="18"/>
  <c r="G150" i="18"/>
  <c r="G363" i="18"/>
  <c r="G458" i="18"/>
  <c r="G522" i="18"/>
  <c r="G616" i="18"/>
  <c r="G598" i="18"/>
  <c r="G594" i="18"/>
  <c r="G398" i="18"/>
  <c r="M3" i="17"/>
  <c r="I35" i="17"/>
  <c r="G228" i="18"/>
  <c r="G86" i="18"/>
  <c r="G194" i="18"/>
  <c r="G248" i="18"/>
  <c r="G353" i="18"/>
  <c r="G493" i="18"/>
  <c r="G610" i="18"/>
  <c r="G414" i="18"/>
  <c r="G25" i="18"/>
  <c r="E585" i="18"/>
  <c r="E342" i="18"/>
  <c r="G79" i="18"/>
  <c r="G82" i="18"/>
  <c r="G313" i="18"/>
  <c r="G288" i="18"/>
  <c r="G133" i="18"/>
  <c r="G408" i="18"/>
  <c r="G456" i="18"/>
  <c r="G264" i="18"/>
  <c r="G182" i="18"/>
  <c r="G369" i="18"/>
  <c r="G335" i="18"/>
  <c r="G400" i="18"/>
  <c r="G539" i="18"/>
  <c r="G554" i="18"/>
  <c r="G630" i="18"/>
  <c r="G626" i="18"/>
  <c r="H626" i="18" s="1"/>
  <c r="G430" i="18"/>
  <c r="G47" i="18"/>
  <c r="G167" i="18"/>
  <c r="I18" i="14"/>
  <c r="G17" i="18"/>
  <c r="G242" i="18"/>
  <c r="G310" i="18"/>
  <c r="G209" i="18"/>
  <c r="G392" i="18"/>
  <c r="G92" i="18"/>
  <c r="G426" i="18"/>
  <c r="G280" i="18"/>
  <c r="G198" i="18"/>
  <c r="G351" i="18"/>
  <c r="G365" i="18"/>
  <c r="G570" i="18"/>
  <c r="G390" i="18"/>
  <c r="G532" i="18"/>
  <c r="G446" i="18"/>
  <c r="G37" i="18"/>
  <c r="G170" i="18"/>
  <c r="E297" i="18"/>
  <c r="G98" i="18"/>
  <c r="G256" i="18"/>
  <c r="G219" i="18"/>
  <c r="G445" i="18"/>
  <c r="G161" i="18"/>
  <c r="G108" i="18"/>
  <c r="G204" i="18"/>
  <c r="G294" i="18"/>
  <c r="G214" i="18"/>
  <c r="G371" i="18"/>
  <c r="G372" i="18"/>
  <c r="G410" i="18"/>
  <c r="G586" i="18"/>
  <c r="G406" i="18"/>
  <c r="G480" i="18"/>
  <c r="S3" i="16"/>
  <c r="O3" i="16"/>
  <c r="G31" i="18"/>
  <c r="E319" i="18"/>
  <c r="E320" i="18" s="1"/>
  <c r="G113" i="18"/>
  <c r="G29" i="18"/>
  <c r="G276" i="18"/>
  <c r="G472" i="18"/>
  <c r="G124" i="18"/>
  <c r="G473" i="18"/>
  <c r="G220" i="18"/>
  <c r="G266" i="18"/>
  <c r="G230" i="18"/>
  <c r="G394" i="18"/>
  <c r="G417" i="18"/>
  <c r="G387" i="18"/>
  <c r="G602" i="18"/>
  <c r="G564" i="18"/>
  <c r="G496" i="18"/>
  <c r="G478" i="18"/>
  <c r="G23" i="18"/>
  <c r="E309" i="18"/>
  <c r="E435" i="18"/>
  <c r="G180" i="18"/>
  <c r="G185" i="18"/>
  <c r="G140" i="18"/>
  <c r="H302" i="18"/>
  <c r="G236" i="18"/>
  <c r="G282" i="18"/>
  <c r="G246" i="18"/>
  <c r="G465" i="18"/>
  <c r="G420" i="18"/>
  <c r="G618" i="18"/>
  <c r="G512" i="18"/>
  <c r="G494" i="18"/>
  <c r="G129" i="18"/>
  <c r="E633" i="18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348" i="18"/>
  <c r="E515" i="18"/>
  <c r="E516" i="18" s="1"/>
  <c r="E184" i="18"/>
  <c r="G55" i="18"/>
  <c r="G44" i="18"/>
  <c r="G40" i="18"/>
  <c r="G172" i="18"/>
  <c r="G61" i="18"/>
  <c r="G52" i="18"/>
  <c r="G75" i="18"/>
  <c r="G338" i="18"/>
  <c r="G317" i="18"/>
  <c r="G301" i="18"/>
  <c r="H301" i="18" s="1"/>
  <c r="G192" i="18"/>
  <c r="G202" i="18"/>
  <c r="G154" i="18"/>
  <c r="G376" i="18"/>
  <c r="G252" i="18"/>
  <c r="G296" i="18"/>
  <c r="G340" i="18"/>
  <c r="G262" i="18"/>
  <c r="G469" i="18"/>
  <c r="G404" i="18"/>
  <c r="G437" i="18"/>
  <c r="G483" i="18"/>
  <c r="G435" i="18"/>
  <c r="G631" i="18"/>
  <c r="G540" i="18"/>
  <c r="G634" i="18"/>
  <c r="G454" i="18"/>
  <c r="G596" i="18"/>
  <c r="G528" i="18"/>
  <c r="G510" i="18"/>
  <c r="G114" i="18"/>
  <c r="G99" i="18"/>
  <c r="G21" i="18"/>
  <c r="S2" i="13"/>
  <c r="O2" i="13"/>
  <c r="E295" i="18"/>
  <c r="G71" i="18"/>
  <c r="G77" i="18"/>
  <c r="G68" i="18"/>
  <c r="G145" i="18"/>
  <c r="G324" i="18"/>
  <c r="G243" i="18"/>
  <c r="G207" i="18"/>
  <c r="G197" i="18"/>
  <c r="G393" i="18"/>
  <c r="G268" i="18"/>
  <c r="G308" i="18"/>
  <c r="G278" i="18"/>
  <c r="G474" i="18"/>
  <c r="G419" i="18"/>
  <c r="G442" i="18"/>
  <c r="G327" i="18"/>
  <c r="G488" i="18"/>
  <c r="G470" i="18"/>
  <c r="G612" i="18"/>
  <c r="G544" i="18"/>
  <c r="G526" i="18"/>
  <c r="D35" i="17"/>
  <c r="M2" i="17"/>
  <c r="Q3" i="16"/>
  <c r="P3" i="16"/>
  <c r="E612" i="18"/>
  <c r="E613" i="18" s="1"/>
  <c r="G87" i="18"/>
  <c r="G135" i="18"/>
  <c r="G188" i="18"/>
  <c r="G72" i="18"/>
  <c r="G111" i="18"/>
  <c r="G84" i="18"/>
  <c r="G176" i="18"/>
  <c r="G425" i="18"/>
  <c r="G346" i="18"/>
  <c r="G257" i="18"/>
  <c r="G238" i="18"/>
  <c r="G402" i="18"/>
  <c r="G601" i="18"/>
  <c r="G311" i="18"/>
  <c r="G343" i="18"/>
  <c r="G572" i="18"/>
  <c r="G486" i="18"/>
  <c r="G628" i="18"/>
  <c r="H628" i="18" s="1"/>
  <c r="H629" i="18" s="1"/>
  <c r="G560" i="18"/>
  <c r="G542" i="18"/>
  <c r="E103" i="18"/>
  <c r="J18" i="16"/>
  <c r="N3" i="16" s="1"/>
  <c r="G137" i="18"/>
  <c r="G10" i="18"/>
  <c r="E336" i="18"/>
  <c r="E136" i="18"/>
  <c r="G195" i="18"/>
  <c r="G88" i="18"/>
  <c r="G126" i="18"/>
  <c r="G91" i="18"/>
  <c r="G146" i="18"/>
  <c r="G396" i="18"/>
  <c r="G277" i="18"/>
  <c r="G217" i="18"/>
  <c r="G249" i="18"/>
  <c r="G428" i="18"/>
  <c r="G270" i="18"/>
  <c r="G413" i="18"/>
  <c r="G355" i="18"/>
  <c r="G452" i="18"/>
  <c r="G595" i="18"/>
  <c r="G359" i="18"/>
  <c r="G588" i="18"/>
  <c r="G520" i="18"/>
  <c r="G502" i="18"/>
  <c r="G498" i="18"/>
  <c r="G576" i="18"/>
  <c r="G558" i="18"/>
  <c r="G57" i="18"/>
  <c r="G26" i="18"/>
  <c r="G73" i="18"/>
  <c r="G143" i="18"/>
  <c r="G255" i="18"/>
  <c r="G103" i="18"/>
  <c r="G3" i="18"/>
  <c r="G139" i="18"/>
  <c r="G96" i="18"/>
  <c r="G196" i="18"/>
  <c r="G165" i="18"/>
  <c r="G354" i="18"/>
  <c r="G283" i="18"/>
  <c r="G222" i="18"/>
  <c r="G286" i="18"/>
  <c r="G303" i="18"/>
  <c r="H303" i="18" s="1"/>
  <c r="H304" i="18" s="1"/>
  <c r="G358" i="18"/>
  <c r="G500" i="18"/>
  <c r="G467" i="18"/>
  <c r="H627" i="18"/>
  <c r="G373" i="18"/>
  <c r="G604" i="18"/>
  <c r="G536" i="18"/>
  <c r="G518" i="18"/>
  <c r="G514" i="18"/>
  <c r="G592" i="18"/>
  <c r="G574" i="18"/>
  <c r="L4" i="14"/>
  <c r="L18" i="14" s="1"/>
  <c r="K18" i="14"/>
  <c r="R3" i="14" s="1"/>
  <c r="E180" i="18"/>
  <c r="E596" i="18"/>
  <c r="E597" i="18" s="1"/>
  <c r="E598" i="18" s="1"/>
  <c r="E599" i="18" s="1"/>
  <c r="E600" i="18" s="1"/>
  <c r="E601" i="18" s="1"/>
  <c r="E602" i="18" s="1"/>
  <c r="E565" i="18"/>
  <c r="E566" i="18" s="1"/>
  <c r="E567" i="18" s="1"/>
  <c r="E568" i="18" s="1"/>
  <c r="E569" i="18" s="1"/>
  <c r="E609" i="18"/>
  <c r="E610" i="18" s="1"/>
  <c r="E611" i="18" s="1"/>
  <c r="G174" i="18"/>
  <c r="G33" i="18"/>
  <c r="G118" i="18"/>
  <c r="G5" i="18"/>
  <c r="G157" i="18"/>
  <c r="G101" i="18"/>
  <c r="G240" i="18"/>
  <c r="G226" i="18"/>
  <c r="G116" i="18"/>
  <c r="G201" i="18"/>
  <c r="G177" i="18"/>
  <c r="G274" i="18"/>
  <c r="G289" i="18"/>
  <c r="G260" i="18"/>
  <c r="G380" i="18"/>
  <c r="G305" i="18"/>
  <c r="G320" i="18"/>
  <c r="G460" i="18"/>
  <c r="G421" i="18"/>
  <c r="G516" i="18"/>
  <c r="G507" i="18"/>
  <c r="G299" i="18"/>
  <c r="G361" i="18"/>
  <c r="G378" i="18"/>
  <c r="G620" i="18"/>
  <c r="G552" i="18"/>
  <c r="G534" i="18"/>
  <c r="G530" i="18"/>
  <c r="G608" i="18"/>
  <c r="G590" i="18"/>
  <c r="G109" i="18"/>
  <c r="G14" i="18"/>
  <c r="E7" i="18"/>
  <c r="L2" i="18"/>
  <c r="Q2" i="13"/>
  <c r="P2" i="13"/>
  <c r="J17" i="13"/>
  <c r="N2" i="13" s="1"/>
  <c r="G35" i="18"/>
  <c r="G49" i="18"/>
  <c r="G123" i="18"/>
  <c r="G163" i="18"/>
  <c r="G106" i="18"/>
  <c r="G132" i="18"/>
  <c r="G189" i="18"/>
  <c r="G397" i="18"/>
  <c r="G476" i="18"/>
  <c r="G325" i="18"/>
  <c r="G450" i="18"/>
  <c r="G523" i="18"/>
  <c r="G315" i="18"/>
  <c r="G433" i="18"/>
  <c r="G383" i="18"/>
  <c r="G636" i="18"/>
  <c r="G568" i="18"/>
  <c r="G550" i="18"/>
  <c r="G546" i="18"/>
  <c r="G624" i="18"/>
  <c r="H624" i="18" s="1"/>
  <c r="G606" i="18"/>
  <c r="G89" i="18"/>
  <c r="G94" i="18"/>
  <c r="G290" i="18"/>
  <c r="E8" i="18"/>
  <c r="E9" i="18" s="1"/>
  <c r="E10" i="18" s="1"/>
  <c r="E284" i="18"/>
  <c r="E556" i="18"/>
  <c r="E557" i="18" s="1"/>
  <c r="E335" i="18"/>
  <c r="E431" i="18"/>
  <c r="E581" i="18"/>
  <c r="E582" i="18" s="1"/>
  <c r="E443" i="18"/>
  <c r="G509" i="18"/>
  <c r="G51" i="18"/>
  <c r="G65" i="18"/>
  <c r="G128" i="18"/>
  <c r="G186" i="18"/>
  <c r="G121" i="18"/>
  <c r="G267" i="18"/>
  <c r="G148" i="18"/>
  <c r="G211" i="18"/>
  <c r="G224" i="18"/>
  <c r="G295" i="18"/>
  <c r="G339" i="18"/>
  <c r="G366" i="18"/>
  <c r="G348" i="18"/>
  <c r="G461" i="18"/>
  <c r="G579" i="18"/>
  <c r="G555" i="18"/>
  <c r="G331" i="18"/>
  <c r="G448" i="18"/>
  <c r="G388" i="18"/>
  <c r="G490" i="18"/>
  <c r="G584" i="18"/>
  <c r="G566" i="18"/>
  <c r="G562" i="18"/>
  <c r="G640" i="18"/>
  <c r="G622" i="18"/>
  <c r="H622" i="18" s="1"/>
  <c r="G41" i="18"/>
  <c r="O4" i="11"/>
  <c r="O11" i="11"/>
  <c r="O12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36" i="11"/>
  <c r="J39" i="11" s="1"/>
  <c r="K36" i="11"/>
  <c r="J37" i="11"/>
  <c r="J4" i="11"/>
  <c r="K37" i="11" s="1"/>
  <c r="J11" i="11"/>
  <c r="K44" i="11" s="1"/>
  <c r="J12" i="11"/>
  <c r="K45" i="11" s="1"/>
  <c r="J3" i="11"/>
  <c r="K32" i="11"/>
  <c r="M32" i="11"/>
  <c r="J32" i="11"/>
  <c r="K31" i="11"/>
  <c r="M31" i="11"/>
  <c r="J31" i="11"/>
  <c r="L29" i="11"/>
  <c r="L31" i="11" s="1"/>
  <c r="D3" i="11"/>
  <c r="D15" i="11"/>
  <c r="D14" i="11"/>
  <c r="O14" i="11" s="1"/>
  <c r="D13" i="11"/>
  <c r="O13" i="11" s="1"/>
  <c r="D12" i="11"/>
  <c r="D11" i="11"/>
  <c r="D10" i="11"/>
  <c r="E11" i="11" s="1"/>
  <c r="F11" i="11" s="1"/>
  <c r="D9" i="11"/>
  <c r="D8" i="11"/>
  <c r="D7" i="11"/>
  <c r="E8" i="11" s="1"/>
  <c r="F8" i="11" s="1"/>
  <c r="D6" i="11"/>
  <c r="E7" i="11" s="1"/>
  <c r="F7" i="11" s="1"/>
  <c r="D5" i="11"/>
  <c r="D4" i="11"/>
  <c r="L3" i="18" l="1"/>
  <c r="H3" i="18"/>
  <c r="L9" i="18"/>
  <c r="H630" i="18"/>
  <c r="S3" i="14"/>
  <c r="O3" i="14"/>
  <c r="H305" i="18"/>
  <c r="H306" i="18" s="1"/>
  <c r="H307" i="18" s="1"/>
  <c r="H308" i="18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31" i="18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Q3" i="14"/>
  <c r="P3" i="14"/>
  <c r="N3" i="14"/>
  <c r="E4" i="11"/>
  <c r="H5" i="11"/>
  <c r="L32" i="11"/>
  <c r="O32" i="11" s="1"/>
  <c r="O33" i="11" s="1"/>
  <c r="J33" i="11" s="1"/>
  <c r="J10" i="11"/>
  <c r="K43" i="11" s="1"/>
  <c r="O10" i="11"/>
  <c r="E10" i="11"/>
  <c r="F10" i="11" s="1"/>
  <c r="J8" i="11"/>
  <c r="K41" i="11" s="1"/>
  <c r="O8" i="11"/>
  <c r="E13" i="11"/>
  <c r="F13" i="11" s="1"/>
  <c r="E12" i="11"/>
  <c r="F12" i="11" s="1"/>
  <c r="G12" i="11" s="1"/>
  <c r="H12" i="11" s="1"/>
  <c r="J15" i="11"/>
  <c r="K48" i="11" s="1"/>
  <c r="J7" i="11"/>
  <c r="K40" i="11" s="1"/>
  <c r="O15" i="11"/>
  <c r="O7" i="11"/>
  <c r="J9" i="11"/>
  <c r="K42" i="11" s="1"/>
  <c r="O9" i="11"/>
  <c r="E9" i="11"/>
  <c r="F9" i="11" s="1"/>
  <c r="G10" i="11" s="1"/>
  <c r="H10" i="11" s="1"/>
  <c r="E5" i="11"/>
  <c r="F5" i="11" s="1"/>
  <c r="J14" i="11"/>
  <c r="K47" i="11" s="1"/>
  <c r="J6" i="11"/>
  <c r="K39" i="11" s="1"/>
  <c r="O6" i="11"/>
  <c r="H6" i="11"/>
  <c r="E6" i="11"/>
  <c r="F6" i="11" s="1"/>
  <c r="J13" i="11"/>
  <c r="K46" i="11" s="1"/>
  <c r="J5" i="11"/>
  <c r="K38" i="11" s="1"/>
  <c r="J38" i="11" s="1"/>
  <c r="O5" i="11"/>
  <c r="F4" i="11"/>
  <c r="G5" i="11"/>
  <c r="G6" i="11"/>
  <c r="G13" i="11"/>
  <c r="H13" i="11" s="1"/>
  <c r="G11" i="11"/>
  <c r="H11" i="11" s="1"/>
  <c r="G8" i="11"/>
  <c r="H8" i="11" s="1"/>
  <c r="G7" i="11"/>
  <c r="H7" i="11" s="1"/>
  <c r="D16" i="11"/>
  <c r="O3" i="11" s="1"/>
  <c r="O17" i="11" s="1"/>
  <c r="C16" i="9"/>
  <c r="C1123" i="9"/>
  <c r="H1119" i="9"/>
  <c r="C1118" i="9"/>
  <c r="C1115" i="9"/>
  <c r="E1114" i="9"/>
  <c r="F1111" i="9"/>
  <c r="F1119" i="9" s="1"/>
  <c r="C1111" i="9"/>
  <c r="C1122" i="9" s="1"/>
  <c r="G1110" i="9"/>
  <c r="G1124" i="9" s="1"/>
  <c r="F1110" i="9"/>
  <c r="D1110" i="9"/>
  <c r="D1122" i="9" s="1"/>
  <c r="C1110" i="9"/>
  <c r="H1109" i="9"/>
  <c r="H1124" i="9" s="1"/>
  <c r="G1109" i="9"/>
  <c r="F1109" i="9"/>
  <c r="E1109" i="9"/>
  <c r="E1119" i="9" s="1"/>
  <c r="D1109" i="9"/>
  <c r="C1109" i="9"/>
  <c r="H1108" i="9"/>
  <c r="G1108" i="9"/>
  <c r="F1108" i="9"/>
  <c r="E1108" i="9"/>
  <c r="D1108" i="9"/>
  <c r="C1108" i="9"/>
  <c r="H1107" i="9"/>
  <c r="G1107" i="9"/>
  <c r="F1107" i="9"/>
  <c r="E1107" i="9"/>
  <c r="D1107" i="9"/>
  <c r="C1107" i="9"/>
  <c r="H1106" i="9"/>
  <c r="G1106" i="9"/>
  <c r="F1106" i="9"/>
  <c r="E1106" i="9"/>
  <c r="D1106" i="9"/>
  <c r="C1106" i="9"/>
  <c r="H1105" i="9"/>
  <c r="G1105" i="9"/>
  <c r="F1105" i="9"/>
  <c r="E1105" i="9"/>
  <c r="D1105" i="9"/>
  <c r="C1105" i="9"/>
  <c r="H1104" i="9"/>
  <c r="G1104" i="9"/>
  <c r="F1104" i="9"/>
  <c r="E1104" i="9"/>
  <c r="D1104" i="9"/>
  <c r="C1104" i="9"/>
  <c r="H1103" i="9"/>
  <c r="G1103" i="9"/>
  <c r="F1103" i="9"/>
  <c r="E1103" i="9"/>
  <c r="D1103" i="9"/>
  <c r="C1103" i="9"/>
  <c r="H1102" i="9"/>
  <c r="G1102" i="9"/>
  <c r="F1102" i="9"/>
  <c r="E1102" i="9"/>
  <c r="D1102" i="9"/>
  <c r="C1102" i="9"/>
  <c r="H1101" i="9"/>
  <c r="G1101" i="9"/>
  <c r="F1101" i="9"/>
  <c r="E1101" i="9"/>
  <c r="D1101" i="9"/>
  <c r="C1101" i="9"/>
  <c r="H1100" i="9"/>
  <c r="G1100" i="9"/>
  <c r="F1100" i="9"/>
  <c r="E1100" i="9"/>
  <c r="D1100" i="9"/>
  <c r="C1100" i="9"/>
  <c r="H1099" i="9"/>
  <c r="G1099" i="9"/>
  <c r="F1099" i="9"/>
  <c r="E1099" i="9"/>
  <c r="D1099" i="9"/>
  <c r="C1099" i="9"/>
  <c r="H1098" i="9"/>
  <c r="G1098" i="9"/>
  <c r="F1098" i="9"/>
  <c r="E1098" i="9"/>
  <c r="D1098" i="9"/>
  <c r="C1098" i="9"/>
  <c r="H1097" i="9"/>
  <c r="G1097" i="9"/>
  <c r="F1097" i="9"/>
  <c r="E1097" i="9"/>
  <c r="D1097" i="9"/>
  <c r="C1097" i="9"/>
  <c r="H1096" i="9"/>
  <c r="G1096" i="9"/>
  <c r="F1096" i="9"/>
  <c r="E1096" i="9"/>
  <c r="D1096" i="9"/>
  <c r="C1096" i="9"/>
  <c r="H1095" i="9"/>
  <c r="G1095" i="9"/>
  <c r="F1095" i="9"/>
  <c r="E1095" i="9"/>
  <c r="D1095" i="9"/>
  <c r="C1095" i="9"/>
  <c r="H1094" i="9"/>
  <c r="G1094" i="9"/>
  <c r="F1094" i="9"/>
  <c r="E1094" i="9"/>
  <c r="D1094" i="9"/>
  <c r="C1094" i="9"/>
  <c r="H1093" i="9"/>
  <c r="G1093" i="9"/>
  <c r="F1093" i="9"/>
  <c r="E1093" i="9"/>
  <c r="D1093" i="9"/>
  <c r="C1093" i="9"/>
  <c r="H1092" i="9"/>
  <c r="G1092" i="9"/>
  <c r="F1092" i="9"/>
  <c r="E1092" i="9"/>
  <c r="D1092" i="9"/>
  <c r="C1092" i="9"/>
  <c r="H1091" i="9"/>
  <c r="G1091" i="9"/>
  <c r="F1091" i="9"/>
  <c r="E1091" i="9"/>
  <c r="D1091" i="9"/>
  <c r="C1091" i="9"/>
  <c r="H1090" i="9"/>
  <c r="G1090" i="9"/>
  <c r="F1090" i="9"/>
  <c r="E1090" i="9"/>
  <c r="D1090" i="9"/>
  <c r="C1090" i="9"/>
  <c r="H1089" i="9"/>
  <c r="G1089" i="9"/>
  <c r="F1089" i="9"/>
  <c r="E1089" i="9"/>
  <c r="D1089" i="9"/>
  <c r="C1089" i="9"/>
  <c r="H1088" i="9"/>
  <c r="G1088" i="9"/>
  <c r="F1088" i="9"/>
  <c r="E1088" i="9"/>
  <c r="D1088" i="9"/>
  <c r="C1088" i="9"/>
  <c r="H1087" i="9"/>
  <c r="G1087" i="9"/>
  <c r="F1087" i="9"/>
  <c r="E1087" i="9"/>
  <c r="D1087" i="9"/>
  <c r="C1087" i="9"/>
  <c r="H1086" i="9"/>
  <c r="G1086" i="9"/>
  <c r="F1086" i="9"/>
  <c r="E1086" i="9"/>
  <c r="D1086" i="9"/>
  <c r="C1086" i="9"/>
  <c r="H1085" i="9"/>
  <c r="G1085" i="9"/>
  <c r="F1085" i="9"/>
  <c r="E1085" i="9"/>
  <c r="D1085" i="9"/>
  <c r="C1085" i="9"/>
  <c r="H1084" i="9"/>
  <c r="G1084" i="9"/>
  <c r="F1084" i="9"/>
  <c r="E1084" i="9"/>
  <c r="D1084" i="9"/>
  <c r="C1084" i="9"/>
  <c r="H1083" i="9"/>
  <c r="G1083" i="9"/>
  <c r="F1083" i="9"/>
  <c r="E1083" i="9"/>
  <c r="D1083" i="9"/>
  <c r="C1083" i="9"/>
  <c r="H1082" i="9"/>
  <c r="G1082" i="9"/>
  <c r="F1082" i="9"/>
  <c r="E1082" i="9"/>
  <c r="D1082" i="9"/>
  <c r="C1082" i="9"/>
  <c r="H1081" i="9"/>
  <c r="G1081" i="9"/>
  <c r="F1081" i="9"/>
  <c r="E1081" i="9"/>
  <c r="D1081" i="9"/>
  <c r="C1081" i="9"/>
  <c r="H1080" i="9"/>
  <c r="G1080" i="9"/>
  <c r="F1080" i="9"/>
  <c r="E1080" i="9"/>
  <c r="D1080" i="9"/>
  <c r="C1080" i="9"/>
  <c r="H1079" i="9"/>
  <c r="G1079" i="9"/>
  <c r="F1079" i="9"/>
  <c r="E1079" i="9"/>
  <c r="D1079" i="9"/>
  <c r="C1079" i="9"/>
  <c r="H1078" i="9"/>
  <c r="G1078" i="9"/>
  <c r="F1078" i="9"/>
  <c r="E1078" i="9"/>
  <c r="D1078" i="9"/>
  <c r="C1078" i="9"/>
  <c r="H1077" i="9"/>
  <c r="G1077" i="9"/>
  <c r="F1077" i="9"/>
  <c r="E1077" i="9"/>
  <c r="D1077" i="9"/>
  <c r="C1077" i="9"/>
  <c r="H1076" i="9"/>
  <c r="G1076" i="9"/>
  <c r="F1076" i="9"/>
  <c r="E1076" i="9"/>
  <c r="D1076" i="9"/>
  <c r="C1076" i="9"/>
  <c r="H1075" i="9"/>
  <c r="G1075" i="9"/>
  <c r="F1075" i="9"/>
  <c r="E1075" i="9"/>
  <c r="D1075" i="9"/>
  <c r="C1075" i="9"/>
  <c r="H1074" i="9"/>
  <c r="G1074" i="9"/>
  <c r="F1074" i="9"/>
  <c r="E1074" i="9"/>
  <c r="D1074" i="9"/>
  <c r="C1074" i="9"/>
  <c r="H1073" i="9"/>
  <c r="G1073" i="9"/>
  <c r="F1073" i="9"/>
  <c r="E1073" i="9"/>
  <c r="D1073" i="9"/>
  <c r="C1073" i="9"/>
  <c r="H1072" i="9"/>
  <c r="G1072" i="9"/>
  <c r="F1072" i="9"/>
  <c r="E1072" i="9"/>
  <c r="D1072" i="9"/>
  <c r="C1072" i="9"/>
  <c r="H1071" i="9"/>
  <c r="G1071" i="9"/>
  <c r="F1071" i="9"/>
  <c r="E1071" i="9"/>
  <c r="D1071" i="9"/>
  <c r="C1071" i="9"/>
  <c r="H1070" i="9"/>
  <c r="G1070" i="9"/>
  <c r="F1070" i="9"/>
  <c r="E1070" i="9"/>
  <c r="D1070" i="9"/>
  <c r="C1070" i="9"/>
  <c r="H1069" i="9"/>
  <c r="G1069" i="9"/>
  <c r="F1069" i="9"/>
  <c r="E1069" i="9"/>
  <c r="D1069" i="9"/>
  <c r="C1069" i="9"/>
  <c r="H1068" i="9"/>
  <c r="G1068" i="9"/>
  <c r="F1068" i="9"/>
  <c r="E1068" i="9"/>
  <c r="D1068" i="9"/>
  <c r="C1068" i="9"/>
  <c r="H1067" i="9"/>
  <c r="G1067" i="9"/>
  <c r="F1067" i="9"/>
  <c r="E1067" i="9"/>
  <c r="D1067" i="9"/>
  <c r="C1067" i="9"/>
  <c r="H1066" i="9"/>
  <c r="G1066" i="9"/>
  <c r="F1066" i="9"/>
  <c r="E1066" i="9"/>
  <c r="D1066" i="9"/>
  <c r="C1066" i="9"/>
  <c r="H1065" i="9"/>
  <c r="G1065" i="9"/>
  <c r="F1065" i="9"/>
  <c r="E1065" i="9"/>
  <c r="D1065" i="9"/>
  <c r="C1065" i="9"/>
  <c r="H1064" i="9"/>
  <c r="G1064" i="9"/>
  <c r="F1064" i="9"/>
  <c r="E1064" i="9"/>
  <c r="D1064" i="9"/>
  <c r="C1064" i="9"/>
  <c r="H1063" i="9"/>
  <c r="G1063" i="9"/>
  <c r="F1063" i="9"/>
  <c r="E1063" i="9"/>
  <c r="D1063" i="9"/>
  <c r="C1063" i="9"/>
  <c r="H1062" i="9"/>
  <c r="G1062" i="9"/>
  <c r="F1062" i="9"/>
  <c r="E1062" i="9"/>
  <c r="D1062" i="9"/>
  <c r="C1062" i="9"/>
  <c r="H1061" i="9"/>
  <c r="G1061" i="9"/>
  <c r="F1061" i="9"/>
  <c r="E1061" i="9"/>
  <c r="D1061" i="9"/>
  <c r="C1061" i="9"/>
  <c r="H1060" i="9"/>
  <c r="G1060" i="9"/>
  <c r="F1060" i="9"/>
  <c r="E1060" i="9"/>
  <c r="D1060" i="9"/>
  <c r="C1060" i="9"/>
  <c r="H1059" i="9"/>
  <c r="G1059" i="9"/>
  <c r="F1059" i="9"/>
  <c r="E1059" i="9"/>
  <c r="D1059" i="9"/>
  <c r="C1059" i="9"/>
  <c r="H1058" i="9"/>
  <c r="G1058" i="9"/>
  <c r="F1058" i="9"/>
  <c r="E1058" i="9"/>
  <c r="D1058" i="9"/>
  <c r="C1058" i="9"/>
  <c r="H1057" i="9"/>
  <c r="G1057" i="9"/>
  <c r="F1057" i="9"/>
  <c r="E1057" i="9"/>
  <c r="D1057" i="9"/>
  <c r="C1057" i="9"/>
  <c r="H1056" i="9"/>
  <c r="G1056" i="9"/>
  <c r="F1056" i="9"/>
  <c r="E1056" i="9"/>
  <c r="D1056" i="9"/>
  <c r="C1056" i="9"/>
  <c r="H1055" i="9"/>
  <c r="G1055" i="9"/>
  <c r="F1055" i="9"/>
  <c r="E1055" i="9"/>
  <c r="D1055" i="9"/>
  <c r="C1055" i="9"/>
  <c r="H1054" i="9"/>
  <c r="G1054" i="9"/>
  <c r="F1054" i="9"/>
  <c r="E1054" i="9"/>
  <c r="D1054" i="9"/>
  <c r="C1054" i="9"/>
  <c r="H1053" i="9"/>
  <c r="G1053" i="9"/>
  <c r="F1053" i="9"/>
  <c r="E1053" i="9"/>
  <c r="D1053" i="9"/>
  <c r="C1053" i="9"/>
  <c r="H1052" i="9"/>
  <c r="G1052" i="9"/>
  <c r="F1052" i="9"/>
  <c r="E1052" i="9"/>
  <c r="D1052" i="9"/>
  <c r="C1052" i="9"/>
  <c r="H1051" i="9"/>
  <c r="G1051" i="9"/>
  <c r="F1051" i="9"/>
  <c r="E1051" i="9"/>
  <c r="D1051" i="9"/>
  <c r="C1051" i="9"/>
  <c r="H1050" i="9"/>
  <c r="G1050" i="9"/>
  <c r="F1050" i="9"/>
  <c r="E1050" i="9"/>
  <c r="D1050" i="9"/>
  <c r="C1050" i="9"/>
  <c r="H1049" i="9"/>
  <c r="G1049" i="9"/>
  <c r="F1049" i="9"/>
  <c r="E1049" i="9"/>
  <c r="D1049" i="9"/>
  <c r="C1049" i="9"/>
  <c r="H1048" i="9"/>
  <c r="G1048" i="9"/>
  <c r="F1048" i="9"/>
  <c r="E1048" i="9"/>
  <c r="D1048" i="9"/>
  <c r="C1048" i="9"/>
  <c r="H1047" i="9"/>
  <c r="G1047" i="9"/>
  <c r="F1047" i="9"/>
  <c r="E1047" i="9"/>
  <c r="D1047" i="9"/>
  <c r="C1047" i="9"/>
  <c r="H1046" i="9"/>
  <c r="G1046" i="9"/>
  <c r="F1046" i="9"/>
  <c r="E1046" i="9"/>
  <c r="D1046" i="9"/>
  <c r="C1046" i="9"/>
  <c r="H1045" i="9"/>
  <c r="G1045" i="9"/>
  <c r="F1045" i="9"/>
  <c r="E1045" i="9"/>
  <c r="D1045" i="9"/>
  <c r="C1045" i="9"/>
  <c r="H1044" i="9"/>
  <c r="G1044" i="9"/>
  <c r="F1044" i="9"/>
  <c r="E1044" i="9"/>
  <c r="D1044" i="9"/>
  <c r="C1044" i="9"/>
  <c r="H1043" i="9"/>
  <c r="G1043" i="9"/>
  <c r="F1043" i="9"/>
  <c r="E1043" i="9"/>
  <c r="D1043" i="9"/>
  <c r="C1043" i="9"/>
  <c r="H1042" i="9"/>
  <c r="G1042" i="9"/>
  <c r="F1042" i="9"/>
  <c r="E1042" i="9"/>
  <c r="D1042" i="9"/>
  <c r="C1042" i="9"/>
  <c r="H1041" i="9"/>
  <c r="G1041" i="9"/>
  <c r="F1041" i="9"/>
  <c r="E1041" i="9"/>
  <c r="D1041" i="9"/>
  <c r="C1041" i="9"/>
  <c r="H1040" i="9"/>
  <c r="G1040" i="9"/>
  <c r="F1040" i="9"/>
  <c r="E1040" i="9"/>
  <c r="D1040" i="9"/>
  <c r="C1040" i="9"/>
  <c r="H1039" i="9"/>
  <c r="G1039" i="9"/>
  <c r="F1039" i="9"/>
  <c r="E1039" i="9"/>
  <c r="D1039" i="9"/>
  <c r="C1039" i="9"/>
  <c r="H1038" i="9"/>
  <c r="G1038" i="9"/>
  <c r="F1038" i="9"/>
  <c r="E1038" i="9"/>
  <c r="D1038" i="9"/>
  <c r="C1038" i="9"/>
  <c r="H1037" i="9"/>
  <c r="G1037" i="9"/>
  <c r="F1037" i="9"/>
  <c r="E1037" i="9"/>
  <c r="D1037" i="9"/>
  <c r="C1037" i="9"/>
  <c r="H1036" i="9"/>
  <c r="G1036" i="9"/>
  <c r="F1036" i="9"/>
  <c r="E1036" i="9"/>
  <c r="D1036" i="9"/>
  <c r="C1036" i="9"/>
  <c r="H1035" i="9"/>
  <c r="G1035" i="9"/>
  <c r="F1035" i="9"/>
  <c r="E1035" i="9"/>
  <c r="D1035" i="9"/>
  <c r="C1035" i="9"/>
  <c r="H1034" i="9"/>
  <c r="G1034" i="9"/>
  <c r="F1034" i="9"/>
  <c r="E1034" i="9"/>
  <c r="D1034" i="9"/>
  <c r="C1034" i="9"/>
  <c r="H1033" i="9"/>
  <c r="G1033" i="9"/>
  <c r="F1033" i="9"/>
  <c r="E1033" i="9"/>
  <c r="D1033" i="9"/>
  <c r="C1033" i="9"/>
  <c r="H1032" i="9"/>
  <c r="G1032" i="9"/>
  <c r="F1032" i="9"/>
  <c r="E1032" i="9"/>
  <c r="D1032" i="9"/>
  <c r="C1032" i="9"/>
  <c r="H1031" i="9"/>
  <c r="G1031" i="9"/>
  <c r="F1031" i="9"/>
  <c r="E1031" i="9"/>
  <c r="D1031" i="9"/>
  <c r="C1031" i="9"/>
  <c r="H1030" i="9"/>
  <c r="G1030" i="9"/>
  <c r="F1030" i="9"/>
  <c r="E1030" i="9"/>
  <c r="D1030" i="9"/>
  <c r="C1030" i="9"/>
  <c r="H1029" i="9"/>
  <c r="G1029" i="9"/>
  <c r="F1029" i="9"/>
  <c r="E1029" i="9"/>
  <c r="D1029" i="9"/>
  <c r="C1029" i="9"/>
  <c r="H1028" i="9"/>
  <c r="G1028" i="9"/>
  <c r="F1028" i="9"/>
  <c r="E1028" i="9"/>
  <c r="D1028" i="9"/>
  <c r="C1028" i="9"/>
  <c r="H1027" i="9"/>
  <c r="G1027" i="9"/>
  <c r="F1027" i="9"/>
  <c r="E1027" i="9"/>
  <c r="D1027" i="9"/>
  <c r="C1027" i="9"/>
  <c r="H1026" i="9"/>
  <c r="G1026" i="9"/>
  <c r="F1026" i="9"/>
  <c r="E1026" i="9"/>
  <c r="D1026" i="9"/>
  <c r="C1026" i="9"/>
  <c r="H1025" i="9"/>
  <c r="G1025" i="9"/>
  <c r="F1025" i="9"/>
  <c r="E1025" i="9"/>
  <c r="D1025" i="9"/>
  <c r="C1025" i="9"/>
  <c r="H1024" i="9"/>
  <c r="G1024" i="9"/>
  <c r="F1024" i="9"/>
  <c r="E1024" i="9"/>
  <c r="D1024" i="9"/>
  <c r="C1024" i="9"/>
  <c r="H1023" i="9"/>
  <c r="G1023" i="9"/>
  <c r="F1023" i="9"/>
  <c r="E1023" i="9"/>
  <c r="D1023" i="9"/>
  <c r="C1023" i="9"/>
  <c r="H1022" i="9"/>
  <c r="G1022" i="9"/>
  <c r="F1022" i="9"/>
  <c r="E1022" i="9"/>
  <c r="D1022" i="9"/>
  <c r="C1022" i="9"/>
  <c r="H1021" i="9"/>
  <c r="G1021" i="9"/>
  <c r="F1021" i="9"/>
  <c r="E1021" i="9"/>
  <c r="D1021" i="9"/>
  <c r="C1021" i="9"/>
  <c r="H1020" i="9"/>
  <c r="G1020" i="9"/>
  <c r="F1020" i="9"/>
  <c r="E1020" i="9"/>
  <c r="D1020" i="9"/>
  <c r="C1020" i="9"/>
  <c r="H1019" i="9"/>
  <c r="G1019" i="9"/>
  <c r="F1019" i="9"/>
  <c r="E1019" i="9"/>
  <c r="D1019" i="9"/>
  <c r="C1019" i="9"/>
  <c r="H1018" i="9"/>
  <c r="G1018" i="9"/>
  <c r="F1018" i="9"/>
  <c r="E1018" i="9"/>
  <c r="D1018" i="9"/>
  <c r="C1018" i="9"/>
  <c r="H1017" i="9"/>
  <c r="G1017" i="9"/>
  <c r="F1017" i="9"/>
  <c r="E1017" i="9"/>
  <c r="D1017" i="9"/>
  <c r="C1017" i="9"/>
  <c r="H1016" i="9"/>
  <c r="G1016" i="9"/>
  <c r="F1016" i="9"/>
  <c r="E1016" i="9"/>
  <c r="D1016" i="9"/>
  <c r="C1016" i="9"/>
  <c r="H1015" i="9"/>
  <c r="G1015" i="9"/>
  <c r="F1015" i="9"/>
  <c r="E1015" i="9"/>
  <c r="D1015" i="9"/>
  <c r="C1015" i="9"/>
  <c r="H1014" i="9"/>
  <c r="G1014" i="9"/>
  <c r="F1014" i="9"/>
  <c r="E1014" i="9"/>
  <c r="D1014" i="9"/>
  <c r="C1014" i="9"/>
  <c r="H1013" i="9"/>
  <c r="G1013" i="9"/>
  <c r="F1013" i="9"/>
  <c r="E1013" i="9"/>
  <c r="D1013" i="9"/>
  <c r="C1013" i="9"/>
  <c r="H1012" i="9"/>
  <c r="G1012" i="9"/>
  <c r="F1012" i="9"/>
  <c r="E1012" i="9"/>
  <c r="D1012" i="9"/>
  <c r="C1012" i="9"/>
  <c r="H1011" i="9"/>
  <c r="G1011" i="9"/>
  <c r="F1011" i="9"/>
  <c r="E1011" i="9"/>
  <c r="D1011" i="9"/>
  <c r="C1011" i="9"/>
  <c r="H1010" i="9"/>
  <c r="G1010" i="9"/>
  <c r="F1010" i="9"/>
  <c r="E1010" i="9"/>
  <c r="D1010" i="9"/>
  <c r="C1010" i="9"/>
  <c r="H1009" i="9"/>
  <c r="G1009" i="9"/>
  <c r="F1009" i="9"/>
  <c r="E1009" i="9"/>
  <c r="D1009" i="9"/>
  <c r="C1009" i="9"/>
  <c r="H1008" i="9"/>
  <c r="G1008" i="9"/>
  <c r="F1008" i="9"/>
  <c r="E1008" i="9"/>
  <c r="D1008" i="9"/>
  <c r="C1008" i="9"/>
  <c r="H1007" i="9"/>
  <c r="G1007" i="9"/>
  <c r="F1007" i="9"/>
  <c r="E1007" i="9"/>
  <c r="D1007" i="9"/>
  <c r="C1007" i="9"/>
  <c r="H1006" i="9"/>
  <c r="G1006" i="9"/>
  <c r="F1006" i="9"/>
  <c r="E1006" i="9"/>
  <c r="D1006" i="9"/>
  <c r="C1006" i="9"/>
  <c r="H1005" i="9"/>
  <c r="G1005" i="9"/>
  <c r="F1005" i="9"/>
  <c r="E1005" i="9"/>
  <c r="D1005" i="9"/>
  <c r="C1005" i="9"/>
  <c r="H1004" i="9"/>
  <c r="G1004" i="9"/>
  <c r="F1004" i="9"/>
  <c r="E1004" i="9"/>
  <c r="D1004" i="9"/>
  <c r="C1004" i="9"/>
  <c r="H1003" i="9"/>
  <c r="G1003" i="9"/>
  <c r="F1003" i="9"/>
  <c r="E1003" i="9"/>
  <c r="D1003" i="9"/>
  <c r="C1003" i="9"/>
  <c r="H1002" i="9"/>
  <c r="G1002" i="9"/>
  <c r="F1002" i="9"/>
  <c r="E1002" i="9"/>
  <c r="D1002" i="9"/>
  <c r="C1002" i="9"/>
  <c r="H1001" i="9"/>
  <c r="G1001" i="9"/>
  <c r="F1001" i="9"/>
  <c r="E1001" i="9"/>
  <c r="D1001" i="9"/>
  <c r="C1001" i="9"/>
  <c r="H1000" i="9"/>
  <c r="G1000" i="9"/>
  <c r="F1000" i="9"/>
  <c r="E1000" i="9"/>
  <c r="D1000" i="9"/>
  <c r="C1000" i="9"/>
  <c r="H999" i="9"/>
  <c r="G999" i="9"/>
  <c r="F999" i="9"/>
  <c r="E999" i="9"/>
  <c r="D999" i="9"/>
  <c r="C999" i="9"/>
  <c r="H998" i="9"/>
  <c r="G998" i="9"/>
  <c r="F998" i="9"/>
  <c r="E998" i="9"/>
  <c r="D998" i="9"/>
  <c r="C998" i="9"/>
  <c r="H997" i="9"/>
  <c r="G997" i="9"/>
  <c r="F997" i="9"/>
  <c r="E997" i="9"/>
  <c r="D997" i="9"/>
  <c r="C997" i="9"/>
  <c r="H996" i="9"/>
  <c r="G996" i="9"/>
  <c r="F996" i="9"/>
  <c r="E996" i="9"/>
  <c r="D996" i="9"/>
  <c r="C996" i="9"/>
  <c r="H995" i="9"/>
  <c r="G995" i="9"/>
  <c r="F995" i="9"/>
  <c r="E995" i="9"/>
  <c r="D995" i="9"/>
  <c r="C995" i="9"/>
  <c r="H994" i="9"/>
  <c r="G994" i="9"/>
  <c r="F994" i="9"/>
  <c r="E994" i="9"/>
  <c r="D994" i="9"/>
  <c r="C994" i="9"/>
  <c r="H993" i="9"/>
  <c r="G993" i="9"/>
  <c r="F993" i="9"/>
  <c r="E993" i="9"/>
  <c r="D993" i="9"/>
  <c r="C993" i="9"/>
  <c r="H992" i="9"/>
  <c r="G992" i="9"/>
  <c r="F992" i="9"/>
  <c r="E992" i="9"/>
  <c r="D992" i="9"/>
  <c r="C992" i="9"/>
  <c r="H991" i="9"/>
  <c r="G991" i="9"/>
  <c r="F991" i="9"/>
  <c r="E991" i="9"/>
  <c r="D991" i="9"/>
  <c r="C991" i="9"/>
  <c r="H990" i="9"/>
  <c r="G990" i="9"/>
  <c r="F990" i="9"/>
  <c r="E990" i="9"/>
  <c r="D990" i="9"/>
  <c r="C990" i="9"/>
  <c r="H989" i="9"/>
  <c r="G989" i="9"/>
  <c r="F989" i="9"/>
  <c r="E989" i="9"/>
  <c r="D989" i="9"/>
  <c r="C989" i="9"/>
  <c r="H988" i="9"/>
  <c r="G988" i="9"/>
  <c r="F988" i="9"/>
  <c r="E988" i="9"/>
  <c r="D988" i="9"/>
  <c r="C988" i="9"/>
  <c r="H987" i="9"/>
  <c r="G987" i="9"/>
  <c r="F987" i="9"/>
  <c r="E987" i="9"/>
  <c r="D987" i="9"/>
  <c r="C987" i="9"/>
  <c r="H986" i="9"/>
  <c r="G986" i="9"/>
  <c r="F986" i="9"/>
  <c r="E986" i="9"/>
  <c r="D986" i="9"/>
  <c r="C986" i="9"/>
  <c r="H985" i="9"/>
  <c r="G985" i="9"/>
  <c r="F985" i="9"/>
  <c r="E985" i="9"/>
  <c r="D985" i="9"/>
  <c r="C985" i="9"/>
  <c r="H984" i="9"/>
  <c r="G984" i="9"/>
  <c r="F984" i="9"/>
  <c r="E984" i="9"/>
  <c r="D984" i="9"/>
  <c r="C984" i="9"/>
  <c r="H983" i="9"/>
  <c r="G983" i="9"/>
  <c r="F983" i="9"/>
  <c r="E983" i="9"/>
  <c r="D983" i="9"/>
  <c r="C983" i="9"/>
  <c r="H982" i="9"/>
  <c r="G982" i="9"/>
  <c r="F982" i="9"/>
  <c r="E982" i="9"/>
  <c r="D982" i="9"/>
  <c r="C982" i="9"/>
  <c r="H981" i="9"/>
  <c r="G981" i="9"/>
  <c r="F981" i="9"/>
  <c r="E981" i="9"/>
  <c r="D981" i="9"/>
  <c r="C981" i="9"/>
  <c r="H980" i="9"/>
  <c r="G980" i="9"/>
  <c r="F980" i="9"/>
  <c r="E980" i="9"/>
  <c r="D980" i="9"/>
  <c r="C980" i="9"/>
  <c r="H979" i="9"/>
  <c r="G979" i="9"/>
  <c r="F979" i="9"/>
  <c r="E979" i="9"/>
  <c r="D979" i="9"/>
  <c r="C979" i="9"/>
  <c r="H978" i="9"/>
  <c r="G978" i="9"/>
  <c r="F978" i="9"/>
  <c r="E978" i="9"/>
  <c r="D978" i="9"/>
  <c r="C978" i="9"/>
  <c r="H977" i="9"/>
  <c r="G977" i="9"/>
  <c r="F977" i="9"/>
  <c r="E977" i="9"/>
  <c r="D977" i="9"/>
  <c r="C977" i="9"/>
  <c r="H976" i="9"/>
  <c r="G976" i="9"/>
  <c r="F976" i="9"/>
  <c r="E976" i="9"/>
  <c r="D976" i="9"/>
  <c r="C976" i="9"/>
  <c r="H975" i="9"/>
  <c r="G975" i="9"/>
  <c r="F975" i="9"/>
  <c r="E975" i="9"/>
  <c r="D975" i="9"/>
  <c r="C975" i="9"/>
  <c r="H974" i="9"/>
  <c r="G974" i="9"/>
  <c r="F974" i="9"/>
  <c r="E974" i="9"/>
  <c r="D974" i="9"/>
  <c r="C974" i="9"/>
  <c r="H973" i="9"/>
  <c r="G973" i="9"/>
  <c r="F973" i="9"/>
  <c r="E973" i="9"/>
  <c r="D973" i="9"/>
  <c r="C973" i="9"/>
  <c r="H972" i="9"/>
  <c r="G972" i="9"/>
  <c r="F972" i="9"/>
  <c r="E972" i="9"/>
  <c r="D972" i="9"/>
  <c r="C972" i="9"/>
  <c r="H971" i="9"/>
  <c r="G971" i="9"/>
  <c r="F971" i="9"/>
  <c r="E971" i="9"/>
  <c r="D971" i="9"/>
  <c r="C971" i="9"/>
  <c r="H970" i="9"/>
  <c r="G970" i="9"/>
  <c r="F970" i="9"/>
  <c r="E970" i="9"/>
  <c r="D970" i="9"/>
  <c r="C970" i="9"/>
  <c r="H969" i="9"/>
  <c r="G969" i="9"/>
  <c r="F969" i="9"/>
  <c r="E969" i="9"/>
  <c r="D969" i="9"/>
  <c r="C969" i="9"/>
  <c r="H968" i="9"/>
  <c r="G968" i="9"/>
  <c r="F968" i="9"/>
  <c r="E968" i="9"/>
  <c r="D968" i="9"/>
  <c r="C968" i="9"/>
  <c r="H967" i="9"/>
  <c r="G967" i="9"/>
  <c r="F967" i="9"/>
  <c r="E967" i="9"/>
  <c r="D967" i="9"/>
  <c r="C967" i="9"/>
  <c r="H966" i="9"/>
  <c r="G966" i="9"/>
  <c r="F966" i="9"/>
  <c r="E966" i="9"/>
  <c r="D966" i="9"/>
  <c r="C966" i="9"/>
  <c r="H965" i="9"/>
  <c r="G965" i="9"/>
  <c r="F965" i="9"/>
  <c r="E965" i="9"/>
  <c r="D965" i="9"/>
  <c r="C965" i="9"/>
  <c r="H964" i="9"/>
  <c r="G964" i="9"/>
  <c r="F964" i="9"/>
  <c r="E964" i="9"/>
  <c r="D964" i="9"/>
  <c r="C964" i="9"/>
  <c r="H963" i="9"/>
  <c r="G963" i="9"/>
  <c r="F963" i="9"/>
  <c r="E963" i="9"/>
  <c r="D963" i="9"/>
  <c r="C963" i="9"/>
  <c r="H962" i="9"/>
  <c r="G962" i="9"/>
  <c r="F962" i="9"/>
  <c r="E962" i="9"/>
  <c r="D962" i="9"/>
  <c r="C962" i="9"/>
  <c r="H961" i="9"/>
  <c r="G961" i="9"/>
  <c r="F961" i="9"/>
  <c r="E961" i="9"/>
  <c r="D961" i="9"/>
  <c r="C961" i="9"/>
  <c r="H960" i="9"/>
  <c r="G960" i="9"/>
  <c r="F960" i="9"/>
  <c r="E960" i="9"/>
  <c r="D960" i="9"/>
  <c r="C960" i="9"/>
  <c r="H959" i="9"/>
  <c r="G959" i="9"/>
  <c r="F959" i="9"/>
  <c r="E959" i="9"/>
  <c r="D959" i="9"/>
  <c r="C959" i="9"/>
  <c r="H958" i="9"/>
  <c r="G958" i="9"/>
  <c r="F958" i="9"/>
  <c r="E958" i="9"/>
  <c r="D958" i="9"/>
  <c r="C958" i="9"/>
  <c r="H957" i="9"/>
  <c r="G957" i="9"/>
  <c r="F957" i="9"/>
  <c r="E957" i="9"/>
  <c r="D957" i="9"/>
  <c r="C957" i="9"/>
  <c r="H956" i="9"/>
  <c r="G956" i="9"/>
  <c r="F956" i="9"/>
  <c r="E956" i="9"/>
  <c r="D956" i="9"/>
  <c r="C956" i="9"/>
  <c r="H955" i="9"/>
  <c r="G955" i="9"/>
  <c r="F955" i="9"/>
  <c r="E955" i="9"/>
  <c r="D955" i="9"/>
  <c r="C955" i="9"/>
  <c r="H954" i="9"/>
  <c r="G954" i="9"/>
  <c r="F954" i="9"/>
  <c r="E954" i="9"/>
  <c r="D954" i="9"/>
  <c r="C954" i="9"/>
  <c r="H953" i="9"/>
  <c r="G953" i="9"/>
  <c r="F953" i="9"/>
  <c r="E953" i="9"/>
  <c r="D953" i="9"/>
  <c r="C953" i="9"/>
  <c r="H952" i="9"/>
  <c r="G952" i="9"/>
  <c r="F952" i="9"/>
  <c r="E952" i="9"/>
  <c r="D952" i="9"/>
  <c r="C952" i="9"/>
  <c r="H951" i="9"/>
  <c r="G951" i="9"/>
  <c r="F951" i="9"/>
  <c r="E951" i="9"/>
  <c r="D951" i="9"/>
  <c r="C951" i="9"/>
  <c r="H950" i="9"/>
  <c r="G950" i="9"/>
  <c r="F950" i="9"/>
  <c r="E950" i="9"/>
  <c r="D950" i="9"/>
  <c r="C950" i="9"/>
  <c r="H949" i="9"/>
  <c r="G949" i="9"/>
  <c r="F949" i="9"/>
  <c r="E949" i="9"/>
  <c r="D949" i="9"/>
  <c r="C949" i="9"/>
  <c r="H948" i="9"/>
  <c r="G948" i="9"/>
  <c r="F948" i="9"/>
  <c r="E948" i="9"/>
  <c r="D948" i="9"/>
  <c r="C948" i="9"/>
  <c r="H947" i="9"/>
  <c r="G947" i="9"/>
  <c r="F947" i="9"/>
  <c r="E947" i="9"/>
  <c r="D947" i="9"/>
  <c r="C947" i="9"/>
  <c r="H946" i="9"/>
  <c r="G946" i="9"/>
  <c r="F946" i="9"/>
  <c r="E946" i="9"/>
  <c r="D946" i="9"/>
  <c r="C946" i="9"/>
  <c r="H945" i="9"/>
  <c r="G945" i="9"/>
  <c r="F945" i="9"/>
  <c r="E945" i="9"/>
  <c r="D945" i="9"/>
  <c r="C945" i="9"/>
  <c r="H944" i="9"/>
  <c r="G944" i="9"/>
  <c r="F944" i="9"/>
  <c r="E944" i="9"/>
  <c r="D944" i="9"/>
  <c r="C944" i="9"/>
  <c r="H943" i="9"/>
  <c r="G943" i="9"/>
  <c r="F943" i="9"/>
  <c r="E943" i="9"/>
  <c r="D943" i="9"/>
  <c r="C943" i="9"/>
  <c r="H942" i="9"/>
  <c r="G942" i="9"/>
  <c r="F942" i="9"/>
  <c r="E942" i="9"/>
  <c r="D942" i="9"/>
  <c r="C942" i="9"/>
  <c r="H941" i="9"/>
  <c r="G941" i="9"/>
  <c r="F941" i="9"/>
  <c r="E941" i="9"/>
  <c r="D941" i="9"/>
  <c r="C941" i="9"/>
  <c r="H940" i="9"/>
  <c r="G940" i="9"/>
  <c r="F940" i="9"/>
  <c r="E940" i="9"/>
  <c r="D940" i="9"/>
  <c r="C940" i="9"/>
  <c r="H939" i="9"/>
  <c r="G939" i="9"/>
  <c r="F939" i="9"/>
  <c r="E939" i="9"/>
  <c r="D939" i="9"/>
  <c r="C939" i="9"/>
  <c r="H938" i="9"/>
  <c r="G938" i="9"/>
  <c r="F938" i="9"/>
  <c r="E938" i="9"/>
  <c r="D938" i="9"/>
  <c r="C938" i="9"/>
  <c r="H937" i="9"/>
  <c r="G937" i="9"/>
  <c r="F937" i="9"/>
  <c r="E937" i="9"/>
  <c r="D937" i="9"/>
  <c r="C937" i="9"/>
  <c r="H936" i="9"/>
  <c r="G936" i="9"/>
  <c r="F936" i="9"/>
  <c r="E936" i="9"/>
  <c r="D936" i="9"/>
  <c r="C936" i="9"/>
  <c r="H935" i="9"/>
  <c r="G935" i="9"/>
  <c r="F935" i="9"/>
  <c r="E935" i="9"/>
  <c r="D935" i="9"/>
  <c r="C935" i="9"/>
  <c r="H934" i="9"/>
  <c r="G934" i="9"/>
  <c r="F934" i="9"/>
  <c r="E934" i="9"/>
  <c r="D934" i="9"/>
  <c r="C934" i="9"/>
  <c r="H933" i="9"/>
  <c r="G933" i="9"/>
  <c r="F933" i="9"/>
  <c r="E933" i="9"/>
  <c r="D933" i="9"/>
  <c r="C933" i="9"/>
  <c r="H932" i="9"/>
  <c r="G932" i="9"/>
  <c r="F932" i="9"/>
  <c r="E932" i="9"/>
  <c r="D932" i="9"/>
  <c r="C932" i="9"/>
  <c r="H931" i="9"/>
  <c r="G931" i="9"/>
  <c r="F931" i="9"/>
  <c r="E931" i="9"/>
  <c r="D931" i="9"/>
  <c r="C931" i="9"/>
  <c r="H930" i="9"/>
  <c r="G930" i="9"/>
  <c r="F930" i="9"/>
  <c r="E930" i="9"/>
  <c r="D930" i="9"/>
  <c r="C930" i="9"/>
  <c r="H929" i="9"/>
  <c r="G929" i="9"/>
  <c r="F929" i="9"/>
  <c r="E929" i="9"/>
  <c r="D929" i="9"/>
  <c r="C929" i="9"/>
  <c r="H928" i="9"/>
  <c r="G928" i="9"/>
  <c r="F928" i="9"/>
  <c r="E928" i="9"/>
  <c r="D928" i="9"/>
  <c r="C928" i="9"/>
  <c r="H927" i="9"/>
  <c r="G927" i="9"/>
  <c r="F927" i="9"/>
  <c r="E927" i="9"/>
  <c r="D927" i="9"/>
  <c r="C927" i="9"/>
  <c r="H926" i="9"/>
  <c r="G926" i="9"/>
  <c r="F926" i="9"/>
  <c r="E926" i="9"/>
  <c r="D926" i="9"/>
  <c r="C926" i="9"/>
  <c r="H925" i="9"/>
  <c r="G925" i="9"/>
  <c r="F925" i="9"/>
  <c r="E925" i="9"/>
  <c r="D925" i="9"/>
  <c r="C925" i="9"/>
  <c r="H924" i="9"/>
  <c r="G924" i="9"/>
  <c r="F924" i="9"/>
  <c r="E924" i="9"/>
  <c r="D924" i="9"/>
  <c r="C924" i="9"/>
  <c r="H923" i="9"/>
  <c r="G923" i="9"/>
  <c r="F923" i="9"/>
  <c r="E923" i="9"/>
  <c r="D923" i="9"/>
  <c r="C923" i="9"/>
  <c r="H922" i="9"/>
  <c r="G922" i="9"/>
  <c r="F922" i="9"/>
  <c r="E922" i="9"/>
  <c r="D922" i="9"/>
  <c r="C922" i="9"/>
  <c r="H921" i="9"/>
  <c r="G921" i="9"/>
  <c r="F921" i="9"/>
  <c r="E921" i="9"/>
  <c r="D921" i="9"/>
  <c r="C921" i="9"/>
  <c r="H920" i="9"/>
  <c r="G920" i="9"/>
  <c r="F920" i="9"/>
  <c r="E920" i="9"/>
  <c r="D920" i="9"/>
  <c r="C920" i="9"/>
  <c r="H919" i="9"/>
  <c r="G919" i="9"/>
  <c r="F919" i="9"/>
  <c r="E919" i="9"/>
  <c r="D919" i="9"/>
  <c r="C919" i="9"/>
  <c r="H918" i="9"/>
  <c r="G918" i="9"/>
  <c r="F918" i="9"/>
  <c r="E918" i="9"/>
  <c r="D918" i="9"/>
  <c r="C918" i="9"/>
  <c r="H917" i="9"/>
  <c r="G917" i="9"/>
  <c r="F917" i="9"/>
  <c r="E917" i="9"/>
  <c r="D917" i="9"/>
  <c r="C917" i="9"/>
  <c r="H916" i="9"/>
  <c r="G916" i="9"/>
  <c r="F916" i="9"/>
  <c r="E916" i="9"/>
  <c r="D916" i="9"/>
  <c r="C916" i="9"/>
  <c r="H915" i="9"/>
  <c r="G915" i="9"/>
  <c r="F915" i="9"/>
  <c r="E915" i="9"/>
  <c r="D915" i="9"/>
  <c r="C915" i="9"/>
  <c r="H914" i="9"/>
  <c r="G914" i="9"/>
  <c r="F914" i="9"/>
  <c r="E914" i="9"/>
  <c r="D914" i="9"/>
  <c r="C914" i="9"/>
  <c r="H913" i="9"/>
  <c r="G913" i="9"/>
  <c r="F913" i="9"/>
  <c r="E913" i="9"/>
  <c r="D913" i="9"/>
  <c r="C913" i="9"/>
  <c r="H912" i="9"/>
  <c r="G912" i="9"/>
  <c r="F912" i="9"/>
  <c r="E912" i="9"/>
  <c r="D912" i="9"/>
  <c r="C912" i="9"/>
  <c r="H911" i="9"/>
  <c r="G911" i="9"/>
  <c r="F911" i="9"/>
  <c r="E911" i="9"/>
  <c r="D911" i="9"/>
  <c r="C911" i="9"/>
  <c r="H910" i="9"/>
  <c r="G910" i="9"/>
  <c r="F910" i="9"/>
  <c r="E910" i="9"/>
  <c r="D910" i="9"/>
  <c r="C910" i="9"/>
  <c r="H909" i="9"/>
  <c r="G909" i="9"/>
  <c r="F909" i="9"/>
  <c r="E909" i="9"/>
  <c r="D909" i="9"/>
  <c r="C909" i="9"/>
  <c r="H908" i="9"/>
  <c r="G908" i="9"/>
  <c r="F908" i="9"/>
  <c r="E908" i="9"/>
  <c r="D908" i="9"/>
  <c r="C908" i="9"/>
  <c r="H907" i="9"/>
  <c r="G907" i="9"/>
  <c r="F907" i="9"/>
  <c r="E907" i="9"/>
  <c r="D907" i="9"/>
  <c r="C907" i="9"/>
  <c r="H906" i="9"/>
  <c r="G906" i="9"/>
  <c r="F906" i="9"/>
  <c r="E906" i="9"/>
  <c r="D906" i="9"/>
  <c r="C906" i="9"/>
  <c r="H905" i="9"/>
  <c r="G905" i="9"/>
  <c r="F905" i="9"/>
  <c r="E905" i="9"/>
  <c r="D905" i="9"/>
  <c r="C905" i="9"/>
  <c r="H904" i="9"/>
  <c r="G904" i="9"/>
  <c r="F904" i="9"/>
  <c r="E904" i="9"/>
  <c r="D904" i="9"/>
  <c r="C904" i="9"/>
  <c r="H903" i="9"/>
  <c r="G903" i="9"/>
  <c r="F903" i="9"/>
  <c r="E903" i="9"/>
  <c r="D903" i="9"/>
  <c r="C903" i="9"/>
  <c r="H902" i="9"/>
  <c r="G902" i="9"/>
  <c r="F902" i="9"/>
  <c r="E902" i="9"/>
  <c r="D902" i="9"/>
  <c r="C902" i="9"/>
  <c r="H901" i="9"/>
  <c r="G901" i="9"/>
  <c r="F901" i="9"/>
  <c r="E901" i="9"/>
  <c r="D901" i="9"/>
  <c r="C901" i="9"/>
  <c r="H900" i="9"/>
  <c r="G900" i="9"/>
  <c r="F900" i="9"/>
  <c r="E900" i="9"/>
  <c r="D900" i="9"/>
  <c r="C900" i="9"/>
  <c r="H899" i="9"/>
  <c r="G899" i="9"/>
  <c r="F899" i="9"/>
  <c r="E899" i="9"/>
  <c r="D899" i="9"/>
  <c r="C899" i="9"/>
  <c r="H898" i="9"/>
  <c r="G898" i="9"/>
  <c r="F898" i="9"/>
  <c r="E898" i="9"/>
  <c r="D898" i="9"/>
  <c r="C898" i="9"/>
  <c r="H897" i="9"/>
  <c r="G897" i="9"/>
  <c r="F897" i="9"/>
  <c r="E897" i="9"/>
  <c r="D897" i="9"/>
  <c r="C897" i="9"/>
  <c r="H896" i="9"/>
  <c r="G896" i="9"/>
  <c r="F896" i="9"/>
  <c r="E896" i="9"/>
  <c r="D896" i="9"/>
  <c r="C896" i="9"/>
  <c r="H895" i="9"/>
  <c r="G895" i="9"/>
  <c r="F895" i="9"/>
  <c r="E895" i="9"/>
  <c r="D895" i="9"/>
  <c r="C895" i="9"/>
  <c r="H894" i="9"/>
  <c r="G894" i="9"/>
  <c r="F894" i="9"/>
  <c r="E894" i="9"/>
  <c r="D894" i="9"/>
  <c r="C894" i="9"/>
  <c r="H893" i="9"/>
  <c r="G893" i="9"/>
  <c r="F893" i="9"/>
  <c r="E893" i="9"/>
  <c r="D893" i="9"/>
  <c r="C893" i="9"/>
  <c r="H892" i="9"/>
  <c r="G892" i="9"/>
  <c r="F892" i="9"/>
  <c r="E892" i="9"/>
  <c r="D892" i="9"/>
  <c r="C892" i="9"/>
  <c r="H891" i="9"/>
  <c r="G891" i="9"/>
  <c r="F891" i="9"/>
  <c r="E891" i="9"/>
  <c r="D891" i="9"/>
  <c r="C891" i="9"/>
  <c r="H890" i="9"/>
  <c r="G890" i="9"/>
  <c r="F890" i="9"/>
  <c r="E890" i="9"/>
  <c r="D890" i="9"/>
  <c r="C890" i="9"/>
  <c r="H889" i="9"/>
  <c r="G889" i="9"/>
  <c r="F889" i="9"/>
  <c r="E889" i="9"/>
  <c r="D889" i="9"/>
  <c r="C889" i="9"/>
  <c r="H888" i="9"/>
  <c r="G888" i="9"/>
  <c r="F888" i="9"/>
  <c r="E888" i="9"/>
  <c r="D888" i="9"/>
  <c r="C888" i="9"/>
  <c r="H887" i="9"/>
  <c r="G887" i="9"/>
  <c r="F887" i="9"/>
  <c r="E887" i="9"/>
  <c r="D887" i="9"/>
  <c r="C887" i="9"/>
  <c r="H886" i="9"/>
  <c r="G886" i="9"/>
  <c r="F886" i="9"/>
  <c r="E886" i="9"/>
  <c r="D886" i="9"/>
  <c r="C886" i="9"/>
  <c r="H885" i="9"/>
  <c r="G885" i="9"/>
  <c r="F885" i="9"/>
  <c r="E885" i="9"/>
  <c r="D885" i="9"/>
  <c r="C885" i="9"/>
  <c r="H884" i="9"/>
  <c r="G884" i="9"/>
  <c r="F884" i="9"/>
  <c r="E884" i="9"/>
  <c r="D884" i="9"/>
  <c r="C884" i="9"/>
  <c r="H883" i="9"/>
  <c r="G883" i="9"/>
  <c r="F883" i="9"/>
  <c r="E883" i="9"/>
  <c r="D883" i="9"/>
  <c r="C883" i="9"/>
  <c r="H882" i="9"/>
  <c r="G882" i="9"/>
  <c r="F882" i="9"/>
  <c r="E882" i="9"/>
  <c r="D882" i="9"/>
  <c r="C882" i="9"/>
  <c r="H881" i="9"/>
  <c r="G881" i="9"/>
  <c r="F881" i="9"/>
  <c r="E881" i="9"/>
  <c r="D881" i="9"/>
  <c r="C881" i="9"/>
  <c r="H880" i="9"/>
  <c r="G880" i="9"/>
  <c r="F880" i="9"/>
  <c r="E880" i="9"/>
  <c r="D880" i="9"/>
  <c r="C880" i="9"/>
  <c r="H879" i="9"/>
  <c r="G879" i="9"/>
  <c r="F879" i="9"/>
  <c r="E879" i="9"/>
  <c r="D879" i="9"/>
  <c r="C879" i="9"/>
  <c r="H878" i="9"/>
  <c r="G878" i="9"/>
  <c r="F878" i="9"/>
  <c r="E878" i="9"/>
  <c r="D878" i="9"/>
  <c r="C878" i="9"/>
  <c r="H877" i="9"/>
  <c r="G877" i="9"/>
  <c r="F877" i="9"/>
  <c r="E877" i="9"/>
  <c r="D877" i="9"/>
  <c r="C877" i="9"/>
  <c r="H876" i="9"/>
  <c r="G876" i="9"/>
  <c r="F876" i="9"/>
  <c r="E876" i="9"/>
  <c r="D876" i="9"/>
  <c r="C876" i="9"/>
  <c r="H875" i="9"/>
  <c r="G875" i="9"/>
  <c r="F875" i="9"/>
  <c r="E875" i="9"/>
  <c r="D875" i="9"/>
  <c r="C875" i="9"/>
  <c r="H874" i="9"/>
  <c r="G874" i="9"/>
  <c r="F874" i="9"/>
  <c r="E874" i="9"/>
  <c r="D874" i="9"/>
  <c r="C874" i="9"/>
  <c r="H873" i="9"/>
  <c r="G873" i="9"/>
  <c r="F873" i="9"/>
  <c r="E873" i="9"/>
  <c r="D873" i="9"/>
  <c r="C873" i="9"/>
  <c r="H872" i="9"/>
  <c r="G872" i="9"/>
  <c r="F872" i="9"/>
  <c r="E872" i="9"/>
  <c r="D872" i="9"/>
  <c r="C872" i="9"/>
  <c r="H871" i="9"/>
  <c r="G871" i="9"/>
  <c r="F871" i="9"/>
  <c r="E871" i="9"/>
  <c r="D871" i="9"/>
  <c r="C871" i="9"/>
  <c r="H870" i="9"/>
  <c r="G870" i="9"/>
  <c r="F870" i="9"/>
  <c r="E870" i="9"/>
  <c r="D870" i="9"/>
  <c r="C870" i="9"/>
  <c r="H869" i="9"/>
  <c r="G869" i="9"/>
  <c r="F869" i="9"/>
  <c r="E869" i="9"/>
  <c r="D869" i="9"/>
  <c r="C869" i="9"/>
  <c r="H868" i="9"/>
  <c r="G868" i="9"/>
  <c r="F868" i="9"/>
  <c r="E868" i="9"/>
  <c r="D868" i="9"/>
  <c r="C868" i="9"/>
  <c r="H867" i="9"/>
  <c r="G867" i="9"/>
  <c r="F867" i="9"/>
  <c r="E867" i="9"/>
  <c r="D867" i="9"/>
  <c r="C867" i="9"/>
  <c r="H866" i="9"/>
  <c r="G866" i="9"/>
  <c r="F866" i="9"/>
  <c r="E866" i="9"/>
  <c r="D866" i="9"/>
  <c r="C866" i="9"/>
  <c r="H865" i="9"/>
  <c r="G865" i="9"/>
  <c r="F865" i="9"/>
  <c r="E865" i="9"/>
  <c r="D865" i="9"/>
  <c r="C865" i="9"/>
  <c r="H864" i="9"/>
  <c r="G864" i="9"/>
  <c r="F864" i="9"/>
  <c r="E864" i="9"/>
  <c r="D864" i="9"/>
  <c r="C864" i="9"/>
  <c r="H863" i="9"/>
  <c r="G863" i="9"/>
  <c r="F863" i="9"/>
  <c r="E863" i="9"/>
  <c r="D863" i="9"/>
  <c r="C863" i="9"/>
  <c r="H862" i="9"/>
  <c r="G862" i="9"/>
  <c r="F862" i="9"/>
  <c r="E862" i="9"/>
  <c r="D862" i="9"/>
  <c r="C862" i="9"/>
  <c r="H861" i="9"/>
  <c r="G861" i="9"/>
  <c r="F861" i="9"/>
  <c r="E861" i="9"/>
  <c r="D861" i="9"/>
  <c r="C861" i="9"/>
  <c r="H860" i="9"/>
  <c r="G860" i="9"/>
  <c r="F860" i="9"/>
  <c r="E860" i="9"/>
  <c r="D860" i="9"/>
  <c r="C860" i="9"/>
  <c r="H859" i="9"/>
  <c r="G859" i="9"/>
  <c r="F859" i="9"/>
  <c r="E859" i="9"/>
  <c r="D859" i="9"/>
  <c r="C859" i="9"/>
  <c r="H858" i="9"/>
  <c r="G858" i="9"/>
  <c r="F858" i="9"/>
  <c r="E858" i="9"/>
  <c r="D858" i="9"/>
  <c r="C858" i="9"/>
  <c r="H857" i="9"/>
  <c r="G857" i="9"/>
  <c r="F857" i="9"/>
  <c r="E857" i="9"/>
  <c r="D857" i="9"/>
  <c r="C857" i="9"/>
  <c r="H856" i="9"/>
  <c r="G856" i="9"/>
  <c r="F856" i="9"/>
  <c r="E856" i="9"/>
  <c r="D856" i="9"/>
  <c r="C856" i="9"/>
  <c r="H855" i="9"/>
  <c r="G855" i="9"/>
  <c r="F855" i="9"/>
  <c r="E855" i="9"/>
  <c r="D855" i="9"/>
  <c r="C855" i="9"/>
  <c r="H854" i="9"/>
  <c r="G854" i="9"/>
  <c r="F854" i="9"/>
  <c r="E854" i="9"/>
  <c r="D854" i="9"/>
  <c r="C854" i="9"/>
  <c r="H853" i="9"/>
  <c r="G853" i="9"/>
  <c r="F853" i="9"/>
  <c r="E853" i="9"/>
  <c r="D853" i="9"/>
  <c r="C853" i="9"/>
  <c r="H852" i="9"/>
  <c r="G852" i="9"/>
  <c r="F852" i="9"/>
  <c r="E852" i="9"/>
  <c r="D852" i="9"/>
  <c r="C852" i="9"/>
  <c r="H851" i="9"/>
  <c r="G851" i="9"/>
  <c r="F851" i="9"/>
  <c r="E851" i="9"/>
  <c r="D851" i="9"/>
  <c r="C851" i="9"/>
  <c r="H850" i="9"/>
  <c r="G850" i="9"/>
  <c r="F850" i="9"/>
  <c r="E850" i="9"/>
  <c r="D850" i="9"/>
  <c r="C850" i="9"/>
  <c r="H849" i="9"/>
  <c r="G849" i="9"/>
  <c r="F849" i="9"/>
  <c r="E849" i="9"/>
  <c r="D849" i="9"/>
  <c r="C849" i="9"/>
  <c r="H848" i="9"/>
  <c r="G848" i="9"/>
  <c r="F848" i="9"/>
  <c r="E848" i="9"/>
  <c r="D848" i="9"/>
  <c r="C848" i="9"/>
  <c r="H847" i="9"/>
  <c r="G847" i="9"/>
  <c r="F847" i="9"/>
  <c r="E847" i="9"/>
  <c r="D847" i="9"/>
  <c r="C847" i="9"/>
  <c r="H846" i="9"/>
  <c r="G846" i="9"/>
  <c r="F846" i="9"/>
  <c r="E846" i="9"/>
  <c r="D846" i="9"/>
  <c r="C846" i="9"/>
  <c r="H845" i="9"/>
  <c r="G845" i="9"/>
  <c r="F845" i="9"/>
  <c r="E845" i="9"/>
  <c r="D845" i="9"/>
  <c r="C845" i="9"/>
  <c r="H844" i="9"/>
  <c r="G844" i="9"/>
  <c r="F844" i="9"/>
  <c r="E844" i="9"/>
  <c r="D844" i="9"/>
  <c r="C844" i="9"/>
  <c r="H843" i="9"/>
  <c r="G843" i="9"/>
  <c r="F843" i="9"/>
  <c r="E843" i="9"/>
  <c r="D843" i="9"/>
  <c r="C843" i="9"/>
  <c r="H842" i="9"/>
  <c r="G842" i="9"/>
  <c r="F842" i="9"/>
  <c r="E842" i="9"/>
  <c r="D842" i="9"/>
  <c r="C842" i="9"/>
  <c r="H841" i="9"/>
  <c r="G841" i="9"/>
  <c r="F841" i="9"/>
  <c r="E841" i="9"/>
  <c r="D841" i="9"/>
  <c r="C841" i="9"/>
  <c r="H840" i="9"/>
  <c r="G840" i="9"/>
  <c r="F840" i="9"/>
  <c r="E840" i="9"/>
  <c r="D840" i="9"/>
  <c r="C840" i="9"/>
  <c r="H839" i="9"/>
  <c r="G839" i="9"/>
  <c r="F839" i="9"/>
  <c r="E839" i="9"/>
  <c r="D839" i="9"/>
  <c r="C839" i="9"/>
  <c r="H838" i="9"/>
  <c r="G838" i="9"/>
  <c r="F838" i="9"/>
  <c r="E838" i="9"/>
  <c r="D838" i="9"/>
  <c r="C838" i="9"/>
  <c r="H837" i="9"/>
  <c r="G837" i="9"/>
  <c r="F837" i="9"/>
  <c r="E837" i="9"/>
  <c r="D837" i="9"/>
  <c r="C837" i="9"/>
  <c r="H836" i="9"/>
  <c r="G836" i="9"/>
  <c r="F836" i="9"/>
  <c r="E836" i="9"/>
  <c r="D836" i="9"/>
  <c r="C836" i="9"/>
  <c r="H835" i="9"/>
  <c r="G835" i="9"/>
  <c r="F835" i="9"/>
  <c r="E835" i="9"/>
  <c r="D835" i="9"/>
  <c r="C835" i="9"/>
  <c r="H834" i="9"/>
  <c r="G834" i="9"/>
  <c r="F834" i="9"/>
  <c r="E834" i="9"/>
  <c r="D834" i="9"/>
  <c r="C834" i="9"/>
  <c r="H833" i="9"/>
  <c r="G833" i="9"/>
  <c r="F833" i="9"/>
  <c r="E833" i="9"/>
  <c r="D833" i="9"/>
  <c r="C833" i="9"/>
  <c r="H832" i="9"/>
  <c r="G832" i="9"/>
  <c r="F832" i="9"/>
  <c r="E832" i="9"/>
  <c r="D832" i="9"/>
  <c r="C832" i="9"/>
  <c r="H831" i="9"/>
  <c r="G831" i="9"/>
  <c r="F831" i="9"/>
  <c r="E831" i="9"/>
  <c r="D831" i="9"/>
  <c r="C831" i="9"/>
  <c r="H830" i="9"/>
  <c r="G830" i="9"/>
  <c r="F830" i="9"/>
  <c r="E830" i="9"/>
  <c r="D830" i="9"/>
  <c r="C830" i="9"/>
  <c r="H829" i="9"/>
  <c r="G829" i="9"/>
  <c r="F829" i="9"/>
  <c r="E829" i="9"/>
  <c r="D829" i="9"/>
  <c r="C829" i="9"/>
  <c r="H828" i="9"/>
  <c r="G828" i="9"/>
  <c r="F828" i="9"/>
  <c r="E828" i="9"/>
  <c r="D828" i="9"/>
  <c r="C828" i="9"/>
  <c r="H827" i="9"/>
  <c r="G827" i="9"/>
  <c r="F827" i="9"/>
  <c r="E827" i="9"/>
  <c r="D827" i="9"/>
  <c r="C827" i="9"/>
  <c r="H826" i="9"/>
  <c r="G826" i="9"/>
  <c r="F826" i="9"/>
  <c r="E826" i="9"/>
  <c r="D826" i="9"/>
  <c r="C826" i="9"/>
  <c r="H825" i="9"/>
  <c r="G825" i="9"/>
  <c r="F825" i="9"/>
  <c r="E825" i="9"/>
  <c r="D825" i="9"/>
  <c r="C825" i="9"/>
  <c r="H824" i="9"/>
  <c r="G824" i="9"/>
  <c r="F824" i="9"/>
  <c r="E824" i="9"/>
  <c r="D824" i="9"/>
  <c r="C824" i="9"/>
  <c r="H823" i="9"/>
  <c r="G823" i="9"/>
  <c r="F823" i="9"/>
  <c r="E823" i="9"/>
  <c r="D823" i="9"/>
  <c r="C823" i="9"/>
  <c r="H822" i="9"/>
  <c r="G822" i="9"/>
  <c r="F822" i="9"/>
  <c r="E822" i="9"/>
  <c r="D822" i="9"/>
  <c r="C822" i="9"/>
  <c r="H821" i="9"/>
  <c r="G821" i="9"/>
  <c r="F821" i="9"/>
  <c r="E821" i="9"/>
  <c r="D821" i="9"/>
  <c r="C821" i="9"/>
  <c r="H820" i="9"/>
  <c r="G820" i="9"/>
  <c r="F820" i="9"/>
  <c r="E820" i="9"/>
  <c r="D820" i="9"/>
  <c r="C820" i="9"/>
  <c r="H819" i="9"/>
  <c r="G819" i="9"/>
  <c r="F819" i="9"/>
  <c r="E819" i="9"/>
  <c r="D819" i="9"/>
  <c r="C819" i="9"/>
  <c r="H818" i="9"/>
  <c r="G818" i="9"/>
  <c r="F818" i="9"/>
  <c r="E818" i="9"/>
  <c r="D818" i="9"/>
  <c r="C818" i="9"/>
  <c r="H817" i="9"/>
  <c r="G817" i="9"/>
  <c r="F817" i="9"/>
  <c r="E817" i="9"/>
  <c r="D817" i="9"/>
  <c r="C817" i="9"/>
  <c r="H816" i="9"/>
  <c r="G816" i="9"/>
  <c r="F816" i="9"/>
  <c r="E816" i="9"/>
  <c r="D816" i="9"/>
  <c r="C816" i="9"/>
  <c r="H815" i="9"/>
  <c r="G815" i="9"/>
  <c r="F815" i="9"/>
  <c r="E815" i="9"/>
  <c r="D815" i="9"/>
  <c r="C815" i="9"/>
  <c r="H814" i="9"/>
  <c r="G814" i="9"/>
  <c r="F814" i="9"/>
  <c r="E814" i="9"/>
  <c r="D814" i="9"/>
  <c r="C814" i="9"/>
  <c r="H813" i="9"/>
  <c r="G813" i="9"/>
  <c r="F813" i="9"/>
  <c r="E813" i="9"/>
  <c r="D813" i="9"/>
  <c r="C813" i="9"/>
  <c r="H812" i="9"/>
  <c r="G812" i="9"/>
  <c r="F812" i="9"/>
  <c r="E812" i="9"/>
  <c r="D812" i="9"/>
  <c r="C812" i="9"/>
  <c r="H811" i="9"/>
  <c r="G811" i="9"/>
  <c r="F811" i="9"/>
  <c r="E811" i="9"/>
  <c r="D811" i="9"/>
  <c r="C811" i="9"/>
  <c r="H810" i="9"/>
  <c r="G810" i="9"/>
  <c r="F810" i="9"/>
  <c r="E810" i="9"/>
  <c r="D810" i="9"/>
  <c r="C810" i="9"/>
  <c r="H809" i="9"/>
  <c r="G809" i="9"/>
  <c r="F809" i="9"/>
  <c r="E809" i="9"/>
  <c r="D809" i="9"/>
  <c r="C809" i="9"/>
  <c r="H808" i="9"/>
  <c r="G808" i="9"/>
  <c r="F808" i="9"/>
  <c r="E808" i="9"/>
  <c r="D808" i="9"/>
  <c r="C808" i="9"/>
  <c r="H807" i="9"/>
  <c r="G807" i="9"/>
  <c r="F807" i="9"/>
  <c r="E807" i="9"/>
  <c r="D807" i="9"/>
  <c r="C807" i="9"/>
  <c r="H806" i="9"/>
  <c r="G806" i="9"/>
  <c r="F806" i="9"/>
  <c r="E806" i="9"/>
  <c r="D806" i="9"/>
  <c r="C806" i="9"/>
  <c r="H805" i="9"/>
  <c r="G805" i="9"/>
  <c r="F805" i="9"/>
  <c r="E805" i="9"/>
  <c r="D805" i="9"/>
  <c r="C805" i="9"/>
  <c r="H804" i="9"/>
  <c r="G804" i="9"/>
  <c r="F804" i="9"/>
  <c r="E804" i="9"/>
  <c r="D804" i="9"/>
  <c r="C804" i="9"/>
  <c r="H803" i="9"/>
  <c r="G803" i="9"/>
  <c r="F803" i="9"/>
  <c r="E803" i="9"/>
  <c r="D803" i="9"/>
  <c r="C803" i="9"/>
  <c r="H802" i="9"/>
  <c r="G802" i="9"/>
  <c r="F802" i="9"/>
  <c r="E802" i="9"/>
  <c r="D802" i="9"/>
  <c r="C802" i="9"/>
  <c r="H801" i="9"/>
  <c r="G801" i="9"/>
  <c r="F801" i="9"/>
  <c r="E801" i="9"/>
  <c r="D801" i="9"/>
  <c r="C801" i="9"/>
  <c r="H800" i="9"/>
  <c r="G800" i="9"/>
  <c r="F800" i="9"/>
  <c r="E800" i="9"/>
  <c r="D800" i="9"/>
  <c r="C800" i="9"/>
  <c r="H799" i="9"/>
  <c r="G799" i="9"/>
  <c r="F799" i="9"/>
  <c r="E799" i="9"/>
  <c r="D799" i="9"/>
  <c r="C799" i="9"/>
  <c r="H798" i="9"/>
  <c r="G798" i="9"/>
  <c r="F798" i="9"/>
  <c r="E798" i="9"/>
  <c r="D798" i="9"/>
  <c r="C798" i="9"/>
  <c r="H797" i="9"/>
  <c r="G797" i="9"/>
  <c r="F797" i="9"/>
  <c r="E797" i="9"/>
  <c r="D797" i="9"/>
  <c r="C797" i="9"/>
  <c r="H796" i="9"/>
  <c r="G796" i="9"/>
  <c r="F796" i="9"/>
  <c r="E796" i="9"/>
  <c r="D796" i="9"/>
  <c r="C796" i="9"/>
  <c r="H795" i="9"/>
  <c r="G795" i="9"/>
  <c r="F795" i="9"/>
  <c r="E795" i="9"/>
  <c r="D795" i="9"/>
  <c r="C795" i="9"/>
  <c r="H794" i="9"/>
  <c r="G794" i="9"/>
  <c r="F794" i="9"/>
  <c r="E794" i="9"/>
  <c r="D794" i="9"/>
  <c r="C794" i="9"/>
  <c r="H793" i="9"/>
  <c r="G793" i="9"/>
  <c r="F793" i="9"/>
  <c r="E793" i="9"/>
  <c r="D793" i="9"/>
  <c r="C793" i="9"/>
  <c r="H792" i="9"/>
  <c r="G792" i="9"/>
  <c r="F792" i="9"/>
  <c r="E792" i="9"/>
  <c r="D792" i="9"/>
  <c r="C792" i="9"/>
  <c r="H791" i="9"/>
  <c r="G791" i="9"/>
  <c r="F791" i="9"/>
  <c r="E791" i="9"/>
  <c r="D791" i="9"/>
  <c r="C791" i="9"/>
  <c r="H790" i="9"/>
  <c r="G790" i="9"/>
  <c r="F790" i="9"/>
  <c r="E790" i="9"/>
  <c r="D790" i="9"/>
  <c r="C790" i="9"/>
  <c r="H789" i="9"/>
  <c r="G789" i="9"/>
  <c r="F789" i="9"/>
  <c r="E789" i="9"/>
  <c r="D789" i="9"/>
  <c r="C789" i="9"/>
  <c r="H788" i="9"/>
  <c r="G788" i="9"/>
  <c r="F788" i="9"/>
  <c r="E788" i="9"/>
  <c r="D788" i="9"/>
  <c r="C788" i="9"/>
  <c r="H787" i="9"/>
  <c r="G787" i="9"/>
  <c r="F787" i="9"/>
  <c r="E787" i="9"/>
  <c r="D787" i="9"/>
  <c r="C787" i="9"/>
  <c r="H786" i="9"/>
  <c r="G786" i="9"/>
  <c r="F786" i="9"/>
  <c r="E786" i="9"/>
  <c r="D786" i="9"/>
  <c r="C786" i="9"/>
  <c r="H785" i="9"/>
  <c r="G785" i="9"/>
  <c r="F785" i="9"/>
  <c r="E785" i="9"/>
  <c r="D785" i="9"/>
  <c r="C785" i="9"/>
  <c r="H784" i="9"/>
  <c r="G784" i="9"/>
  <c r="F784" i="9"/>
  <c r="E784" i="9"/>
  <c r="D784" i="9"/>
  <c r="C784" i="9"/>
  <c r="H783" i="9"/>
  <c r="G783" i="9"/>
  <c r="F783" i="9"/>
  <c r="E783" i="9"/>
  <c r="D783" i="9"/>
  <c r="C783" i="9"/>
  <c r="H782" i="9"/>
  <c r="G782" i="9"/>
  <c r="F782" i="9"/>
  <c r="E782" i="9"/>
  <c r="D782" i="9"/>
  <c r="C782" i="9"/>
  <c r="H781" i="9"/>
  <c r="G781" i="9"/>
  <c r="F781" i="9"/>
  <c r="E781" i="9"/>
  <c r="D781" i="9"/>
  <c r="C781" i="9"/>
  <c r="H780" i="9"/>
  <c r="G780" i="9"/>
  <c r="F780" i="9"/>
  <c r="E780" i="9"/>
  <c r="D780" i="9"/>
  <c r="C780" i="9"/>
  <c r="H779" i="9"/>
  <c r="G779" i="9"/>
  <c r="F779" i="9"/>
  <c r="E779" i="9"/>
  <c r="D779" i="9"/>
  <c r="C779" i="9"/>
  <c r="H778" i="9"/>
  <c r="G778" i="9"/>
  <c r="F778" i="9"/>
  <c r="E778" i="9"/>
  <c r="D778" i="9"/>
  <c r="C778" i="9"/>
  <c r="H777" i="9"/>
  <c r="G777" i="9"/>
  <c r="F777" i="9"/>
  <c r="E777" i="9"/>
  <c r="D777" i="9"/>
  <c r="C777" i="9"/>
  <c r="H776" i="9"/>
  <c r="G776" i="9"/>
  <c r="F776" i="9"/>
  <c r="E776" i="9"/>
  <c r="D776" i="9"/>
  <c r="C776" i="9"/>
  <c r="H775" i="9"/>
  <c r="G775" i="9"/>
  <c r="F775" i="9"/>
  <c r="E775" i="9"/>
  <c r="D775" i="9"/>
  <c r="C775" i="9"/>
  <c r="H774" i="9"/>
  <c r="G774" i="9"/>
  <c r="F774" i="9"/>
  <c r="E774" i="9"/>
  <c r="D774" i="9"/>
  <c r="C774" i="9"/>
  <c r="H773" i="9"/>
  <c r="G773" i="9"/>
  <c r="F773" i="9"/>
  <c r="E773" i="9"/>
  <c r="D773" i="9"/>
  <c r="C773" i="9"/>
  <c r="H772" i="9"/>
  <c r="G772" i="9"/>
  <c r="F772" i="9"/>
  <c r="E772" i="9"/>
  <c r="D772" i="9"/>
  <c r="C772" i="9"/>
  <c r="H771" i="9"/>
  <c r="G771" i="9"/>
  <c r="F771" i="9"/>
  <c r="E771" i="9"/>
  <c r="D771" i="9"/>
  <c r="C771" i="9"/>
  <c r="H770" i="9"/>
  <c r="G770" i="9"/>
  <c r="F770" i="9"/>
  <c r="E770" i="9"/>
  <c r="D770" i="9"/>
  <c r="C770" i="9"/>
  <c r="H769" i="9"/>
  <c r="G769" i="9"/>
  <c r="F769" i="9"/>
  <c r="E769" i="9"/>
  <c r="D769" i="9"/>
  <c r="C769" i="9"/>
  <c r="H768" i="9"/>
  <c r="G768" i="9"/>
  <c r="F768" i="9"/>
  <c r="E768" i="9"/>
  <c r="D768" i="9"/>
  <c r="C768" i="9"/>
  <c r="H767" i="9"/>
  <c r="G767" i="9"/>
  <c r="F767" i="9"/>
  <c r="E767" i="9"/>
  <c r="D767" i="9"/>
  <c r="C767" i="9"/>
  <c r="H766" i="9"/>
  <c r="G766" i="9"/>
  <c r="F766" i="9"/>
  <c r="E766" i="9"/>
  <c r="D766" i="9"/>
  <c r="C766" i="9"/>
  <c r="H765" i="9"/>
  <c r="G765" i="9"/>
  <c r="F765" i="9"/>
  <c r="E765" i="9"/>
  <c r="D765" i="9"/>
  <c r="C765" i="9"/>
  <c r="H764" i="9"/>
  <c r="G764" i="9"/>
  <c r="F764" i="9"/>
  <c r="E764" i="9"/>
  <c r="D764" i="9"/>
  <c r="C764" i="9"/>
  <c r="H763" i="9"/>
  <c r="G763" i="9"/>
  <c r="F763" i="9"/>
  <c r="E763" i="9"/>
  <c r="D763" i="9"/>
  <c r="C763" i="9"/>
  <c r="H762" i="9"/>
  <c r="G762" i="9"/>
  <c r="F762" i="9"/>
  <c r="E762" i="9"/>
  <c r="D762" i="9"/>
  <c r="C762" i="9"/>
  <c r="H761" i="9"/>
  <c r="G761" i="9"/>
  <c r="F761" i="9"/>
  <c r="E761" i="9"/>
  <c r="D761" i="9"/>
  <c r="C761" i="9"/>
  <c r="H760" i="9"/>
  <c r="G760" i="9"/>
  <c r="F760" i="9"/>
  <c r="E760" i="9"/>
  <c r="D760" i="9"/>
  <c r="C760" i="9"/>
  <c r="H759" i="9"/>
  <c r="G759" i="9"/>
  <c r="F759" i="9"/>
  <c r="E759" i="9"/>
  <c r="D759" i="9"/>
  <c r="C759" i="9"/>
  <c r="H758" i="9"/>
  <c r="G758" i="9"/>
  <c r="F758" i="9"/>
  <c r="E758" i="9"/>
  <c r="D758" i="9"/>
  <c r="C758" i="9"/>
  <c r="H757" i="9"/>
  <c r="G757" i="9"/>
  <c r="F757" i="9"/>
  <c r="E757" i="9"/>
  <c r="D757" i="9"/>
  <c r="C757" i="9"/>
  <c r="H756" i="9"/>
  <c r="G756" i="9"/>
  <c r="F756" i="9"/>
  <c r="E756" i="9"/>
  <c r="D756" i="9"/>
  <c r="C756" i="9"/>
  <c r="H755" i="9"/>
  <c r="G755" i="9"/>
  <c r="F755" i="9"/>
  <c r="E755" i="9"/>
  <c r="D755" i="9"/>
  <c r="C755" i="9"/>
  <c r="H754" i="9"/>
  <c r="G754" i="9"/>
  <c r="F754" i="9"/>
  <c r="E754" i="9"/>
  <c r="D754" i="9"/>
  <c r="C754" i="9"/>
  <c r="H753" i="9"/>
  <c r="G753" i="9"/>
  <c r="F753" i="9"/>
  <c r="E753" i="9"/>
  <c r="D753" i="9"/>
  <c r="C753" i="9"/>
  <c r="H752" i="9"/>
  <c r="G752" i="9"/>
  <c r="F752" i="9"/>
  <c r="E752" i="9"/>
  <c r="D752" i="9"/>
  <c r="C752" i="9"/>
  <c r="H751" i="9"/>
  <c r="G751" i="9"/>
  <c r="F751" i="9"/>
  <c r="E751" i="9"/>
  <c r="D751" i="9"/>
  <c r="C751" i="9"/>
  <c r="H750" i="9"/>
  <c r="G750" i="9"/>
  <c r="F750" i="9"/>
  <c r="E750" i="9"/>
  <c r="D750" i="9"/>
  <c r="C750" i="9"/>
  <c r="H749" i="9"/>
  <c r="G749" i="9"/>
  <c r="F749" i="9"/>
  <c r="E749" i="9"/>
  <c r="D749" i="9"/>
  <c r="C749" i="9"/>
  <c r="H748" i="9"/>
  <c r="G748" i="9"/>
  <c r="F748" i="9"/>
  <c r="E748" i="9"/>
  <c r="D748" i="9"/>
  <c r="C748" i="9"/>
  <c r="H747" i="9"/>
  <c r="G747" i="9"/>
  <c r="F747" i="9"/>
  <c r="E747" i="9"/>
  <c r="D747" i="9"/>
  <c r="C747" i="9"/>
  <c r="H746" i="9"/>
  <c r="G746" i="9"/>
  <c r="F746" i="9"/>
  <c r="E746" i="9"/>
  <c r="D746" i="9"/>
  <c r="C746" i="9"/>
  <c r="H745" i="9"/>
  <c r="G745" i="9"/>
  <c r="F745" i="9"/>
  <c r="E745" i="9"/>
  <c r="D745" i="9"/>
  <c r="C745" i="9"/>
  <c r="H744" i="9"/>
  <c r="G744" i="9"/>
  <c r="F744" i="9"/>
  <c r="E744" i="9"/>
  <c r="D744" i="9"/>
  <c r="C744" i="9"/>
  <c r="H743" i="9"/>
  <c r="G743" i="9"/>
  <c r="F743" i="9"/>
  <c r="E743" i="9"/>
  <c r="D743" i="9"/>
  <c r="C743" i="9"/>
  <c r="H742" i="9"/>
  <c r="G742" i="9"/>
  <c r="F742" i="9"/>
  <c r="E742" i="9"/>
  <c r="D742" i="9"/>
  <c r="C742" i="9"/>
  <c r="H741" i="9"/>
  <c r="G741" i="9"/>
  <c r="F741" i="9"/>
  <c r="E741" i="9"/>
  <c r="D741" i="9"/>
  <c r="C741" i="9"/>
  <c r="H740" i="9"/>
  <c r="G740" i="9"/>
  <c r="F740" i="9"/>
  <c r="E740" i="9"/>
  <c r="D740" i="9"/>
  <c r="C740" i="9"/>
  <c r="H739" i="9"/>
  <c r="G739" i="9"/>
  <c r="F739" i="9"/>
  <c r="E739" i="9"/>
  <c r="D739" i="9"/>
  <c r="C739" i="9"/>
  <c r="H738" i="9"/>
  <c r="G738" i="9"/>
  <c r="F738" i="9"/>
  <c r="E738" i="9"/>
  <c r="D738" i="9"/>
  <c r="C738" i="9"/>
  <c r="H737" i="9"/>
  <c r="G737" i="9"/>
  <c r="F737" i="9"/>
  <c r="E737" i="9"/>
  <c r="D737" i="9"/>
  <c r="C737" i="9"/>
  <c r="H736" i="9"/>
  <c r="G736" i="9"/>
  <c r="F736" i="9"/>
  <c r="E736" i="9"/>
  <c r="D736" i="9"/>
  <c r="C736" i="9"/>
  <c r="H735" i="9"/>
  <c r="G735" i="9"/>
  <c r="F735" i="9"/>
  <c r="E735" i="9"/>
  <c r="D735" i="9"/>
  <c r="C735" i="9"/>
  <c r="H734" i="9"/>
  <c r="G734" i="9"/>
  <c r="F734" i="9"/>
  <c r="E734" i="9"/>
  <c r="D734" i="9"/>
  <c r="C734" i="9"/>
  <c r="H733" i="9"/>
  <c r="G733" i="9"/>
  <c r="F733" i="9"/>
  <c r="E733" i="9"/>
  <c r="D733" i="9"/>
  <c r="C733" i="9"/>
  <c r="H732" i="9"/>
  <c r="G732" i="9"/>
  <c r="F732" i="9"/>
  <c r="E732" i="9"/>
  <c r="D732" i="9"/>
  <c r="C732" i="9"/>
  <c r="H731" i="9"/>
  <c r="G731" i="9"/>
  <c r="F731" i="9"/>
  <c r="E731" i="9"/>
  <c r="D731" i="9"/>
  <c r="C731" i="9"/>
  <c r="H730" i="9"/>
  <c r="G730" i="9"/>
  <c r="F730" i="9"/>
  <c r="E730" i="9"/>
  <c r="D730" i="9"/>
  <c r="C730" i="9"/>
  <c r="H729" i="9"/>
  <c r="G729" i="9"/>
  <c r="F729" i="9"/>
  <c r="E729" i="9"/>
  <c r="D729" i="9"/>
  <c r="C729" i="9"/>
  <c r="H728" i="9"/>
  <c r="G728" i="9"/>
  <c r="F728" i="9"/>
  <c r="E728" i="9"/>
  <c r="D728" i="9"/>
  <c r="C728" i="9"/>
  <c r="H727" i="9"/>
  <c r="G727" i="9"/>
  <c r="F727" i="9"/>
  <c r="E727" i="9"/>
  <c r="D727" i="9"/>
  <c r="C727" i="9"/>
  <c r="H726" i="9"/>
  <c r="G726" i="9"/>
  <c r="F726" i="9"/>
  <c r="E726" i="9"/>
  <c r="D726" i="9"/>
  <c r="C726" i="9"/>
  <c r="H725" i="9"/>
  <c r="G725" i="9"/>
  <c r="F725" i="9"/>
  <c r="E725" i="9"/>
  <c r="D725" i="9"/>
  <c r="C725" i="9"/>
  <c r="H724" i="9"/>
  <c r="G724" i="9"/>
  <c r="F724" i="9"/>
  <c r="E724" i="9"/>
  <c r="D724" i="9"/>
  <c r="C724" i="9"/>
  <c r="H723" i="9"/>
  <c r="G723" i="9"/>
  <c r="F723" i="9"/>
  <c r="E723" i="9"/>
  <c r="D723" i="9"/>
  <c r="C723" i="9"/>
  <c r="H722" i="9"/>
  <c r="G722" i="9"/>
  <c r="F722" i="9"/>
  <c r="E722" i="9"/>
  <c r="D722" i="9"/>
  <c r="C722" i="9"/>
  <c r="H721" i="9"/>
  <c r="G721" i="9"/>
  <c r="F721" i="9"/>
  <c r="E721" i="9"/>
  <c r="D721" i="9"/>
  <c r="C721" i="9"/>
  <c r="H720" i="9"/>
  <c r="G720" i="9"/>
  <c r="F720" i="9"/>
  <c r="E720" i="9"/>
  <c r="D720" i="9"/>
  <c r="C720" i="9"/>
  <c r="H719" i="9"/>
  <c r="G719" i="9"/>
  <c r="F719" i="9"/>
  <c r="E719" i="9"/>
  <c r="D719" i="9"/>
  <c r="C719" i="9"/>
  <c r="H718" i="9"/>
  <c r="G718" i="9"/>
  <c r="F718" i="9"/>
  <c r="E718" i="9"/>
  <c r="D718" i="9"/>
  <c r="C718" i="9"/>
  <c r="H717" i="9"/>
  <c r="G717" i="9"/>
  <c r="F717" i="9"/>
  <c r="E717" i="9"/>
  <c r="D717" i="9"/>
  <c r="C717" i="9"/>
  <c r="H716" i="9"/>
  <c r="G716" i="9"/>
  <c r="F716" i="9"/>
  <c r="E716" i="9"/>
  <c r="D716" i="9"/>
  <c r="C716" i="9"/>
  <c r="H715" i="9"/>
  <c r="G715" i="9"/>
  <c r="F715" i="9"/>
  <c r="E715" i="9"/>
  <c r="D715" i="9"/>
  <c r="C715" i="9"/>
  <c r="H714" i="9"/>
  <c r="G714" i="9"/>
  <c r="F714" i="9"/>
  <c r="E714" i="9"/>
  <c r="D714" i="9"/>
  <c r="C714" i="9"/>
  <c r="H713" i="9"/>
  <c r="G713" i="9"/>
  <c r="F713" i="9"/>
  <c r="E713" i="9"/>
  <c r="D713" i="9"/>
  <c r="C713" i="9"/>
  <c r="H712" i="9"/>
  <c r="G712" i="9"/>
  <c r="F712" i="9"/>
  <c r="E712" i="9"/>
  <c r="D712" i="9"/>
  <c r="C712" i="9"/>
  <c r="H711" i="9"/>
  <c r="G711" i="9"/>
  <c r="F711" i="9"/>
  <c r="E711" i="9"/>
  <c r="D711" i="9"/>
  <c r="C711" i="9"/>
  <c r="H710" i="9"/>
  <c r="G710" i="9"/>
  <c r="F710" i="9"/>
  <c r="E710" i="9"/>
  <c r="D710" i="9"/>
  <c r="C710" i="9"/>
  <c r="H709" i="9"/>
  <c r="G709" i="9"/>
  <c r="F709" i="9"/>
  <c r="E709" i="9"/>
  <c r="D709" i="9"/>
  <c r="C709" i="9"/>
  <c r="H708" i="9"/>
  <c r="G708" i="9"/>
  <c r="F708" i="9"/>
  <c r="E708" i="9"/>
  <c r="D708" i="9"/>
  <c r="C708" i="9"/>
  <c r="H707" i="9"/>
  <c r="G707" i="9"/>
  <c r="F707" i="9"/>
  <c r="E707" i="9"/>
  <c r="D707" i="9"/>
  <c r="C707" i="9"/>
  <c r="H706" i="9"/>
  <c r="G706" i="9"/>
  <c r="F706" i="9"/>
  <c r="E706" i="9"/>
  <c r="D706" i="9"/>
  <c r="C706" i="9"/>
  <c r="H705" i="9"/>
  <c r="G705" i="9"/>
  <c r="F705" i="9"/>
  <c r="E705" i="9"/>
  <c r="D705" i="9"/>
  <c r="C705" i="9"/>
  <c r="H704" i="9"/>
  <c r="G704" i="9"/>
  <c r="F704" i="9"/>
  <c r="E704" i="9"/>
  <c r="D704" i="9"/>
  <c r="C704" i="9"/>
  <c r="H703" i="9"/>
  <c r="G703" i="9"/>
  <c r="F703" i="9"/>
  <c r="E703" i="9"/>
  <c r="D703" i="9"/>
  <c r="C703" i="9"/>
  <c r="H702" i="9"/>
  <c r="G702" i="9"/>
  <c r="F702" i="9"/>
  <c r="E702" i="9"/>
  <c r="D702" i="9"/>
  <c r="C702" i="9"/>
  <c r="H701" i="9"/>
  <c r="G701" i="9"/>
  <c r="F701" i="9"/>
  <c r="E701" i="9"/>
  <c r="D701" i="9"/>
  <c r="C701" i="9"/>
  <c r="H700" i="9"/>
  <c r="G700" i="9"/>
  <c r="F700" i="9"/>
  <c r="E700" i="9"/>
  <c r="D700" i="9"/>
  <c r="C700" i="9"/>
  <c r="H699" i="9"/>
  <c r="G699" i="9"/>
  <c r="F699" i="9"/>
  <c r="E699" i="9"/>
  <c r="D699" i="9"/>
  <c r="C699" i="9"/>
  <c r="H698" i="9"/>
  <c r="G698" i="9"/>
  <c r="F698" i="9"/>
  <c r="E698" i="9"/>
  <c r="D698" i="9"/>
  <c r="C698" i="9"/>
  <c r="H697" i="9"/>
  <c r="G697" i="9"/>
  <c r="F697" i="9"/>
  <c r="E697" i="9"/>
  <c r="D697" i="9"/>
  <c r="C697" i="9"/>
  <c r="H696" i="9"/>
  <c r="G696" i="9"/>
  <c r="F696" i="9"/>
  <c r="E696" i="9"/>
  <c r="D696" i="9"/>
  <c r="C696" i="9"/>
  <c r="H695" i="9"/>
  <c r="G695" i="9"/>
  <c r="F695" i="9"/>
  <c r="E695" i="9"/>
  <c r="D695" i="9"/>
  <c r="C695" i="9"/>
  <c r="H694" i="9"/>
  <c r="G694" i="9"/>
  <c r="F694" i="9"/>
  <c r="E694" i="9"/>
  <c r="D694" i="9"/>
  <c r="C694" i="9"/>
  <c r="H693" i="9"/>
  <c r="G693" i="9"/>
  <c r="F693" i="9"/>
  <c r="E693" i="9"/>
  <c r="D693" i="9"/>
  <c r="C693" i="9"/>
  <c r="H692" i="9"/>
  <c r="G692" i="9"/>
  <c r="F692" i="9"/>
  <c r="E692" i="9"/>
  <c r="D692" i="9"/>
  <c r="C692" i="9"/>
  <c r="H691" i="9"/>
  <c r="G691" i="9"/>
  <c r="F691" i="9"/>
  <c r="E691" i="9"/>
  <c r="D691" i="9"/>
  <c r="C691" i="9"/>
  <c r="H690" i="9"/>
  <c r="G690" i="9"/>
  <c r="F690" i="9"/>
  <c r="E690" i="9"/>
  <c r="D690" i="9"/>
  <c r="C690" i="9"/>
  <c r="H689" i="9"/>
  <c r="G689" i="9"/>
  <c r="F689" i="9"/>
  <c r="E689" i="9"/>
  <c r="D689" i="9"/>
  <c r="C689" i="9"/>
  <c r="H688" i="9"/>
  <c r="G688" i="9"/>
  <c r="F688" i="9"/>
  <c r="E688" i="9"/>
  <c r="D688" i="9"/>
  <c r="C688" i="9"/>
  <c r="H687" i="9"/>
  <c r="G687" i="9"/>
  <c r="F687" i="9"/>
  <c r="E687" i="9"/>
  <c r="D687" i="9"/>
  <c r="C687" i="9"/>
  <c r="H686" i="9"/>
  <c r="G686" i="9"/>
  <c r="F686" i="9"/>
  <c r="E686" i="9"/>
  <c r="D686" i="9"/>
  <c r="C686" i="9"/>
  <c r="H685" i="9"/>
  <c r="G685" i="9"/>
  <c r="F685" i="9"/>
  <c r="E685" i="9"/>
  <c r="D685" i="9"/>
  <c r="C685" i="9"/>
  <c r="H684" i="9"/>
  <c r="G684" i="9"/>
  <c r="F684" i="9"/>
  <c r="E684" i="9"/>
  <c r="D684" i="9"/>
  <c r="C684" i="9"/>
  <c r="H683" i="9"/>
  <c r="G683" i="9"/>
  <c r="F683" i="9"/>
  <c r="E683" i="9"/>
  <c r="D683" i="9"/>
  <c r="C683" i="9"/>
  <c r="H682" i="9"/>
  <c r="G682" i="9"/>
  <c r="F682" i="9"/>
  <c r="E682" i="9"/>
  <c r="D682" i="9"/>
  <c r="C682" i="9"/>
  <c r="H681" i="9"/>
  <c r="G681" i="9"/>
  <c r="F681" i="9"/>
  <c r="E681" i="9"/>
  <c r="D681" i="9"/>
  <c r="C681" i="9"/>
  <c r="H680" i="9"/>
  <c r="G680" i="9"/>
  <c r="F680" i="9"/>
  <c r="E680" i="9"/>
  <c r="D680" i="9"/>
  <c r="C680" i="9"/>
  <c r="H679" i="9"/>
  <c r="G679" i="9"/>
  <c r="F679" i="9"/>
  <c r="E679" i="9"/>
  <c r="D679" i="9"/>
  <c r="C679" i="9"/>
  <c r="H678" i="9"/>
  <c r="G678" i="9"/>
  <c r="F678" i="9"/>
  <c r="E678" i="9"/>
  <c r="D678" i="9"/>
  <c r="C678" i="9"/>
  <c r="H677" i="9"/>
  <c r="G677" i="9"/>
  <c r="F677" i="9"/>
  <c r="E677" i="9"/>
  <c r="D677" i="9"/>
  <c r="C677" i="9"/>
  <c r="H676" i="9"/>
  <c r="G676" i="9"/>
  <c r="F676" i="9"/>
  <c r="E676" i="9"/>
  <c r="D676" i="9"/>
  <c r="C676" i="9"/>
  <c r="H675" i="9"/>
  <c r="G675" i="9"/>
  <c r="F675" i="9"/>
  <c r="E675" i="9"/>
  <c r="D675" i="9"/>
  <c r="C675" i="9"/>
  <c r="H674" i="9"/>
  <c r="G674" i="9"/>
  <c r="F674" i="9"/>
  <c r="E674" i="9"/>
  <c r="D674" i="9"/>
  <c r="C674" i="9"/>
  <c r="H673" i="9"/>
  <c r="G673" i="9"/>
  <c r="F673" i="9"/>
  <c r="E673" i="9"/>
  <c r="D673" i="9"/>
  <c r="C673" i="9"/>
  <c r="H672" i="9"/>
  <c r="G672" i="9"/>
  <c r="F672" i="9"/>
  <c r="E672" i="9"/>
  <c r="D672" i="9"/>
  <c r="C672" i="9"/>
  <c r="H671" i="9"/>
  <c r="G671" i="9"/>
  <c r="F671" i="9"/>
  <c r="E671" i="9"/>
  <c r="D671" i="9"/>
  <c r="C671" i="9"/>
  <c r="H670" i="9"/>
  <c r="G670" i="9"/>
  <c r="F670" i="9"/>
  <c r="E670" i="9"/>
  <c r="D670" i="9"/>
  <c r="C670" i="9"/>
  <c r="H669" i="9"/>
  <c r="G669" i="9"/>
  <c r="F669" i="9"/>
  <c r="E669" i="9"/>
  <c r="D669" i="9"/>
  <c r="C669" i="9"/>
  <c r="H668" i="9"/>
  <c r="G668" i="9"/>
  <c r="F668" i="9"/>
  <c r="E668" i="9"/>
  <c r="D668" i="9"/>
  <c r="C668" i="9"/>
  <c r="H667" i="9"/>
  <c r="G667" i="9"/>
  <c r="F667" i="9"/>
  <c r="E667" i="9"/>
  <c r="D667" i="9"/>
  <c r="C667" i="9"/>
  <c r="H666" i="9"/>
  <c r="G666" i="9"/>
  <c r="F666" i="9"/>
  <c r="E666" i="9"/>
  <c r="D666" i="9"/>
  <c r="C666" i="9"/>
  <c r="H665" i="9"/>
  <c r="G665" i="9"/>
  <c r="F665" i="9"/>
  <c r="E665" i="9"/>
  <c r="D665" i="9"/>
  <c r="C665" i="9"/>
  <c r="H664" i="9"/>
  <c r="G664" i="9"/>
  <c r="F664" i="9"/>
  <c r="E664" i="9"/>
  <c r="D664" i="9"/>
  <c r="C664" i="9"/>
  <c r="H663" i="9"/>
  <c r="G663" i="9"/>
  <c r="F663" i="9"/>
  <c r="E663" i="9"/>
  <c r="D663" i="9"/>
  <c r="C663" i="9"/>
  <c r="H662" i="9"/>
  <c r="G662" i="9"/>
  <c r="F662" i="9"/>
  <c r="E662" i="9"/>
  <c r="D662" i="9"/>
  <c r="C662" i="9"/>
  <c r="H661" i="9"/>
  <c r="G661" i="9"/>
  <c r="F661" i="9"/>
  <c r="E661" i="9"/>
  <c r="D661" i="9"/>
  <c r="C661" i="9"/>
  <c r="H660" i="9"/>
  <c r="G660" i="9"/>
  <c r="F660" i="9"/>
  <c r="E660" i="9"/>
  <c r="D660" i="9"/>
  <c r="C660" i="9"/>
  <c r="H659" i="9"/>
  <c r="G659" i="9"/>
  <c r="F659" i="9"/>
  <c r="E659" i="9"/>
  <c r="D659" i="9"/>
  <c r="C659" i="9"/>
  <c r="H658" i="9"/>
  <c r="G658" i="9"/>
  <c r="F658" i="9"/>
  <c r="E658" i="9"/>
  <c r="D658" i="9"/>
  <c r="C658" i="9"/>
  <c r="H657" i="9"/>
  <c r="G657" i="9"/>
  <c r="F657" i="9"/>
  <c r="E657" i="9"/>
  <c r="D657" i="9"/>
  <c r="C657" i="9"/>
  <c r="H656" i="9"/>
  <c r="G656" i="9"/>
  <c r="F656" i="9"/>
  <c r="E656" i="9"/>
  <c r="D656" i="9"/>
  <c r="C656" i="9"/>
  <c r="H655" i="9"/>
  <c r="G655" i="9"/>
  <c r="F655" i="9"/>
  <c r="E655" i="9"/>
  <c r="D655" i="9"/>
  <c r="C655" i="9"/>
  <c r="H654" i="9"/>
  <c r="G654" i="9"/>
  <c r="F654" i="9"/>
  <c r="E654" i="9"/>
  <c r="D654" i="9"/>
  <c r="C654" i="9"/>
  <c r="H653" i="9"/>
  <c r="G653" i="9"/>
  <c r="F653" i="9"/>
  <c r="E653" i="9"/>
  <c r="D653" i="9"/>
  <c r="C653" i="9"/>
  <c r="H652" i="9"/>
  <c r="G652" i="9"/>
  <c r="F652" i="9"/>
  <c r="E652" i="9"/>
  <c r="D652" i="9"/>
  <c r="C652" i="9"/>
  <c r="H651" i="9"/>
  <c r="G651" i="9"/>
  <c r="F651" i="9"/>
  <c r="E651" i="9"/>
  <c r="D651" i="9"/>
  <c r="C651" i="9"/>
  <c r="H650" i="9"/>
  <c r="G650" i="9"/>
  <c r="F650" i="9"/>
  <c r="E650" i="9"/>
  <c r="D650" i="9"/>
  <c r="C650" i="9"/>
  <c r="H649" i="9"/>
  <c r="G649" i="9"/>
  <c r="F649" i="9"/>
  <c r="E649" i="9"/>
  <c r="D649" i="9"/>
  <c r="C649" i="9"/>
  <c r="H648" i="9"/>
  <c r="G648" i="9"/>
  <c r="F648" i="9"/>
  <c r="E648" i="9"/>
  <c r="D648" i="9"/>
  <c r="C648" i="9"/>
  <c r="H647" i="9"/>
  <c r="G647" i="9"/>
  <c r="F647" i="9"/>
  <c r="E647" i="9"/>
  <c r="D647" i="9"/>
  <c r="C647" i="9"/>
  <c r="H646" i="9"/>
  <c r="G646" i="9"/>
  <c r="F646" i="9"/>
  <c r="E646" i="9"/>
  <c r="D646" i="9"/>
  <c r="C646" i="9"/>
  <c r="H645" i="9"/>
  <c r="G645" i="9"/>
  <c r="F645" i="9"/>
  <c r="E645" i="9"/>
  <c r="D645" i="9"/>
  <c r="C645" i="9"/>
  <c r="H644" i="9"/>
  <c r="G644" i="9"/>
  <c r="F644" i="9"/>
  <c r="E644" i="9"/>
  <c r="D644" i="9"/>
  <c r="C644" i="9"/>
  <c r="H643" i="9"/>
  <c r="G643" i="9"/>
  <c r="F643" i="9"/>
  <c r="E643" i="9"/>
  <c r="D643" i="9"/>
  <c r="C643" i="9"/>
  <c r="H642" i="9"/>
  <c r="G642" i="9"/>
  <c r="F642" i="9"/>
  <c r="E642" i="9"/>
  <c r="D642" i="9"/>
  <c r="C642" i="9"/>
  <c r="H641" i="9"/>
  <c r="G641" i="9"/>
  <c r="F641" i="9"/>
  <c r="E641" i="9"/>
  <c r="D641" i="9"/>
  <c r="C641" i="9"/>
  <c r="H640" i="9"/>
  <c r="G640" i="9"/>
  <c r="F640" i="9"/>
  <c r="E640" i="9"/>
  <c r="D640" i="9"/>
  <c r="C640" i="9"/>
  <c r="H639" i="9"/>
  <c r="G639" i="9"/>
  <c r="F639" i="9"/>
  <c r="E639" i="9"/>
  <c r="D639" i="9"/>
  <c r="C639" i="9"/>
  <c r="H638" i="9"/>
  <c r="G638" i="9"/>
  <c r="F638" i="9"/>
  <c r="E638" i="9"/>
  <c r="D638" i="9"/>
  <c r="C638" i="9"/>
  <c r="H637" i="9"/>
  <c r="G637" i="9"/>
  <c r="F637" i="9"/>
  <c r="E637" i="9"/>
  <c r="D637" i="9"/>
  <c r="C637" i="9"/>
  <c r="H636" i="9"/>
  <c r="G636" i="9"/>
  <c r="F636" i="9"/>
  <c r="E636" i="9"/>
  <c r="D636" i="9"/>
  <c r="C636" i="9"/>
  <c r="H635" i="9"/>
  <c r="G635" i="9"/>
  <c r="F635" i="9"/>
  <c r="E635" i="9"/>
  <c r="D635" i="9"/>
  <c r="C635" i="9"/>
  <c r="H634" i="9"/>
  <c r="G634" i="9"/>
  <c r="F634" i="9"/>
  <c r="E634" i="9"/>
  <c r="D634" i="9"/>
  <c r="C634" i="9"/>
  <c r="H633" i="9"/>
  <c r="G633" i="9"/>
  <c r="F633" i="9"/>
  <c r="E633" i="9"/>
  <c r="D633" i="9"/>
  <c r="C633" i="9"/>
  <c r="H632" i="9"/>
  <c r="G632" i="9"/>
  <c r="F632" i="9"/>
  <c r="E632" i="9"/>
  <c r="D632" i="9"/>
  <c r="C632" i="9"/>
  <c r="H631" i="9"/>
  <c r="G631" i="9"/>
  <c r="F631" i="9"/>
  <c r="E631" i="9"/>
  <c r="D631" i="9"/>
  <c r="C631" i="9"/>
  <c r="H630" i="9"/>
  <c r="G630" i="9"/>
  <c r="F630" i="9"/>
  <c r="E630" i="9"/>
  <c r="D630" i="9"/>
  <c r="C630" i="9"/>
  <c r="H629" i="9"/>
  <c r="G629" i="9"/>
  <c r="F629" i="9"/>
  <c r="E629" i="9"/>
  <c r="D629" i="9"/>
  <c r="C629" i="9"/>
  <c r="H628" i="9"/>
  <c r="G628" i="9"/>
  <c r="F628" i="9"/>
  <c r="E628" i="9"/>
  <c r="D628" i="9"/>
  <c r="C628" i="9"/>
  <c r="H627" i="9"/>
  <c r="G627" i="9"/>
  <c r="F627" i="9"/>
  <c r="E627" i="9"/>
  <c r="D627" i="9"/>
  <c r="C627" i="9"/>
  <c r="H626" i="9"/>
  <c r="G626" i="9"/>
  <c r="F626" i="9"/>
  <c r="E626" i="9"/>
  <c r="D626" i="9"/>
  <c r="C626" i="9"/>
  <c r="H625" i="9"/>
  <c r="G625" i="9"/>
  <c r="F625" i="9"/>
  <c r="E625" i="9"/>
  <c r="D625" i="9"/>
  <c r="C625" i="9"/>
  <c r="H624" i="9"/>
  <c r="G624" i="9"/>
  <c r="F624" i="9"/>
  <c r="E624" i="9"/>
  <c r="D624" i="9"/>
  <c r="C624" i="9"/>
  <c r="H623" i="9"/>
  <c r="G623" i="9"/>
  <c r="F623" i="9"/>
  <c r="E623" i="9"/>
  <c r="D623" i="9"/>
  <c r="C623" i="9"/>
  <c r="H622" i="9"/>
  <c r="G622" i="9"/>
  <c r="F622" i="9"/>
  <c r="E622" i="9"/>
  <c r="D622" i="9"/>
  <c r="C622" i="9"/>
  <c r="H621" i="9"/>
  <c r="G621" i="9"/>
  <c r="F621" i="9"/>
  <c r="E621" i="9"/>
  <c r="D621" i="9"/>
  <c r="C621" i="9"/>
  <c r="H620" i="9"/>
  <c r="G620" i="9"/>
  <c r="F620" i="9"/>
  <c r="E620" i="9"/>
  <c r="D620" i="9"/>
  <c r="C620" i="9"/>
  <c r="H619" i="9"/>
  <c r="G619" i="9"/>
  <c r="F619" i="9"/>
  <c r="E619" i="9"/>
  <c r="D619" i="9"/>
  <c r="C619" i="9"/>
  <c r="H618" i="9"/>
  <c r="G618" i="9"/>
  <c r="F618" i="9"/>
  <c r="E618" i="9"/>
  <c r="D618" i="9"/>
  <c r="C618" i="9"/>
  <c r="H617" i="9"/>
  <c r="G617" i="9"/>
  <c r="F617" i="9"/>
  <c r="E617" i="9"/>
  <c r="D617" i="9"/>
  <c r="C617" i="9"/>
  <c r="H616" i="9"/>
  <c r="G616" i="9"/>
  <c r="F616" i="9"/>
  <c r="E616" i="9"/>
  <c r="D616" i="9"/>
  <c r="C616" i="9"/>
  <c r="H615" i="9"/>
  <c r="G615" i="9"/>
  <c r="F615" i="9"/>
  <c r="E615" i="9"/>
  <c r="D615" i="9"/>
  <c r="C615" i="9"/>
  <c r="H614" i="9"/>
  <c r="G614" i="9"/>
  <c r="F614" i="9"/>
  <c r="E614" i="9"/>
  <c r="D614" i="9"/>
  <c r="C614" i="9"/>
  <c r="H613" i="9"/>
  <c r="G613" i="9"/>
  <c r="F613" i="9"/>
  <c r="E613" i="9"/>
  <c r="D613" i="9"/>
  <c r="C613" i="9"/>
  <c r="H612" i="9"/>
  <c r="G612" i="9"/>
  <c r="F612" i="9"/>
  <c r="E612" i="9"/>
  <c r="D612" i="9"/>
  <c r="C612" i="9"/>
  <c r="H611" i="9"/>
  <c r="G611" i="9"/>
  <c r="F611" i="9"/>
  <c r="E611" i="9"/>
  <c r="D611" i="9"/>
  <c r="C611" i="9"/>
  <c r="H610" i="9"/>
  <c r="G610" i="9"/>
  <c r="F610" i="9"/>
  <c r="E610" i="9"/>
  <c r="D610" i="9"/>
  <c r="C610" i="9"/>
  <c r="H609" i="9"/>
  <c r="G609" i="9"/>
  <c r="F609" i="9"/>
  <c r="E609" i="9"/>
  <c r="D609" i="9"/>
  <c r="C609" i="9"/>
  <c r="H608" i="9"/>
  <c r="G608" i="9"/>
  <c r="F608" i="9"/>
  <c r="E608" i="9"/>
  <c r="D608" i="9"/>
  <c r="C608" i="9"/>
  <c r="H607" i="9"/>
  <c r="G607" i="9"/>
  <c r="F607" i="9"/>
  <c r="E607" i="9"/>
  <c r="D607" i="9"/>
  <c r="C607" i="9"/>
  <c r="H606" i="9"/>
  <c r="G606" i="9"/>
  <c r="F606" i="9"/>
  <c r="E606" i="9"/>
  <c r="D606" i="9"/>
  <c r="C606" i="9"/>
  <c r="H605" i="9"/>
  <c r="G605" i="9"/>
  <c r="F605" i="9"/>
  <c r="E605" i="9"/>
  <c r="D605" i="9"/>
  <c r="C605" i="9"/>
  <c r="H604" i="9"/>
  <c r="G604" i="9"/>
  <c r="F604" i="9"/>
  <c r="E604" i="9"/>
  <c r="D604" i="9"/>
  <c r="C604" i="9"/>
  <c r="H603" i="9"/>
  <c r="G603" i="9"/>
  <c r="F603" i="9"/>
  <c r="E603" i="9"/>
  <c r="D603" i="9"/>
  <c r="C603" i="9"/>
  <c r="H602" i="9"/>
  <c r="G602" i="9"/>
  <c r="F602" i="9"/>
  <c r="E602" i="9"/>
  <c r="D602" i="9"/>
  <c r="C602" i="9"/>
  <c r="H601" i="9"/>
  <c r="G601" i="9"/>
  <c r="F601" i="9"/>
  <c r="E601" i="9"/>
  <c r="D601" i="9"/>
  <c r="C601" i="9"/>
  <c r="H600" i="9"/>
  <c r="G600" i="9"/>
  <c r="F600" i="9"/>
  <c r="E600" i="9"/>
  <c r="D600" i="9"/>
  <c r="C600" i="9"/>
  <c r="H599" i="9"/>
  <c r="G599" i="9"/>
  <c r="F599" i="9"/>
  <c r="E599" i="9"/>
  <c r="D599" i="9"/>
  <c r="C599" i="9"/>
  <c r="H598" i="9"/>
  <c r="G598" i="9"/>
  <c r="F598" i="9"/>
  <c r="E598" i="9"/>
  <c r="D598" i="9"/>
  <c r="C598" i="9"/>
  <c r="H597" i="9"/>
  <c r="G597" i="9"/>
  <c r="F597" i="9"/>
  <c r="E597" i="9"/>
  <c r="D597" i="9"/>
  <c r="C597" i="9"/>
  <c r="H596" i="9"/>
  <c r="G596" i="9"/>
  <c r="F596" i="9"/>
  <c r="E596" i="9"/>
  <c r="D596" i="9"/>
  <c r="C596" i="9"/>
  <c r="H595" i="9"/>
  <c r="G595" i="9"/>
  <c r="F595" i="9"/>
  <c r="E595" i="9"/>
  <c r="D595" i="9"/>
  <c r="C595" i="9"/>
  <c r="H594" i="9"/>
  <c r="G594" i="9"/>
  <c r="F594" i="9"/>
  <c r="E594" i="9"/>
  <c r="D594" i="9"/>
  <c r="C594" i="9"/>
  <c r="H593" i="9"/>
  <c r="G593" i="9"/>
  <c r="F593" i="9"/>
  <c r="E593" i="9"/>
  <c r="D593" i="9"/>
  <c r="C593" i="9"/>
  <c r="H592" i="9"/>
  <c r="G592" i="9"/>
  <c r="F592" i="9"/>
  <c r="E592" i="9"/>
  <c r="D592" i="9"/>
  <c r="C592" i="9"/>
  <c r="H591" i="9"/>
  <c r="G591" i="9"/>
  <c r="F591" i="9"/>
  <c r="E591" i="9"/>
  <c r="D591" i="9"/>
  <c r="C591" i="9"/>
  <c r="H590" i="9"/>
  <c r="G590" i="9"/>
  <c r="F590" i="9"/>
  <c r="E590" i="9"/>
  <c r="D590" i="9"/>
  <c r="C590" i="9"/>
  <c r="H589" i="9"/>
  <c r="G589" i="9"/>
  <c r="F589" i="9"/>
  <c r="E589" i="9"/>
  <c r="D589" i="9"/>
  <c r="C589" i="9"/>
  <c r="H588" i="9"/>
  <c r="G588" i="9"/>
  <c r="F588" i="9"/>
  <c r="E588" i="9"/>
  <c r="D588" i="9"/>
  <c r="C588" i="9"/>
  <c r="H587" i="9"/>
  <c r="G587" i="9"/>
  <c r="F587" i="9"/>
  <c r="E587" i="9"/>
  <c r="D587" i="9"/>
  <c r="C587" i="9"/>
  <c r="H586" i="9"/>
  <c r="G586" i="9"/>
  <c r="F586" i="9"/>
  <c r="E586" i="9"/>
  <c r="D586" i="9"/>
  <c r="C586" i="9"/>
  <c r="H585" i="9"/>
  <c r="G585" i="9"/>
  <c r="F585" i="9"/>
  <c r="E585" i="9"/>
  <c r="D585" i="9"/>
  <c r="C585" i="9"/>
  <c r="H584" i="9"/>
  <c r="G584" i="9"/>
  <c r="F584" i="9"/>
  <c r="E584" i="9"/>
  <c r="D584" i="9"/>
  <c r="C584" i="9"/>
  <c r="H583" i="9"/>
  <c r="G583" i="9"/>
  <c r="F583" i="9"/>
  <c r="E583" i="9"/>
  <c r="D583" i="9"/>
  <c r="C583" i="9"/>
  <c r="H582" i="9"/>
  <c r="G582" i="9"/>
  <c r="F582" i="9"/>
  <c r="E582" i="9"/>
  <c r="D582" i="9"/>
  <c r="C582" i="9"/>
  <c r="H581" i="9"/>
  <c r="G581" i="9"/>
  <c r="F581" i="9"/>
  <c r="E581" i="9"/>
  <c r="D581" i="9"/>
  <c r="C581" i="9"/>
  <c r="H580" i="9"/>
  <c r="G580" i="9"/>
  <c r="F580" i="9"/>
  <c r="E580" i="9"/>
  <c r="D580" i="9"/>
  <c r="C580" i="9"/>
  <c r="H579" i="9"/>
  <c r="G579" i="9"/>
  <c r="F579" i="9"/>
  <c r="E579" i="9"/>
  <c r="D579" i="9"/>
  <c r="C579" i="9"/>
  <c r="H578" i="9"/>
  <c r="G578" i="9"/>
  <c r="F578" i="9"/>
  <c r="E578" i="9"/>
  <c r="D578" i="9"/>
  <c r="C578" i="9"/>
  <c r="H577" i="9"/>
  <c r="G577" i="9"/>
  <c r="F577" i="9"/>
  <c r="E577" i="9"/>
  <c r="D577" i="9"/>
  <c r="C577" i="9"/>
  <c r="H576" i="9"/>
  <c r="G576" i="9"/>
  <c r="F576" i="9"/>
  <c r="E576" i="9"/>
  <c r="D576" i="9"/>
  <c r="C576" i="9"/>
  <c r="H575" i="9"/>
  <c r="G575" i="9"/>
  <c r="F575" i="9"/>
  <c r="E575" i="9"/>
  <c r="D575" i="9"/>
  <c r="C575" i="9"/>
  <c r="H574" i="9"/>
  <c r="G574" i="9"/>
  <c r="F574" i="9"/>
  <c r="E574" i="9"/>
  <c r="D574" i="9"/>
  <c r="C574" i="9"/>
  <c r="H573" i="9"/>
  <c r="G573" i="9"/>
  <c r="F573" i="9"/>
  <c r="E573" i="9"/>
  <c r="D573" i="9"/>
  <c r="C573" i="9"/>
  <c r="H572" i="9"/>
  <c r="G572" i="9"/>
  <c r="F572" i="9"/>
  <c r="E572" i="9"/>
  <c r="D572" i="9"/>
  <c r="C572" i="9"/>
  <c r="H571" i="9"/>
  <c r="G571" i="9"/>
  <c r="F571" i="9"/>
  <c r="E571" i="9"/>
  <c r="D571" i="9"/>
  <c r="C571" i="9"/>
  <c r="H570" i="9"/>
  <c r="G570" i="9"/>
  <c r="F570" i="9"/>
  <c r="E570" i="9"/>
  <c r="D570" i="9"/>
  <c r="C570" i="9"/>
  <c r="H569" i="9"/>
  <c r="G569" i="9"/>
  <c r="F569" i="9"/>
  <c r="E569" i="9"/>
  <c r="D569" i="9"/>
  <c r="C569" i="9"/>
  <c r="H568" i="9"/>
  <c r="G568" i="9"/>
  <c r="F568" i="9"/>
  <c r="E568" i="9"/>
  <c r="D568" i="9"/>
  <c r="C568" i="9"/>
  <c r="H567" i="9"/>
  <c r="G567" i="9"/>
  <c r="F567" i="9"/>
  <c r="E567" i="9"/>
  <c r="D567" i="9"/>
  <c r="C567" i="9"/>
  <c r="H566" i="9"/>
  <c r="G566" i="9"/>
  <c r="F566" i="9"/>
  <c r="E566" i="9"/>
  <c r="D566" i="9"/>
  <c r="C566" i="9"/>
  <c r="H565" i="9"/>
  <c r="G565" i="9"/>
  <c r="F565" i="9"/>
  <c r="E565" i="9"/>
  <c r="D565" i="9"/>
  <c r="C565" i="9"/>
  <c r="H564" i="9"/>
  <c r="G564" i="9"/>
  <c r="F564" i="9"/>
  <c r="E564" i="9"/>
  <c r="D564" i="9"/>
  <c r="C564" i="9"/>
  <c r="H563" i="9"/>
  <c r="G563" i="9"/>
  <c r="F563" i="9"/>
  <c r="E563" i="9"/>
  <c r="D563" i="9"/>
  <c r="C563" i="9"/>
  <c r="H562" i="9"/>
  <c r="G562" i="9"/>
  <c r="F562" i="9"/>
  <c r="E562" i="9"/>
  <c r="D562" i="9"/>
  <c r="C562" i="9"/>
  <c r="H561" i="9"/>
  <c r="G561" i="9"/>
  <c r="F561" i="9"/>
  <c r="E561" i="9"/>
  <c r="D561" i="9"/>
  <c r="C561" i="9"/>
  <c r="H560" i="9"/>
  <c r="G560" i="9"/>
  <c r="F560" i="9"/>
  <c r="E560" i="9"/>
  <c r="D560" i="9"/>
  <c r="C560" i="9"/>
  <c r="H559" i="9"/>
  <c r="G559" i="9"/>
  <c r="F559" i="9"/>
  <c r="E559" i="9"/>
  <c r="D559" i="9"/>
  <c r="C559" i="9"/>
  <c r="H558" i="9"/>
  <c r="G558" i="9"/>
  <c r="F558" i="9"/>
  <c r="E558" i="9"/>
  <c r="D558" i="9"/>
  <c r="C558" i="9"/>
  <c r="H557" i="9"/>
  <c r="G557" i="9"/>
  <c r="F557" i="9"/>
  <c r="E557" i="9"/>
  <c r="D557" i="9"/>
  <c r="C557" i="9"/>
  <c r="H556" i="9"/>
  <c r="G556" i="9"/>
  <c r="F556" i="9"/>
  <c r="E556" i="9"/>
  <c r="D556" i="9"/>
  <c r="C556" i="9"/>
  <c r="H555" i="9"/>
  <c r="G555" i="9"/>
  <c r="F555" i="9"/>
  <c r="E555" i="9"/>
  <c r="D555" i="9"/>
  <c r="C555" i="9"/>
  <c r="H554" i="9"/>
  <c r="G554" i="9"/>
  <c r="F554" i="9"/>
  <c r="E554" i="9"/>
  <c r="D554" i="9"/>
  <c r="C554" i="9"/>
  <c r="H553" i="9"/>
  <c r="G553" i="9"/>
  <c r="F553" i="9"/>
  <c r="E553" i="9"/>
  <c r="D553" i="9"/>
  <c r="C553" i="9"/>
  <c r="H552" i="9"/>
  <c r="G552" i="9"/>
  <c r="F552" i="9"/>
  <c r="E552" i="9"/>
  <c r="D552" i="9"/>
  <c r="C552" i="9"/>
  <c r="H551" i="9"/>
  <c r="G551" i="9"/>
  <c r="F551" i="9"/>
  <c r="E551" i="9"/>
  <c r="D551" i="9"/>
  <c r="C551" i="9"/>
  <c r="H550" i="9"/>
  <c r="G550" i="9"/>
  <c r="F550" i="9"/>
  <c r="E550" i="9"/>
  <c r="D550" i="9"/>
  <c r="C550" i="9"/>
  <c r="H549" i="9"/>
  <c r="G549" i="9"/>
  <c r="F549" i="9"/>
  <c r="E549" i="9"/>
  <c r="D549" i="9"/>
  <c r="C549" i="9"/>
  <c r="H548" i="9"/>
  <c r="G548" i="9"/>
  <c r="F548" i="9"/>
  <c r="E548" i="9"/>
  <c r="D548" i="9"/>
  <c r="C548" i="9"/>
  <c r="H547" i="9"/>
  <c r="G547" i="9"/>
  <c r="F547" i="9"/>
  <c r="E547" i="9"/>
  <c r="D547" i="9"/>
  <c r="C547" i="9"/>
  <c r="H546" i="9"/>
  <c r="G546" i="9"/>
  <c r="F546" i="9"/>
  <c r="E546" i="9"/>
  <c r="D546" i="9"/>
  <c r="C546" i="9"/>
  <c r="H545" i="9"/>
  <c r="G545" i="9"/>
  <c r="F545" i="9"/>
  <c r="E545" i="9"/>
  <c r="D545" i="9"/>
  <c r="C545" i="9"/>
  <c r="H544" i="9"/>
  <c r="G544" i="9"/>
  <c r="F544" i="9"/>
  <c r="E544" i="9"/>
  <c r="D544" i="9"/>
  <c r="C544" i="9"/>
  <c r="H543" i="9"/>
  <c r="G543" i="9"/>
  <c r="F543" i="9"/>
  <c r="E543" i="9"/>
  <c r="D543" i="9"/>
  <c r="C543" i="9"/>
  <c r="H542" i="9"/>
  <c r="G542" i="9"/>
  <c r="F542" i="9"/>
  <c r="E542" i="9"/>
  <c r="D542" i="9"/>
  <c r="C542" i="9"/>
  <c r="H541" i="9"/>
  <c r="G541" i="9"/>
  <c r="F541" i="9"/>
  <c r="E541" i="9"/>
  <c r="D541" i="9"/>
  <c r="C541" i="9"/>
  <c r="H540" i="9"/>
  <c r="G540" i="9"/>
  <c r="F540" i="9"/>
  <c r="E540" i="9"/>
  <c r="D540" i="9"/>
  <c r="C540" i="9"/>
  <c r="H539" i="9"/>
  <c r="G539" i="9"/>
  <c r="F539" i="9"/>
  <c r="E539" i="9"/>
  <c r="D539" i="9"/>
  <c r="C539" i="9"/>
  <c r="H538" i="9"/>
  <c r="G538" i="9"/>
  <c r="F538" i="9"/>
  <c r="E538" i="9"/>
  <c r="D538" i="9"/>
  <c r="C538" i="9"/>
  <c r="H537" i="9"/>
  <c r="G537" i="9"/>
  <c r="F537" i="9"/>
  <c r="E537" i="9"/>
  <c r="D537" i="9"/>
  <c r="C537" i="9"/>
  <c r="H536" i="9"/>
  <c r="G536" i="9"/>
  <c r="F536" i="9"/>
  <c r="E536" i="9"/>
  <c r="D536" i="9"/>
  <c r="C536" i="9"/>
  <c r="H535" i="9"/>
  <c r="G535" i="9"/>
  <c r="F535" i="9"/>
  <c r="E535" i="9"/>
  <c r="D535" i="9"/>
  <c r="C535" i="9"/>
  <c r="H534" i="9"/>
  <c r="G534" i="9"/>
  <c r="F534" i="9"/>
  <c r="E534" i="9"/>
  <c r="D534" i="9"/>
  <c r="C534" i="9"/>
  <c r="H533" i="9"/>
  <c r="G533" i="9"/>
  <c r="F533" i="9"/>
  <c r="E533" i="9"/>
  <c r="D533" i="9"/>
  <c r="C533" i="9"/>
  <c r="H532" i="9"/>
  <c r="G532" i="9"/>
  <c r="F532" i="9"/>
  <c r="E532" i="9"/>
  <c r="D532" i="9"/>
  <c r="C532" i="9"/>
  <c r="H531" i="9"/>
  <c r="G531" i="9"/>
  <c r="F531" i="9"/>
  <c r="E531" i="9"/>
  <c r="D531" i="9"/>
  <c r="C531" i="9"/>
  <c r="H530" i="9"/>
  <c r="G530" i="9"/>
  <c r="F530" i="9"/>
  <c r="E530" i="9"/>
  <c r="D530" i="9"/>
  <c r="C530" i="9"/>
  <c r="H529" i="9"/>
  <c r="G529" i="9"/>
  <c r="F529" i="9"/>
  <c r="E529" i="9"/>
  <c r="D529" i="9"/>
  <c r="C529" i="9"/>
  <c r="H528" i="9"/>
  <c r="G528" i="9"/>
  <c r="F528" i="9"/>
  <c r="E528" i="9"/>
  <c r="D528" i="9"/>
  <c r="C528" i="9"/>
  <c r="H527" i="9"/>
  <c r="G527" i="9"/>
  <c r="F527" i="9"/>
  <c r="E527" i="9"/>
  <c r="D527" i="9"/>
  <c r="C527" i="9"/>
  <c r="H526" i="9"/>
  <c r="G526" i="9"/>
  <c r="F526" i="9"/>
  <c r="E526" i="9"/>
  <c r="D526" i="9"/>
  <c r="C526" i="9"/>
  <c r="H525" i="9"/>
  <c r="G525" i="9"/>
  <c r="F525" i="9"/>
  <c r="E525" i="9"/>
  <c r="D525" i="9"/>
  <c r="C525" i="9"/>
  <c r="H524" i="9"/>
  <c r="G524" i="9"/>
  <c r="F524" i="9"/>
  <c r="E524" i="9"/>
  <c r="D524" i="9"/>
  <c r="C524" i="9"/>
  <c r="H523" i="9"/>
  <c r="G523" i="9"/>
  <c r="F523" i="9"/>
  <c r="E523" i="9"/>
  <c r="D523" i="9"/>
  <c r="C523" i="9"/>
  <c r="H522" i="9"/>
  <c r="G522" i="9"/>
  <c r="F522" i="9"/>
  <c r="E522" i="9"/>
  <c r="D522" i="9"/>
  <c r="C522" i="9"/>
  <c r="H521" i="9"/>
  <c r="G521" i="9"/>
  <c r="F521" i="9"/>
  <c r="E521" i="9"/>
  <c r="D521" i="9"/>
  <c r="C521" i="9"/>
  <c r="H520" i="9"/>
  <c r="G520" i="9"/>
  <c r="F520" i="9"/>
  <c r="E520" i="9"/>
  <c r="D520" i="9"/>
  <c r="C520" i="9"/>
  <c r="H519" i="9"/>
  <c r="G519" i="9"/>
  <c r="F519" i="9"/>
  <c r="E519" i="9"/>
  <c r="D519" i="9"/>
  <c r="C519" i="9"/>
  <c r="H518" i="9"/>
  <c r="G518" i="9"/>
  <c r="F518" i="9"/>
  <c r="E518" i="9"/>
  <c r="D518" i="9"/>
  <c r="C518" i="9"/>
  <c r="H517" i="9"/>
  <c r="G517" i="9"/>
  <c r="F517" i="9"/>
  <c r="E517" i="9"/>
  <c r="D517" i="9"/>
  <c r="C517" i="9"/>
  <c r="H516" i="9"/>
  <c r="G516" i="9"/>
  <c r="F516" i="9"/>
  <c r="E516" i="9"/>
  <c r="D516" i="9"/>
  <c r="C516" i="9"/>
  <c r="H515" i="9"/>
  <c r="G515" i="9"/>
  <c r="F515" i="9"/>
  <c r="E515" i="9"/>
  <c r="D515" i="9"/>
  <c r="C515" i="9"/>
  <c r="H514" i="9"/>
  <c r="G514" i="9"/>
  <c r="F514" i="9"/>
  <c r="E514" i="9"/>
  <c r="D514" i="9"/>
  <c r="C514" i="9"/>
  <c r="H513" i="9"/>
  <c r="G513" i="9"/>
  <c r="F513" i="9"/>
  <c r="E513" i="9"/>
  <c r="D513" i="9"/>
  <c r="C513" i="9"/>
  <c r="H512" i="9"/>
  <c r="G512" i="9"/>
  <c r="F512" i="9"/>
  <c r="E512" i="9"/>
  <c r="D512" i="9"/>
  <c r="C512" i="9"/>
  <c r="H511" i="9"/>
  <c r="G511" i="9"/>
  <c r="F511" i="9"/>
  <c r="E511" i="9"/>
  <c r="D511" i="9"/>
  <c r="C511" i="9"/>
  <c r="H510" i="9"/>
  <c r="G510" i="9"/>
  <c r="F510" i="9"/>
  <c r="E510" i="9"/>
  <c r="D510" i="9"/>
  <c r="C510" i="9"/>
  <c r="H509" i="9"/>
  <c r="G509" i="9"/>
  <c r="F509" i="9"/>
  <c r="E509" i="9"/>
  <c r="D509" i="9"/>
  <c r="C509" i="9"/>
  <c r="H508" i="9"/>
  <c r="G508" i="9"/>
  <c r="F508" i="9"/>
  <c r="E508" i="9"/>
  <c r="D508" i="9"/>
  <c r="C508" i="9"/>
  <c r="H507" i="9"/>
  <c r="G507" i="9"/>
  <c r="F507" i="9"/>
  <c r="E507" i="9"/>
  <c r="D507" i="9"/>
  <c r="C507" i="9"/>
  <c r="H506" i="9"/>
  <c r="G506" i="9"/>
  <c r="F506" i="9"/>
  <c r="E506" i="9"/>
  <c r="D506" i="9"/>
  <c r="C506" i="9"/>
  <c r="H505" i="9"/>
  <c r="G505" i="9"/>
  <c r="F505" i="9"/>
  <c r="E505" i="9"/>
  <c r="D505" i="9"/>
  <c r="C505" i="9"/>
  <c r="H504" i="9"/>
  <c r="G504" i="9"/>
  <c r="F504" i="9"/>
  <c r="E504" i="9"/>
  <c r="D504" i="9"/>
  <c r="C504" i="9"/>
  <c r="H503" i="9"/>
  <c r="G503" i="9"/>
  <c r="F503" i="9"/>
  <c r="E503" i="9"/>
  <c r="D503" i="9"/>
  <c r="C503" i="9"/>
  <c r="H502" i="9"/>
  <c r="G502" i="9"/>
  <c r="F502" i="9"/>
  <c r="E502" i="9"/>
  <c r="D502" i="9"/>
  <c r="C502" i="9"/>
  <c r="H501" i="9"/>
  <c r="G501" i="9"/>
  <c r="F501" i="9"/>
  <c r="E501" i="9"/>
  <c r="D501" i="9"/>
  <c r="C501" i="9"/>
  <c r="H500" i="9"/>
  <c r="G500" i="9"/>
  <c r="F500" i="9"/>
  <c r="E500" i="9"/>
  <c r="D500" i="9"/>
  <c r="C500" i="9"/>
  <c r="H499" i="9"/>
  <c r="G499" i="9"/>
  <c r="F499" i="9"/>
  <c r="E499" i="9"/>
  <c r="D499" i="9"/>
  <c r="C499" i="9"/>
  <c r="H498" i="9"/>
  <c r="G498" i="9"/>
  <c r="F498" i="9"/>
  <c r="E498" i="9"/>
  <c r="D498" i="9"/>
  <c r="C498" i="9"/>
  <c r="H497" i="9"/>
  <c r="G497" i="9"/>
  <c r="F497" i="9"/>
  <c r="E497" i="9"/>
  <c r="D497" i="9"/>
  <c r="C497" i="9"/>
  <c r="H496" i="9"/>
  <c r="G496" i="9"/>
  <c r="F496" i="9"/>
  <c r="E496" i="9"/>
  <c r="D496" i="9"/>
  <c r="C496" i="9"/>
  <c r="H495" i="9"/>
  <c r="G495" i="9"/>
  <c r="F495" i="9"/>
  <c r="E495" i="9"/>
  <c r="D495" i="9"/>
  <c r="C495" i="9"/>
  <c r="H494" i="9"/>
  <c r="G494" i="9"/>
  <c r="F494" i="9"/>
  <c r="E494" i="9"/>
  <c r="D494" i="9"/>
  <c r="C494" i="9"/>
  <c r="H493" i="9"/>
  <c r="G493" i="9"/>
  <c r="F493" i="9"/>
  <c r="E493" i="9"/>
  <c r="D493" i="9"/>
  <c r="C493" i="9"/>
  <c r="H492" i="9"/>
  <c r="G492" i="9"/>
  <c r="F492" i="9"/>
  <c r="E492" i="9"/>
  <c r="D492" i="9"/>
  <c r="C492" i="9"/>
  <c r="H491" i="9"/>
  <c r="G491" i="9"/>
  <c r="F491" i="9"/>
  <c r="E491" i="9"/>
  <c r="D491" i="9"/>
  <c r="C491" i="9"/>
  <c r="H490" i="9"/>
  <c r="G490" i="9"/>
  <c r="F490" i="9"/>
  <c r="E490" i="9"/>
  <c r="D490" i="9"/>
  <c r="C490" i="9"/>
  <c r="H489" i="9"/>
  <c r="G489" i="9"/>
  <c r="F489" i="9"/>
  <c r="E489" i="9"/>
  <c r="D489" i="9"/>
  <c r="C489" i="9"/>
  <c r="H488" i="9"/>
  <c r="G488" i="9"/>
  <c r="F488" i="9"/>
  <c r="E488" i="9"/>
  <c r="D488" i="9"/>
  <c r="C488" i="9"/>
  <c r="H487" i="9"/>
  <c r="G487" i="9"/>
  <c r="F487" i="9"/>
  <c r="E487" i="9"/>
  <c r="D487" i="9"/>
  <c r="C487" i="9"/>
  <c r="H486" i="9"/>
  <c r="G486" i="9"/>
  <c r="F486" i="9"/>
  <c r="E486" i="9"/>
  <c r="D486" i="9"/>
  <c r="C486" i="9"/>
  <c r="H485" i="9"/>
  <c r="G485" i="9"/>
  <c r="F485" i="9"/>
  <c r="E485" i="9"/>
  <c r="D485" i="9"/>
  <c r="C485" i="9"/>
  <c r="H484" i="9"/>
  <c r="G484" i="9"/>
  <c r="F484" i="9"/>
  <c r="E484" i="9"/>
  <c r="D484" i="9"/>
  <c r="C484" i="9"/>
  <c r="H483" i="9"/>
  <c r="G483" i="9"/>
  <c r="F483" i="9"/>
  <c r="E483" i="9"/>
  <c r="D483" i="9"/>
  <c r="C483" i="9"/>
  <c r="H482" i="9"/>
  <c r="G482" i="9"/>
  <c r="F482" i="9"/>
  <c r="E482" i="9"/>
  <c r="D482" i="9"/>
  <c r="C482" i="9"/>
  <c r="H481" i="9"/>
  <c r="G481" i="9"/>
  <c r="F481" i="9"/>
  <c r="E481" i="9"/>
  <c r="D481" i="9"/>
  <c r="C481" i="9"/>
  <c r="H480" i="9"/>
  <c r="G480" i="9"/>
  <c r="F480" i="9"/>
  <c r="E480" i="9"/>
  <c r="D480" i="9"/>
  <c r="C480" i="9"/>
  <c r="H479" i="9"/>
  <c r="G479" i="9"/>
  <c r="F479" i="9"/>
  <c r="E479" i="9"/>
  <c r="D479" i="9"/>
  <c r="C479" i="9"/>
  <c r="H478" i="9"/>
  <c r="G478" i="9"/>
  <c r="F478" i="9"/>
  <c r="E478" i="9"/>
  <c r="D478" i="9"/>
  <c r="C478" i="9"/>
  <c r="H477" i="9"/>
  <c r="G477" i="9"/>
  <c r="F477" i="9"/>
  <c r="E477" i="9"/>
  <c r="D477" i="9"/>
  <c r="C477" i="9"/>
  <c r="H476" i="9"/>
  <c r="G476" i="9"/>
  <c r="F476" i="9"/>
  <c r="E476" i="9"/>
  <c r="D476" i="9"/>
  <c r="C476" i="9"/>
  <c r="H475" i="9"/>
  <c r="G475" i="9"/>
  <c r="F475" i="9"/>
  <c r="E475" i="9"/>
  <c r="D475" i="9"/>
  <c r="C475" i="9"/>
  <c r="H474" i="9"/>
  <c r="G474" i="9"/>
  <c r="F474" i="9"/>
  <c r="E474" i="9"/>
  <c r="D474" i="9"/>
  <c r="C474" i="9"/>
  <c r="H473" i="9"/>
  <c r="G473" i="9"/>
  <c r="F473" i="9"/>
  <c r="E473" i="9"/>
  <c r="D473" i="9"/>
  <c r="C473" i="9"/>
  <c r="H472" i="9"/>
  <c r="G472" i="9"/>
  <c r="F472" i="9"/>
  <c r="E472" i="9"/>
  <c r="D472" i="9"/>
  <c r="C472" i="9"/>
  <c r="H471" i="9"/>
  <c r="G471" i="9"/>
  <c r="F471" i="9"/>
  <c r="E471" i="9"/>
  <c r="D471" i="9"/>
  <c r="C471" i="9"/>
  <c r="H470" i="9"/>
  <c r="G470" i="9"/>
  <c r="F470" i="9"/>
  <c r="E470" i="9"/>
  <c r="D470" i="9"/>
  <c r="C470" i="9"/>
  <c r="H469" i="9"/>
  <c r="G469" i="9"/>
  <c r="F469" i="9"/>
  <c r="E469" i="9"/>
  <c r="D469" i="9"/>
  <c r="C469" i="9"/>
  <c r="H468" i="9"/>
  <c r="G468" i="9"/>
  <c r="F468" i="9"/>
  <c r="E468" i="9"/>
  <c r="D468" i="9"/>
  <c r="C468" i="9"/>
  <c r="H467" i="9"/>
  <c r="G467" i="9"/>
  <c r="F467" i="9"/>
  <c r="E467" i="9"/>
  <c r="D467" i="9"/>
  <c r="C467" i="9"/>
  <c r="H466" i="9"/>
  <c r="G466" i="9"/>
  <c r="F466" i="9"/>
  <c r="E466" i="9"/>
  <c r="D466" i="9"/>
  <c r="C466" i="9"/>
  <c r="H465" i="9"/>
  <c r="G465" i="9"/>
  <c r="F465" i="9"/>
  <c r="E465" i="9"/>
  <c r="D465" i="9"/>
  <c r="C465" i="9"/>
  <c r="H464" i="9"/>
  <c r="G464" i="9"/>
  <c r="F464" i="9"/>
  <c r="E464" i="9"/>
  <c r="D464" i="9"/>
  <c r="C464" i="9"/>
  <c r="H463" i="9"/>
  <c r="G463" i="9"/>
  <c r="F463" i="9"/>
  <c r="E463" i="9"/>
  <c r="D463" i="9"/>
  <c r="C463" i="9"/>
  <c r="H462" i="9"/>
  <c r="G462" i="9"/>
  <c r="F462" i="9"/>
  <c r="E462" i="9"/>
  <c r="D462" i="9"/>
  <c r="C462" i="9"/>
  <c r="H461" i="9"/>
  <c r="G461" i="9"/>
  <c r="F461" i="9"/>
  <c r="E461" i="9"/>
  <c r="D461" i="9"/>
  <c r="C461" i="9"/>
  <c r="H460" i="9"/>
  <c r="G460" i="9"/>
  <c r="F460" i="9"/>
  <c r="E460" i="9"/>
  <c r="D460" i="9"/>
  <c r="C460" i="9"/>
  <c r="H459" i="9"/>
  <c r="G459" i="9"/>
  <c r="F459" i="9"/>
  <c r="E459" i="9"/>
  <c r="D459" i="9"/>
  <c r="C459" i="9"/>
  <c r="H458" i="9"/>
  <c r="G458" i="9"/>
  <c r="F458" i="9"/>
  <c r="E458" i="9"/>
  <c r="D458" i="9"/>
  <c r="C458" i="9"/>
  <c r="H457" i="9"/>
  <c r="G457" i="9"/>
  <c r="F457" i="9"/>
  <c r="E457" i="9"/>
  <c r="D457" i="9"/>
  <c r="C457" i="9"/>
  <c r="H456" i="9"/>
  <c r="G456" i="9"/>
  <c r="F456" i="9"/>
  <c r="E456" i="9"/>
  <c r="D456" i="9"/>
  <c r="C456" i="9"/>
  <c r="H455" i="9"/>
  <c r="G455" i="9"/>
  <c r="F455" i="9"/>
  <c r="E455" i="9"/>
  <c r="D455" i="9"/>
  <c r="C455" i="9"/>
  <c r="H454" i="9"/>
  <c r="G454" i="9"/>
  <c r="F454" i="9"/>
  <c r="E454" i="9"/>
  <c r="D454" i="9"/>
  <c r="C454" i="9"/>
  <c r="H453" i="9"/>
  <c r="G453" i="9"/>
  <c r="F453" i="9"/>
  <c r="E453" i="9"/>
  <c r="D453" i="9"/>
  <c r="C453" i="9"/>
  <c r="H452" i="9"/>
  <c r="G452" i="9"/>
  <c r="F452" i="9"/>
  <c r="E452" i="9"/>
  <c r="D452" i="9"/>
  <c r="C452" i="9"/>
  <c r="H451" i="9"/>
  <c r="G451" i="9"/>
  <c r="F451" i="9"/>
  <c r="E451" i="9"/>
  <c r="D451" i="9"/>
  <c r="C451" i="9"/>
  <c r="H450" i="9"/>
  <c r="G450" i="9"/>
  <c r="F450" i="9"/>
  <c r="E450" i="9"/>
  <c r="D450" i="9"/>
  <c r="C450" i="9"/>
  <c r="H449" i="9"/>
  <c r="G449" i="9"/>
  <c r="F449" i="9"/>
  <c r="E449" i="9"/>
  <c r="D449" i="9"/>
  <c r="C449" i="9"/>
  <c r="H448" i="9"/>
  <c r="G448" i="9"/>
  <c r="F448" i="9"/>
  <c r="E448" i="9"/>
  <c r="D448" i="9"/>
  <c r="C448" i="9"/>
  <c r="H447" i="9"/>
  <c r="G447" i="9"/>
  <c r="F447" i="9"/>
  <c r="E447" i="9"/>
  <c r="D447" i="9"/>
  <c r="C447" i="9"/>
  <c r="H446" i="9"/>
  <c r="G446" i="9"/>
  <c r="F446" i="9"/>
  <c r="E446" i="9"/>
  <c r="D446" i="9"/>
  <c r="C446" i="9"/>
  <c r="H445" i="9"/>
  <c r="G445" i="9"/>
  <c r="F445" i="9"/>
  <c r="E445" i="9"/>
  <c r="D445" i="9"/>
  <c r="C445" i="9"/>
  <c r="H444" i="9"/>
  <c r="G444" i="9"/>
  <c r="F444" i="9"/>
  <c r="E444" i="9"/>
  <c r="D444" i="9"/>
  <c r="C444" i="9"/>
  <c r="H443" i="9"/>
  <c r="G443" i="9"/>
  <c r="F443" i="9"/>
  <c r="E443" i="9"/>
  <c r="D443" i="9"/>
  <c r="C443" i="9"/>
  <c r="H442" i="9"/>
  <c r="G442" i="9"/>
  <c r="F442" i="9"/>
  <c r="E442" i="9"/>
  <c r="D442" i="9"/>
  <c r="C442" i="9"/>
  <c r="H441" i="9"/>
  <c r="G441" i="9"/>
  <c r="F441" i="9"/>
  <c r="E441" i="9"/>
  <c r="D441" i="9"/>
  <c r="C441" i="9"/>
  <c r="H440" i="9"/>
  <c r="G440" i="9"/>
  <c r="F440" i="9"/>
  <c r="E440" i="9"/>
  <c r="D440" i="9"/>
  <c r="C440" i="9"/>
  <c r="H439" i="9"/>
  <c r="G439" i="9"/>
  <c r="F439" i="9"/>
  <c r="E439" i="9"/>
  <c r="D439" i="9"/>
  <c r="C439" i="9"/>
  <c r="H438" i="9"/>
  <c r="G438" i="9"/>
  <c r="F438" i="9"/>
  <c r="E438" i="9"/>
  <c r="D438" i="9"/>
  <c r="C438" i="9"/>
  <c r="H437" i="9"/>
  <c r="G437" i="9"/>
  <c r="F437" i="9"/>
  <c r="E437" i="9"/>
  <c r="D437" i="9"/>
  <c r="C437" i="9"/>
  <c r="H436" i="9"/>
  <c r="G436" i="9"/>
  <c r="F436" i="9"/>
  <c r="E436" i="9"/>
  <c r="D436" i="9"/>
  <c r="C436" i="9"/>
  <c r="H435" i="9"/>
  <c r="G435" i="9"/>
  <c r="F435" i="9"/>
  <c r="E435" i="9"/>
  <c r="D435" i="9"/>
  <c r="C435" i="9"/>
  <c r="H434" i="9"/>
  <c r="G434" i="9"/>
  <c r="F434" i="9"/>
  <c r="E434" i="9"/>
  <c r="D434" i="9"/>
  <c r="C434" i="9"/>
  <c r="H433" i="9"/>
  <c r="G433" i="9"/>
  <c r="F433" i="9"/>
  <c r="E433" i="9"/>
  <c r="D433" i="9"/>
  <c r="C433" i="9"/>
  <c r="H432" i="9"/>
  <c r="G432" i="9"/>
  <c r="F432" i="9"/>
  <c r="E432" i="9"/>
  <c r="D432" i="9"/>
  <c r="C432" i="9"/>
  <c r="H431" i="9"/>
  <c r="G431" i="9"/>
  <c r="F431" i="9"/>
  <c r="E431" i="9"/>
  <c r="D431" i="9"/>
  <c r="C431" i="9"/>
  <c r="H430" i="9"/>
  <c r="G430" i="9"/>
  <c r="F430" i="9"/>
  <c r="E430" i="9"/>
  <c r="D430" i="9"/>
  <c r="C430" i="9"/>
  <c r="H429" i="9"/>
  <c r="G429" i="9"/>
  <c r="F429" i="9"/>
  <c r="E429" i="9"/>
  <c r="D429" i="9"/>
  <c r="C429" i="9"/>
  <c r="H428" i="9"/>
  <c r="G428" i="9"/>
  <c r="F428" i="9"/>
  <c r="E428" i="9"/>
  <c r="D428" i="9"/>
  <c r="C428" i="9"/>
  <c r="H427" i="9"/>
  <c r="G427" i="9"/>
  <c r="F427" i="9"/>
  <c r="E427" i="9"/>
  <c r="D427" i="9"/>
  <c r="C427" i="9"/>
  <c r="H426" i="9"/>
  <c r="G426" i="9"/>
  <c r="F426" i="9"/>
  <c r="E426" i="9"/>
  <c r="D426" i="9"/>
  <c r="C426" i="9"/>
  <c r="H425" i="9"/>
  <c r="G425" i="9"/>
  <c r="F425" i="9"/>
  <c r="E425" i="9"/>
  <c r="D425" i="9"/>
  <c r="C425" i="9"/>
  <c r="H424" i="9"/>
  <c r="G424" i="9"/>
  <c r="F424" i="9"/>
  <c r="E424" i="9"/>
  <c r="D424" i="9"/>
  <c r="C424" i="9"/>
  <c r="H423" i="9"/>
  <c r="G423" i="9"/>
  <c r="F423" i="9"/>
  <c r="E423" i="9"/>
  <c r="D423" i="9"/>
  <c r="C423" i="9"/>
  <c r="H422" i="9"/>
  <c r="G422" i="9"/>
  <c r="F422" i="9"/>
  <c r="E422" i="9"/>
  <c r="D422" i="9"/>
  <c r="C422" i="9"/>
  <c r="H421" i="9"/>
  <c r="G421" i="9"/>
  <c r="F421" i="9"/>
  <c r="E421" i="9"/>
  <c r="D421" i="9"/>
  <c r="C421" i="9"/>
  <c r="H420" i="9"/>
  <c r="G420" i="9"/>
  <c r="F420" i="9"/>
  <c r="E420" i="9"/>
  <c r="D420" i="9"/>
  <c r="C420" i="9"/>
  <c r="H419" i="9"/>
  <c r="G419" i="9"/>
  <c r="F419" i="9"/>
  <c r="E419" i="9"/>
  <c r="D419" i="9"/>
  <c r="C419" i="9"/>
  <c r="H418" i="9"/>
  <c r="G418" i="9"/>
  <c r="F418" i="9"/>
  <c r="E418" i="9"/>
  <c r="D418" i="9"/>
  <c r="C418" i="9"/>
  <c r="H417" i="9"/>
  <c r="G417" i="9"/>
  <c r="F417" i="9"/>
  <c r="E417" i="9"/>
  <c r="D417" i="9"/>
  <c r="C417" i="9"/>
  <c r="H416" i="9"/>
  <c r="G416" i="9"/>
  <c r="F416" i="9"/>
  <c r="E416" i="9"/>
  <c r="D416" i="9"/>
  <c r="C416" i="9"/>
  <c r="H415" i="9"/>
  <c r="G415" i="9"/>
  <c r="F415" i="9"/>
  <c r="E415" i="9"/>
  <c r="D415" i="9"/>
  <c r="C415" i="9"/>
  <c r="H414" i="9"/>
  <c r="G414" i="9"/>
  <c r="F414" i="9"/>
  <c r="E414" i="9"/>
  <c r="D414" i="9"/>
  <c r="C414" i="9"/>
  <c r="H413" i="9"/>
  <c r="G413" i="9"/>
  <c r="F413" i="9"/>
  <c r="E413" i="9"/>
  <c r="D413" i="9"/>
  <c r="C413" i="9"/>
  <c r="H412" i="9"/>
  <c r="G412" i="9"/>
  <c r="F412" i="9"/>
  <c r="E412" i="9"/>
  <c r="D412" i="9"/>
  <c r="C412" i="9"/>
  <c r="H411" i="9"/>
  <c r="G411" i="9"/>
  <c r="F411" i="9"/>
  <c r="E411" i="9"/>
  <c r="D411" i="9"/>
  <c r="C411" i="9"/>
  <c r="H410" i="9"/>
  <c r="G410" i="9"/>
  <c r="F410" i="9"/>
  <c r="E410" i="9"/>
  <c r="D410" i="9"/>
  <c r="C410" i="9"/>
  <c r="H409" i="9"/>
  <c r="G409" i="9"/>
  <c r="F409" i="9"/>
  <c r="E409" i="9"/>
  <c r="D409" i="9"/>
  <c r="C409" i="9"/>
  <c r="H408" i="9"/>
  <c r="G408" i="9"/>
  <c r="F408" i="9"/>
  <c r="E408" i="9"/>
  <c r="D408" i="9"/>
  <c r="C408" i="9"/>
  <c r="H407" i="9"/>
  <c r="G407" i="9"/>
  <c r="F407" i="9"/>
  <c r="E407" i="9"/>
  <c r="D407" i="9"/>
  <c r="C407" i="9"/>
  <c r="H406" i="9"/>
  <c r="G406" i="9"/>
  <c r="F406" i="9"/>
  <c r="E406" i="9"/>
  <c r="D406" i="9"/>
  <c r="C406" i="9"/>
  <c r="H405" i="9"/>
  <c r="G405" i="9"/>
  <c r="F405" i="9"/>
  <c r="E405" i="9"/>
  <c r="D405" i="9"/>
  <c r="C405" i="9"/>
  <c r="H404" i="9"/>
  <c r="G404" i="9"/>
  <c r="F404" i="9"/>
  <c r="E404" i="9"/>
  <c r="D404" i="9"/>
  <c r="C404" i="9"/>
  <c r="H403" i="9"/>
  <c r="G403" i="9"/>
  <c r="F403" i="9"/>
  <c r="E403" i="9"/>
  <c r="D403" i="9"/>
  <c r="C403" i="9"/>
  <c r="H402" i="9"/>
  <c r="G402" i="9"/>
  <c r="F402" i="9"/>
  <c r="E402" i="9"/>
  <c r="D402" i="9"/>
  <c r="C402" i="9"/>
  <c r="H401" i="9"/>
  <c r="G401" i="9"/>
  <c r="F401" i="9"/>
  <c r="E401" i="9"/>
  <c r="D401" i="9"/>
  <c r="C401" i="9"/>
  <c r="H400" i="9"/>
  <c r="G400" i="9"/>
  <c r="F400" i="9"/>
  <c r="E400" i="9"/>
  <c r="D400" i="9"/>
  <c r="C400" i="9"/>
  <c r="H399" i="9"/>
  <c r="G399" i="9"/>
  <c r="F399" i="9"/>
  <c r="E399" i="9"/>
  <c r="D399" i="9"/>
  <c r="C399" i="9"/>
  <c r="H398" i="9"/>
  <c r="G398" i="9"/>
  <c r="F398" i="9"/>
  <c r="E398" i="9"/>
  <c r="D398" i="9"/>
  <c r="C398" i="9"/>
  <c r="H397" i="9"/>
  <c r="G397" i="9"/>
  <c r="F397" i="9"/>
  <c r="E397" i="9"/>
  <c r="D397" i="9"/>
  <c r="C397" i="9"/>
  <c r="H396" i="9"/>
  <c r="G396" i="9"/>
  <c r="F396" i="9"/>
  <c r="E396" i="9"/>
  <c r="D396" i="9"/>
  <c r="C396" i="9"/>
  <c r="H395" i="9"/>
  <c r="G395" i="9"/>
  <c r="F395" i="9"/>
  <c r="E395" i="9"/>
  <c r="D395" i="9"/>
  <c r="C395" i="9"/>
  <c r="H394" i="9"/>
  <c r="G394" i="9"/>
  <c r="F394" i="9"/>
  <c r="E394" i="9"/>
  <c r="D394" i="9"/>
  <c r="C394" i="9"/>
  <c r="H393" i="9"/>
  <c r="G393" i="9"/>
  <c r="F393" i="9"/>
  <c r="E393" i="9"/>
  <c r="D393" i="9"/>
  <c r="C393" i="9"/>
  <c r="H392" i="9"/>
  <c r="G392" i="9"/>
  <c r="F392" i="9"/>
  <c r="E392" i="9"/>
  <c r="D392" i="9"/>
  <c r="C392" i="9"/>
  <c r="H391" i="9"/>
  <c r="G391" i="9"/>
  <c r="F391" i="9"/>
  <c r="E391" i="9"/>
  <c r="D391" i="9"/>
  <c r="C391" i="9"/>
  <c r="H390" i="9"/>
  <c r="G390" i="9"/>
  <c r="F390" i="9"/>
  <c r="E390" i="9"/>
  <c r="D390" i="9"/>
  <c r="C390" i="9"/>
  <c r="H389" i="9"/>
  <c r="G389" i="9"/>
  <c r="F389" i="9"/>
  <c r="E389" i="9"/>
  <c r="D389" i="9"/>
  <c r="C389" i="9"/>
  <c r="H388" i="9"/>
  <c r="G388" i="9"/>
  <c r="F388" i="9"/>
  <c r="E388" i="9"/>
  <c r="D388" i="9"/>
  <c r="C388" i="9"/>
  <c r="H387" i="9"/>
  <c r="G387" i="9"/>
  <c r="F387" i="9"/>
  <c r="E387" i="9"/>
  <c r="D387" i="9"/>
  <c r="C387" i="9"/>
  <c r="H386" i="9"/>
  <c r="G386" i="9"/>
  <c r="F386" i="9"/>
  <c r="E386" i="9"/>
  <c r="D386" i="9"/>
  <c r="C386" i="9"/>
  <c r="H385" i="9"/>
  <c r="G385" i="9"/>
  <c r="F385" i="9"/>
  <c r="E385" i="9"/>
  <c r="D385" i="9"/>
  <c r="C385" i="9"/>
  <c r="H384" i="9"/>
  <c r="G384" i="9"/>
  <c r="F384" i="9"/>
  <c r="E384" i="9"/>
  <c r="D384" i="9"/>
  <c r="C384" i="9"/>
  <c r="H383" i="9"/>
  <c r="G383" i="9"/>
  <c r="F383" i="9"/>
  <c r="E383" i="9"/>
  <c r="D383" i="9"/>
  <c r="C383" i="9"/>
  <c r="H382" i="9"/>
  <c r="G382" i="9"/>
  <c r="F382" i="9"/>
  <c r="E382" i="9"/>
  <c r="D382" i="9"/>
  <c r="C382" i="9"/>
  <c r="H381" i="9"/>
  <c r="G381" i="9"/>
  <c r="F381" i="9"/>
  <c r="E381" i="9"/>
  <c r="D381" i="9"/>
  <c r="C381" i="9"/>
  <c r="H380" i="9"/>
  <c r="G380" i="9"/>
  <c r="F380" i="9"/>
  <c r="E380" i="9"/>
  <c r="D380" i="9"/>
  <c r="C380" i="9"/>
  <c r="H379" i="9"/>
  <c r="G379" i="9"/>
  <c r="F379" i="9"/>
  <c r="E379" i="9"/>
  <c r="D379" i="9"/>
  <c r="C379" i="9"/>
  <c r="H378" i="9"/>
  <c r="G378" i="9"/>
  <c r="F378" i="9"/>
  <c r="E378" i="9"/>
  <c r="D378" i="9"/>
  <c r="C378" i="9"/>
  <c r="H377" i="9"/>
  <c r="G377" i="9"/>
  <c r="F377" i="9"/>
  <c r="E377" i="9"/>
  <c r="D377" i="9"/>
  <c r="C377" i="9"/>
  <c r="H376" i="9"/>
  <c r="G376" i="9"/>
  <c r="F376" i="9"/>
  <c r="E376" i="9"/>
  <c r="D376" i="9"/>
  <c r="C376" i="9"/>
  <c r="H375" i="9"/>
  <c r="G375" i="9"/>
  <c r="F375" i="9"/>
  <c r="E375" i="9"/>
  <c r="D375" i="9"/>
  <c r="C375" i="9"/>
  <c r="H374" i="9"/>
  <c r="G374" i="9"/>
  <c r="F374" i="9"/>
  <c r="E374" i="9"/>
  <c r="D374" i="9"/>
  <c r="C374" i="9"/>
  <c r="H373" i="9"/>
  <c r="G373" i="9"/>
  <c r="F373" i="9"/>
  <c r="E373" i="9"/>
  <c r="D373" i="9"/>
  <c r="C373" i="9"/>
  <c r="H372" i="9"/>
  <c r="G372" i="9"/>
  <c r="F372" i="9"/>
  <c r="E372" i="9"/>
  <c r="D372" i="9"/>
  <c r="C372" i="9"/>
  <c r="H371" i="9"/>
  <c r="G371" i="9"/>
  <c r="F371" i="9"/>
  <c r="E371" i="9"/>
  <c r="D371" i="9"/>
  <c r="C371" i="9"/>
  <c r="H370" i="9"/>
  <c r="G370" i="9"/>
  <c r="F370" i="9"/>
  <c r="E370" i="9"/>
  <c r="D370" i="9"/>
  <c r="C370" i="9"/>
  <c r="H369" i="9"/>
  <c r="G369" i="9"/>
  <c r="F369" i="9"/>
  <c r="E369" i="9"/>
  <c r="D369" i="9"/>
  <c r="C369" i="9"/>
  <c r="H368" i="9"/>
  <c r="G368" i="9"/>
  <c r="F368" i="9"/>
  <c r="E368" i="9"/>
  <c r="D368" i="9"/>
  <c r="C368" i="9"/>
  <c r="H367" i="9"/>
  <c r="G367" i="9"/>
  <c r="F367" i="9"/>
  <c r="E367" i="9"/>
  <c r="D367" i="9"/>
  <c r="C367" i="9"/>
  <c r="H366" i="9"/>
  <c r="G366" i="9"/>
  <c r="F366" i="9"/>
  <c r="E366" i="9"/>
  <c r="D366" i="9"/>
  <c r="C366" i="9"/>
  <c r="H365" i="9"/>
  <c r="G365" i="9"/>
  <c r="F365" i="9"/>
  <c r="E365" i="9"/>
  <c r="D365" i="9"/>
  <c r="C365" i="9"/>
  <c r="H364" i="9"/>
  <c r="G364" i="9"/>
  <c r="F364" i="9"/>
  <c r="E364" i="9"/>
  <c r="D364" i="9"/>
  <c r="C364" i="9"/>
  <c r="H363" i="9"/>
  <c r="G363" i="9"/>
  <c r="F363" i="9"/>
  <c r="E363" i="9"/>
  <c r="D363" i="9"/>
  <c r="C363" i="9"/>
  <c r="H362" i="9"/>
  <c r="G362" i="9"/>
  <c r="F362" i="9"/>
  <c r="E362" i="9"/>
  <c r="D362" i="9"/>
  <c r="C362" i="9"/>
  <c r="H361" i="9"/>
  <c r="G361" i="9"/>
  <c r="F361" i="9"/>
  <c r="E361" i="9"/>
  <c r="D361" i="9"/>
  <c r="C361" i="9"/>
  <c r="H360" i="9"/>
  <c r="G360" i="9"/>
  <c r="F360" i="9"/>
  <c r="E360" i="9"/>
  <c r="D360" i="9"/>
  <c r="C360" i="9"/>
  <c r="H359" i="9"/>
  <c r="G359" i="9"/>
  <c r="F359" i="9"/>
  <c r="E359" i="9"/>
  <c r="D359" i="9"/>
  <c r="C359" i="9"/>
  <c r="H358" i="9"/>
  <c r="G358" i="9"/>
  <c r="F358" i="9"/>
  <c r="E358" i="9"/>
  <c r="D358" i="9"/>
  <c r="C358" i="9"/>
  <c r="H357" i="9"/>
  <c r="G357" i="9"/>
  <c r="F357" i="9"/>
  <c r="E357" i="9"/>
  <c r="D357" i="9"/>
  <c r="C357" i="9"/>
  <c r="H356" i="9"/>
  <c r="G356" i="9"/>
  <c r="F356" i="9"/>
  <c r="E356" i="9"/>
  <c r="D356" i="9"/>
  <c r="C356" i="9"/>
  <c r="H355" i="9"/>
  <c r="G355" i="9"/>
  <c r="F355" i="9"/>
  <c r="E355" i="9"/>
  <c r="D355" i="9"/>
  <c r="C355" i="9"/>
  <c r="H354" i="9"/>
  <c r="G354" i="9"/>
  <c r="F354" i="9"/>
  <c r="E354" i="9"/>
  <c r="D354" i="9"/>
  <c r="C354" i="9"/>
  <c r="H353" i="9"/>
  <c r="G353" i="9"/>
  <c r="F353" i="9"/>
  <c r="E353" i="9"/>
  <c r="D353" i="9"/>
  <c r="C353" i="9"/>
  <c r="H352" i="9"/>
  <c r="G352" i="9"/>
  <c r="F352" i="9"/>
  <c r="E352" i="9"/>
  <c r="D352" i="9"/>
  <c r="C352" i="9"/>
  <c r="H351" i="9"/>
  <c r="G351" i="9"/>
  <c r="F351" i="9"/>
  <c r="E351" i="9"/>
  <c r="D351" i="9"/>
  <c r="C351" i="9"/>
  <c r="H350" i="9"/>
  <c r="G350" i="9"/>
  <c r="F350" i="9"/>
  <c r="E350" i="9"/>
  <c r="D350" i="9"/>
  <c r="C350" i="9"/>
  <c r="H349" i="9"/>
  <c r="G349" i="9"/>
  <c r="F349" i="9"/>
  <c r="E349" i="9"/>
  <c r="D349" i="9"/>
  <c r="C349" i="9"/>
  <c r="H348" i="9"/>
  <c r="G348" i="9"/>
  <c r="F348" i="9"/>
  <c r="E348" i="9"/>
  <c r="D348" i="9"/>
  <c r="C348" i="9"/>
  <c r="H347" i="9"/>
  <c r="G347" i="9"/>
  <c r="F347" i="9"/>
  <c r="E347" i="9"/>
  <c r="D347" i="9"/>
  <c r="C347" i="9"/>
  <c r="H346" i="9"/>
  <c r="G346" i="9"/>
  <c r="F346" i="9"/>
  <c r="E346" i="9"/>
  <c r="D346" i="9"/>
  <c r="C346" i="9"/>
  <c r="H345" i="9"/>
  <c r="G345" i="9"/>
  <c r="F345" i="9"/>
  <c r="E345" i="9"/>
  <c r="D345" i="9"/>
  <c r="C345" i="9"/>
  <c r="H344" i="9"/>
  <c r="G344" i="9"/>
  <c r="F344" i="9"/>
  <c r="E344" i="9"/>
  <c r="D344" i="9"/>
  <c r="C344" i="9"/>
  <c r="H343" i="9"/>
  <c r="G343" i="9"/>
  <c r="F343" i="9"/>
  <c r="E343" i="9"/>
  <c r="D343" i="9"/>
  <c r="C343" i="9"/>
  <c r="H342" i="9"/>
  <c r="G342" i="9"/>
  <c r="F342" i="9"/>
  <c r="E342" i="9"/>
  <c r="D342" i="9"/>
  <c r="C342" i="9"/>
  <c r="H341" i="9"/>
  <c r="G341" i="9"/>
  <c r="F341" i="9"/>
  <c r="E341" i="9"/>
  <c r="D341" i="9"/>
  <c r="C341" i="9"/>
  <c r="H340" i="9"/>
  <c r="G340" i="9"/>
  <c r="F340" i="9"/>
  <c r="E340" i="9"/>
  <c r="D340" i="9"/>
  <c r="C340" i="9"/>
  <c r="H339" i="9"/>
  <c r="G339" i="9"/>
  <c r="F339" i="9"/>
  <c r="E339" i="9"/>
  <c r="D339" i="9"/>
  <c r="C339" i="9"/>
  <c r="H338" i="9"/>
  <c r="G338" i="9"/>
  <c r="F338" i="9"/>
  <c r="E338" i="9"/>
  <c r="D338" i="9"/>
  <c r="C338" i="9"/>
  <c r="H337" i="9"/>
  <c r="G337" i="9"/>
  <c r="F337" i="9"/>
  <c r="E337" i="9"/>
  <c r="D337" i="9"/>
  <c r="C337" i="9"/>
  <c r="H336" i="9"/>
  <c r="G336" i="9"/>
  <c r="F336" i="9"/>
  <c r="E336" i="9"/>
  <c r="D336" i="9"/>
  <c r="C336" i="9"/>
  <c r="H335" i="9"/>
  <c r="G335" i="9"/>
  <c r="F335" i="9"/>
  <c r="E335" i="9"/>
  <c r="D335" i="9"/>
  <c r="C335" i="9"/>
  <c r="H334" i="9"/>
  <c r="G334" i="9"/>
  <c r="F334" i="9"/>
  <c r="E334" i="9"/>
  <c r="D334" i="9"/>
  <c r="C334" i="9"/>
  <c r="H333" i="9"/>
  <c r="G333" i="9"/>
  <c r="F333" i="9"/>
  <c r="E333" i="9"/>
  <c r="D333" i="9"/>
  <c r="C333" i="9"/>
  <c r="H332" i="9"/>
  <c r="G332" i="9"/>
  <c r="F332" i="9"/>
  <c r="E332" i="9"/>
  <c r="D332" i="9"/>
  <c r="C332" i="9"/>
  <c r="H331" i="9"/>
  <c r="G331" i="9"/>
  <c r="F331" i="9"/>
  <c r="E331" i="9"/>
  <c r="D331" i="9"/>
  <c r="C331" i="9"/>
  <c r="H330" i="9"/>
  <c r="G330" i="9"/>
  <c r="F330" i="9"/>
  <c r="E330" i="9"/>
  <c r="D330" i="9"/>
  <c r="C330" i="9"/>
  <c r="H329" i="9"/>
  <c r="G329" i="9"/>
  <c r="F329" i="9"/>
  <c r="E329" i="9"/>
  <c r="D329" i="9"/>
  <c r="C329" i="9"/>
  <c r="H328" i="9"/>
  <c r="G328" i="9"/>
  <c r="F328" i="9"/>
  <c r="E328" i="9"/>
  <c r="D328" i="9"/>
  <c r="C328" i="9"/>
  <c r="H327" i="9"/>
  <c r="G327" i="9"/>
  <c r="F327" i="9"/>
  <c r="E327" i="9"/>
  <c r="D327" i="9"/>
  <c r="C327" i="9"/>
  <c r="H326" i="9"/>
  <c r="G326" i="9"/>
  <c r="F326" i="9"/>
  <c r="E326" i="9"/>
  <c r="D326" i="9"/>
  <c r="C326" i="9"/>
  <c r="H325" i="9"/>
  <c r="G325" i="9"/>
  <c r="F325" i="9"/>
  <c r="E325" i="9"/>
  <c r="D325" i="9"/>
  <c r="C325" i="9"/>
  <c r="H324" i="9"/>
  <c r="G324" i="9"/>
  <c r="F324" i="9"/>
  <c r="E324" i="9"/>
  <c r="D324" i="9"/>
  <c r="C324" i="9"/>
  <c r="H323" i="9"/>
  <c r="G323" i="9"/>
  <c r="F323" i="9"/>
  <c r="E323" i="9"/>
  <c r="D323" i="9"/>
  <c r="C323" i="9"/>
  <c r="H322" i="9"/>
  <c r="G322" i="9"/>
  <c r="F322" i="9"/>
  <c r="E322" i="9"/>
  <c r="D322" i="9"/>
  <c r="C322" i="9"/>
  <c r="H321" i="9"/>
  <c r="G321" i="9"/>
  <c r="F321" i="9"/>
  <c r="E321" i="9"/>
  <c r="D321" i="9"/>
  <c r="C321" i="9"/>
  <c r="H320" i="9"/>
  <c r="G320" i="9"/>
  <c r="F320" i="9"/>
  <c r="E320" i="9"/>
  <c r="D320" i="9"/>
  <c r="C320" i="9"/>
  <c r="H319" i="9"/>
  <c r="G319" i="9"/>
  <c r="F319" i="9"/>
  <c r="E319" i="9"/>
  <c r="D319" i="9"/>
  <c r="C319" i="9"/>
  <c r="H318" i="9"/>
  <c r="G318" i="9"/>
  <c r="F318" i="9"/>
  <c r="E318" i="9"/>
  <c r="D318" i="9"/>
  <c r="C318" i="9"/>
  <c r="H317" i="9"/>
  <c r="G317" i="9"/>
  <c r="F317" i="9"/>
  <c r="E317" i="9"/>
  <c r="D317" i="9"/>
  <c r="C317" i="9"/>
  <c r="H316" i="9"/>
  <c r="G316" i="9"/>
  <c r="F316" i="9"/>
  <c r="E316" i="9"/>
  <c r="D316" i="9"/>
  <c r="C316" i="9"/>
  <c r="H315" i="9"/>
  <c r="G315" i="9"/>
  <c r="F315" i="9"/>
  <c r="E315" i="9"/>
  <c r="D315" i="9"/>
  <c r="C315" i="9"/>
  <c r="H314" i="9"/>
  <c r="G314" i="9"/>
  <c r="F314" i="9"/>
  <c r="E314" i="9"/>
  <c r="D314" i="9"/>
  <c r="C314" i="9"/>
  <c r="H313" i="9"/>
  <c r="G313" i="9"/>
  <c r="F313" i="9"/>
  <c r="E313" i="9"/>
  <c r="D313" i="9"/>
  <c r="C313" i="9"/>
  <c r="H312" i="9"/>
  <c r="G312" i="9"/>
  <c r="F312" i="9"/>
  <c r="E312" i="9"/>
  <c r="D312" i="9"/>
  <c r="C312" i="9"/>
  <c r="H311" i="9"/>
  <c r="G311" i="9"/>
  <c r="F311" i="9"/>
  <c r="E311" i="9"/>
  <c r="D311" i="9"/>
  <c r="C311" i="9"/>
  <c r="H310" i="9"/>
  <c r="G310" i="9"/>
  <c r="F310" i="9"/>
  <c r="E310" i="9"/>
  <c r="D310" i="9"/>
  <c r="C310" i="9"/>
  <c r="H309" i="9"/>
  <c r="G309" i="9"/>
  <c r="F309" i="9"/>
  <c r="E309" i="9"/>
  <c r="D309" i="9"/>
  <c r="C309" i="9"/>
  <c r="H308" i="9"/>
  <c r="G308" i="9"/>
  <c r="F308" i="9"/>
  <c r="E308" i="9"/>
  <c r="D308" i="9"/>
  <c r="C308" i="9"/>
  <c r="H307" i="9"/>
  <c r="G307" i="9"/>
  <c r="F307" i="9"/>
  <c r="E307" i="9"/>
  <c r="D307" i="9"/>
  <c r="C307" i="9"/>
  <c r="H306" i="9"/>
  <c r="G306" i="9"/>
  <c r="F306" i="9"/>
  <c r="E306" i="9"/>
  <c r="D306" i="9"/>
  <c r="C306" i="9"/>
  <c r="H305" i="9"/>
  <c r="G305" i="9"/>
  <c r="F305" i="9"/>
  <c r="E305" i="9"/>
  <c r="D305" i="9"/>
  <c r="C305" i="9"/>
  <c r="H304" i="9"/>
  <c r="G304" i="9"/>
  <c r="F304" i="9"/>
  <c r="E304" i="9"/>
  <c r="D304" i="9"/>
  <c r="C304" i="9"/>
  <c r="H303" i="9"/>
  <c r="G303" i="9"/>
  <c r="F303" i="9"/>
  <c r="E303" i="9"/>
  <c r="D303" i="9"/>
  <c r="C303" i="9"/>
  <c r="H302" i="9"/>
  <c r="G302" i="9"/>
  <c r="F302" i="9"/>
  <c r="E302" i="9"/>
  <c r="D302" i="9"/>
  <c r="C302" i="9"/>
  <c r="H301" i="9"/>
  <c r="G301" i="9"/>
  <c r="F301" i="9"/>
  <c r="E301" i="9"/>
  <c r="D301" i="9"/>
  <c r="C301" i="9"/>
  <c r="H300" i="9"/>
  <c r="G300" i="9"/>
  <c r="F300" i="9"/>
  <c r="E300" i="9"/>
  <c r="D300" i="9"/>
  <c r="C300" i="9"/>
  <c r="H299" i="9"/>
  <c r="G299" i="9"/>
  <c r="F299" i="9"/>
  <c r="E299" i="9"/>
  <c r="D299" i="9"/>
  <c r="C299" i="9"/>
  <c r="H298" i="9"/>
  <c r="G298" i="9"/>
  <c r="F298" i="9"/>
  <c r="E298" i="9"/>
  <c r="D298" i="9"/>
  <c r="C298" i="9"/>
  <c r="H297" i="9"/>
  <c r="G297" i="9"/>
  <c r="F297" i="9"/>
  <c r="E297" i="9"/>
  <c r="D297" i="9"/>
  <c r="C297" i="9"/>
  <c r="H296" i="9"/>
  <c r="G296" i="9"/>
  <c r="F296" i="9"/>
  <c r="E296" i="9"/>
  <c r="D296" i="9"/>
  <c r="C296" i="9"/>
  <c r="H295" i="9"/>
  <c r="G295" i="9"/>
  <c r="F295" i="9"/>
  <c r="E295" i="9"/>
  <c r="D295" i="9"/>
  <c r="C295" i="9"/>
  <c r="H294" i="9"/>
  <c r="G294" i="9"/>
  <c r="F294" i="9"/>
  <c r="E294" i="9"/>
  <c r="D294" i="9"/>
  <c r="C294" i="9"/>
  <c r="H293" i="9"/>
  <c r="G293" i="9"/>
  <c r="F293" i="9"/>
  <c r="E293" i="9"/>
  <c r="D293" i="9"/>
  <c r="C293" i="9"/>
  <c r="H292" i="9"/>
  <c r="G292" i="9"/>
  <c r="F292" i="9"/>
  <c r="E292" i="9"/>
  <c r="D292" i="9"/>
  <c r="C292" i="9"/>
  <c r="H291" i="9"/>
  <c r="G291" i="9"/>
  <c r="F291" i="9"/>
  <c r="E291" i="9"/>
  <c r="D291" i="9"/>
  <c r="C291" i="9"/>
  <c r="H290" i="9"/>
  <c r="G290" i="9"/>
  <c r="F290" i="9"/>
  <c r="E290" i="9"/>
  <c r="D290" i="9"/>
  <c r="C290" i="9"/>
  <c r="H289" i="9"/>
  <c r="G289" i="9"/>
  <c r="F289" i="9"/>
  <c r="E289" i="9"/>
  <c r="D289" i="9"/>
  <c r="C289" i="9"/>
  <c r="H288" i="9"/>
  <c r="G288" i="9"/>
  <c r="F288" i="9"/>
  <c r="E288" i="9"/>
  <c r="D288" i="9"/>
  <c r="C288" i="9"/>
  <c r="H287" i="9"/>
  <c r="G287" i="9"/>
  <c r="F287" i="9"/>
  <c r="E287" i="9"/>
  <c r="D287" i="9"/>
  <c r="C287" i="9"/>
  <c r="H286" i="9"/>
  <c r="G286" i="9"/>
  <c r="F286" i="9"/>
  <c r="E286" i="9"/>
  <c r="D286" i="9"/>
  <c r="C286" i="9"/>
  <c r="H285" i="9"/>
  <c r="G285" i="9"/>
  <c r="F285" i="9"/>
  <c r="E285" i="9"/>
  <c r="D285" i="9"/>
  <c r="C285" i="9"/>
  <c r="H284" i="9"/>
  <c r="G284" i="9"/>
  <c r="F284" i="9"/>
  <c r="E284" i="9"/>
  <c r="D284" i="9"/>
  <c r="C284" i="9"/>
  <c r="H283" i="9"/>
  <c r="G283" i="9"/>
  <c r="F283" i="9"/>
  <c r="E283" i="9"/>
  <c r="D283" i="9"/>
  <c r="C283" i="9"/>
  <c r="H282" i="9"/>
  <c r="G282" i="9"/>
  <c r="F282" i="9"/>
  <c r="E282" i="9"/>
  <c r="D282" i="9"/>
  <c r="C282" i="9"/>
  <c r="H281" i="9"/>
  <c r="G281" i="9"/>
  <c r="F281" i="9"/>
  <c r="E281" i="9"/>
  <c r="D281" i="9"/>
  <c r="C281" i="9"/>
  <c r="H280" i="9"/>
  <c r="G280" i="9"/>
  <c r="F280" i="9"/>
  <c r="E280" i="9"/>
  <c r="D280" i="9"/>
  <c r="C280" i="9"/>
  <c r="H279" i="9"/>
  <c r="G279" i="9"/>
  <c r="F279" i="9"/>
  <c r="E279" i="9"/>
  <c r="D279" i="9"/>
  <c r="C279" i="9"/>
  <c r="H278" i="9"/>
  <c r="G278" i="9"/>
  <c r="F278" i="9"/>
  <c r="E278" i="9"/>
  <c r="D278" i="9"/>
  <c r="C278" i="9"/>
  <c r="H277" i="9"/>
  <c r="G277" i="9"/>
  <c r="F277" i="9"/>
  <c r="E277" i="9"/>
  <c r="D277" i="9"/>
  <c r="C277" i="9"/>
  <c r="H276" i="9"/>
  <c r="G276" i="9"/>
  <c r="F276" i="9"/>
  <c r="E276" i="9"/>
  <c r="D276" i="9"/>
  <c r="C276" i="9"/>
  <c r="H275" i="9"/>
  <c r="G275" i="9"/>
  <c r="F275" i="9"/>
  <c r="E275" i="9"/>
  <c r="D275" i="9"/>
  <c r="C275" i="9"/>
  <c r="H274" i="9"/>
  <c r="G274" i="9"/>
  <c r="F274" i="9"/>
  <c r="E274" i="9"/>
  <c r="D274" i="9"/>
  <c r="C274" i="9"/>
  <c r="H273" i="9"/>
  <c r="G273" i="9"/>
  <c r="F273" i="9"/>
  <c r="E273" i="9"/>
  <c r="D273" i="9"/>
  <c r="C273" i="9"/>
  <c r="H272" i="9"/>
  <c r="G272" i="9"/>
  <c r="F272" i="9"/>
  <c r="E272" i="9"/>
  <c r="D272" i="9"/>
  <c r="C272" i="9"/>
  <c r="H271" i="9"/>
  <c r="G271" i="9"/>
  <c r="F271" i="9"/>
  <c r="E271" i="9"/>
  <c r="D271" i="9"/>
  <c r="C271" i="9"/>
  <c r="H270" i="9"/>
  <c r="G270" i="9"/>
  <c r="F270" i="9"/>
  <c r="E270" i="9"/>
  <c r="D270" i="9"/>
  <c r="C270" i="9"/>
  <c r="H269" i="9"/>
  <c r="G269" i="9"/>
  <c r="F269" i="9"/>
  <c r="E269" i="9"/>
  <c r="D269" i="9"/>
  <c r="C269" i="9"/>
  <c r="H268" i="9"/>
  <c r="G268" i="9"/>
  <c r="F268" i="9"/>
  <c r="E268" i="9"/>
  <c r="D268" i="9"/>
  <c r="C268" i="9"/>
  <c r="H267" i="9"/>
  <c r="G267" i="9"/>
  <c r="F267" i="9"/>
  <c r="E267" i="9"/>
  <c r="D267" i="9"/>
  <c r="C267" i="9"/>
  <c r="H266" i="9"/>
  <c r="G266" i="9"/>
  <c r="F266" i="9"/>
  <c r="E266" i="9"/>
  <c r="D266" i="9"/>
  <c r="C266" i="9"/>
  <c r="H265" i="9"/>
  <c r="G265" i="9"/>
  <c r="F265" i="9"/>
  <c r="E265" i="9"/>
  <c r="D265" i="9"/>
  <c r="C265" i="9"/>
  <c r="H264" i="9"/>
  <c r="G264" i="9"/>
  <c r="F264" i="9"/>
  <c r="E264" i="9"/>
  <c r="D264" i="9"/>
  <c r="C264" i="9"/>
  <c r="H263" i="9"/>
  <c r="G263" i="9"/>
  <c r="F263" i="9"/>
  <c r="E263" i="9"/>
  <c r="D263" i="9"/>
  <c r="C263" i="9"/>
  <c r="H262" i="9"/>
  <c r="G262" i="9"/>
  <c r="F262" i="9"/>
  <c r="E262" i="9"/>
  <c r="D262" i="9"/>
  <c r="C262" i="9"/>
  <c r="H261" i="9"/>
  <c r="G261" i="9"/>
  <c r="F261" i="9"/>
  <c r="E261" i="9"/>
  <c r="D261" i="9"/>
  <c r="C261" i="9"/>
  <c r="H260" i="9"/>
  <c r="G260" i="9"/>
  <c r="F260" i="9"/>
  <c r="E260" i="9"/>
  <c r="D260" i="9"/>
  <c r="C260" i="9"/>
  <c r="H259" i="9"/>
  <c r="G259" i="9"/>
  <c r="F259" i="9"/>
  <c r="E259" i="9"/>
  <c r="D259" i="9"/>
  <c r="C259" i="9"/>
  <c r="H258" i="9"/>
  <c r="G258" i="9"/>
  <c r="F258" i="9"/>
  <c r="E258" i="9"/>
  <c r="D258" i="9"/>
  <c r="C258" i="9"/>
  <c r="H257" i="9"/>
  <c r="G257" i="9"/>
  <c r="F257" i="9"/>
  <c r="E257" i="9"/>
  <c r="D257" i="9"/>
  <c r="C257" i="9"/>
  <c r="H256" i="9"/>
  <c r="G256" i="9"/>
  <c r="F256" i="9"/>
  <c r="E256" i="9"/>
  <c r="D256" i="9"/>
  <c r="C256" i="9"/>
  <c r="H255" i="9"/>
  <c r="G255" i="9"/>
  <c r="F255" i="9"/>
  <c r="E255" i="9"/>
  <c r="D255" i="9"/>
  <c r="C255" i="9"/>
  <c r="H254" i="9"/>
  <c r="G254" i="9"/>
  <c r="F254" i="9"/>
  <c r="E254" i="9"/>
  <c r="D254" i="9"/>
  <c r="C254" i="9"/>
  <c r="H253" i="9"/>
  <c r="G253" i="9"/>
  <c r="F253" i="9"/>
  <c r="E253" i="9"/>
  <c r="D253" i="9"/>
  <c r="C253" i="9"/>
  <c r="H252" i="9"/>
  <c r="G252" i="9"/>
  <c r="F252" i="9"/>
  <c r="E252" i="9"/>
  <c r="D252" i="9"/>
  <c r="C252" i="9"/>
  <c r="H251" i="9"/>
  <c r="G251" i="9"/>
  <c r="F251" i="9"/>
  <c r="E251" i="9"/>
  <c r="D251" i="9"/>
  <c r="C251" i="9"/>
  <c r="H250" i="9"/>
  <c r="G250" i="9"/>
  <c r="F250" i="9"/>
  <c r="E250" i="9"/>
  <c r="D250" i="9"/>
  <c r="C250" i="9"/>
  <c r="H249" i="9"/>
  <c r="G249" i="9"/>
  <c r="F249" i="9"/>
  <c r="E249" i="9"/>
  <c r="D249" i="9"/>
  <c r="C249" i="9"/>
  <c r="H248" i="9"/>
  <c r="G248" i="9"/>
  <c r="F248" i="9"/>
  <c r="E248" i="9"/>
  <c r="D248" i="9"/>
  <c r="C248" i="9"/>
  <c r="H247" i="9"/>
  <c r="G247" i="9"/>
  <c r="F247" i="9"/>
  <c r="E247" i="9"/>
  <c r="D247" i="9"/>
  <c r="C247" i="9"/>
  <c r="H246" i="9"/>
  <c r="G246" i="9"/>
  <c r="F246" i="9"/>
  <c r="E246" i="9"/>
  <c r="D246" i="9"/>
  <c r="C246" i="9"/>
  <c r="H245" i="9"/>
  <c r="G245" i="9"/>
  <c r="F245" i="9"/>
  <c r="E245" i="9"/>
  <c r="D245" i="9"/>
  <c r="C245" i="9"/>
  <c r="H244" i="9"/>
  <c r="G244" i="9"/>
  <c r="F244" i="9"/>
  <c r="E244" i="9"/>
  <c r="D244" i="9"/>
  <c r="C244" i="9"/>
  <c r="H243" i="9"/>
  <c r="G243" i="9"/>
  <c r="F243" i="9"/>
  <c r="E243" i="9"/>
  <c r="D243" i="9"/>
  <c r="C243" i="9"/>
  <c r="H242" i="9"/>
  <c r="G242" i="9"/>
  <c r="F242" i="9"/>
  <c r="E242" i="9"/>
  <c r="D242" i="9"/>
  <c r="C242" i="9"/>
  <c r="H241" i="9"/>
  <c r="G241" i="9"/>
  <c r="F241" i="9"/>
  <c r="E241" i="9"/>
  <c r="D241" i="9"/>
  <c r="C241" i="9"/>
  <c r="H240" i="9"/>
  <c r="G240" i="9"/>
  <c r="F240" i="9"/>
  <c r="E240" i="9"/>
  <c r="D240" i="9"/>
  <c r="C240" i="9"/>
  <c r="H239" i="9"/>
  <c r="G239" i="9"/>
  <c r="F239" i="9"/>
  <c r="E239" i="9"/>
  <c r="D239" i="9"/>
  <c r="C239" i="9"/>
  <c r="H238" i="9"/>
  <c r="G238" i="9"/>
  <c r="F238" i="9"/>
  <c r="E238" i="9"/>
  <c r="D238" i="9"/>
  <c r="C238" i="9"/>
  <c r="H237" i="9"/>
  <c r="G237" i="9"/>
  <c r="F237" i="9"/>
  <c r="E237" i="9"/>
  <c r="D237" i="9"/>
  <c r="C237" i="9"/>
  <c r="H236" i="9"/>
  <c r="G236" i="9"/>
  <c r="F236" i="9"/>
  <c r="E236" i="9"/>
  <c r="D236" i="9"/>
  <c r="C236" i="9"/>
  <c r="H235" i="9"/>
  <c r="G235" i="9"/>
  <c r="F235" i="9"/>
  <c r="E235" i="9"/>
  <c r="D235" i="9"/>
  <c r="C235" i="9"/>
  <c r="H234" i="9"/>
  <c r="G234" i="9"/>
  <c r="F234" i="9"/>
  <c r="E234" i="9"/>
  <c r="D234" i="9"/>
  <c r="C234" i="9"/>
  <c r="H233" i="9"/>
  <c r="G233" i="9"/>
  <c r="F233" i="9"/>
  <c r="E233" i="9"/>
  <c r="D233" i="9"/>
  <c r="C233" i="9"/>
  <c r="H232" i="9"/>
  <c r="G232" i="9"/>
  <c r="F232" i="9"/>
  <c r="E232" i="9"/>
  <c r="D232" i="9"/>
  <c r="C232" i="9"/>
  <c r="H231" i="9"/>
  <c r="G231" i="9"/>
  <c r="F231" i="9"/>
  <c r="E231" i="9"/>
  <c r="D231" i="9"/>
  <c r="C231" i="9"/>
  <c r="H230" i="9"/>
  <c r="G230" i="9"/>
  <c r="F230" i="9"/>
  <c r="E230" i="9"/>
  <c r="D230" i="9"/>
  <c r="C230" i="9"/>
  <c r="H229" i="9"/>
  <c r="G229" i="9"/>
  <c r="F229" i="9"/>
  <c r="E229" i="9"/>
  <c r="D229" i="9"/>
  <c r="C229" i="9"/>
  <c r="H228" i="9"/>
  <c r="G228" i="9"/>
  <c r="F228" i="9"/>
  <c r="E228" i="9"/>
  <c r="D228" i="9"/>
  <c r="C228" i="9"/>
  <c r="H227" i="9"/>
  <c r="G227" i="9"/>
  <c r="F227" i="9"/>
  <c r="E227" i="9"/>
  <c r="D227" i="9"/>
  <c r="C227" i="9"/>
  <c r="H226" i="9"/>
  <c r="G226" i="9"/>
  <c r="F226" i="9"/>
  <c r="E226" i="9"/>
  <c r="D226" i="9"/>
  <c r="C226" i="9"/>
  <c r="H225" i="9"/>
  <c r="G225" i="9"/>
  <c r="F225" i="9"/>
  <c r="E225" i="9"/>
  <c r="D225" i="9"/>
  <c r="C225" i="9"/>
  <c r="H224" i="9"/>
  <c r="G224" i="9"/>
  <c r="F224" i="9"/>
  <c r="E224" i="9"/>
  <c r="D224" i="9"/>
  <c r="C224" i="9"/>
  <c r="H223" i="9"/>
  <c r="G223" i="9"/>
  <c r="F223" i="9"/>
  <c r="E223" i="9"/>
  <c r="D223" i="9"/>
  <c r="C223" i="9"/>
  <c r="H222" i="9"/>
  <c r="G222" i="9"/>
  <c r="F222" i="9"/>
  <c r="E222" i="9"/>
  <c r="D222" i="9"/>
  <c r="C222" i="9"/>
  <c r="H221" i="9"/>
  <c r="G221" i="9"/>
  <c r="F221" i="9"/>
  <c r="E221" i="9"/>
  <c r="D221" i="9"/>
  <c r="C221" i="9"/>
  <c r="H220" i="9"/>
  <c r="G220" i="9"/>
  <c r="F220" i="9"/>
  <c r="E220" i="9"/>
  <c r="D220" i="9"/>
  <c r="C220" i="9"/>
  <c r="H219" i="9"/>
  <c r="G219" i="9"/>
  <c r="F219" i="9"/>
  <c r="E219" i="9"/>
  <c r="D219" i="9"/>
  <c r="C219" i="9"/>
  <c r="H218" i="9"/>
  <c r="G218" i="9"/>
  <c r="F218" i="9"/>
  <c r="E218" i="9"/>
  <c r="D218" i="9"/>
  <c r="C218" i="9"/>
  <c r="H217" i="9"/>
  <c r="G217" i="9"/>
  <c r="F217" i="9"/>
  <c r="E217" i="9"/>
  <c r="D217" i="9"/>
  <c r="C217" i="9"/>
  <c r="H216" i="9"/>
  <c r="G216" i="9"/>
  <c r="F216" i="9"/>
  <c r="E216" i="9"/>
  <c r="D216" i="9"/>
  <c r="C216" i="9"/>
  <c r="H215" i="9"/>
  <c r="G215" i="9"/>
  <c r="F215" i="9"/>
  <c r="E215" i="9"/>
  <c r="D215" i="9"/>
  <c r="C215" i="9"/>
  <c r="H214" i="9"/>
  <c r="G214" i="9"/>
  <c r="F214" i="9"/>
  <c r="E214" i="9"/>
  <c r="D214" i="9"/>
  <c r="C214" i="9"/>
  <c r="H213" i="9"/>
  <c r="G213" i="9"/>
  <c r="F213" i="9"/>
  <c r="E213" i="9"/>
  <c r="D213" i="9"/>
  <c r="C213" i="9"/>
  <c r="H212" i="9"/>
  <c r="G212" i="9"/>
  <c r="F212" i="9"/>
  <c r="E212" i="9"/>
  <c r="D212" i="9"/>
  <c r="C212" i="9"/>
  <c r="H211" i="9"/>
  <c r="G211" i="9"/>
  <c r="F211" i="9"/>
  <c r="E211" i="9"/>
  <c r="D211" i="9"/>
  <c r="C211" i="9"/>
  <c r="H210" i="9"/>
  <c r="G210" i="9"/>
  <c r="F210" i="9"/>
  <c r="E210" i="9"/>
  <c r="D210" i="9"/>
  <c r="C210" i="9"/>
  <c r="H209" i="9"/>
  <c r="G209" i="9"/>
  <c r="F209" i="9"/>
  <c r="E209" i="9"/>
  <c r="D209" i="9"/>
  <c r="C209" i="9"/>
  <c r="H208" i="9"/>
  <c r="G208" i="9"/>
  <c r="F208" i="9"/>
  <c r="E208" i="9"/>
  <c r="D208" i="9"/>
  <c r="C208" i="9"/>
  <c r="H207" i="9"/>
  <c r="G207" i="9"/>
  <c r="F207" i="9"/>
  <c r="E207" i="9"/>
  <c r="D207" i="9"/>
  <c r="C207" i="9"/>
  <c r="H206" i="9"/>
  <c r="G206" i="9"/>
  <c r="F206" i="9"/>
  <c r="E206" i="9"/>
  <c r="D206" i="9"/>
  <c r="C206" i="9"/>
  <c r="H205" i="9"/>
  <c r="G205" i="9"/>
  <c r="F205" i="9"/>
  <c r="E205" i="9"/>
  <c r="D205" i="9"/>
  <c r="C205" i="9"/>
  <c r="H204" i="9"/>
  <c r="G204" i="9"/>
  <c r="F204" i="9"/>
  <c r="E204" i="9"/>
  <c r="D204" i="9"/>
  <c r="C204" i="9"/>
  <c r="H203" i="9"/>
  <c r="G203" i="9"/>
  <c r="F203" i="9"/>
  <c r="E203" i="9"/>
  <c r="D203" i="9"/>
  <c r="C203" i="9"/>
  <c r="H202" i="9"/>
  <c r="G202" i="9"/>
  <c r="F202" i="9"/>
  <c r="E202" i="9"/>
  <c r="D202" i="9"/>
  <c r="C202" i="9"/>
  <c r="H201" i="9"/>
  <c r="G201" i="9"/>
  <c r="F201" i="9"/>
  <c r="E201" i="9"/>
  <c r="D201" i="9"/>
  <c r="C201" i="9"/>
  <c r="H200" i="9"/>
  <c r="G200" i="9"/>
  <c r="F200" i="9"/>
  <c r="E200" i="9"/>
  <c r="D200" i="9"/>
  <c r="C200" i="9"/>
  <c r="H199" i="9"/>
  <c r="G199" i="9"/>
  <c r="F199" i="9"/>
  <c r="E199" i="9"/>
  <c r="D199" i="9"/>
  <c r="C199" i="9"/>
  <c r="H198" i="9"/>
  <c r="G198" i="9"/>
  <c r="F198" i="9"/>
  <c r="E198" i="9"/>
  <c r="D198" i="9"/>
  <c r="C198" i="9"/>
  <c r="H197" i="9"/>
  <c r="G197" i="9"/>
  <c r="F197" i="9"/>
  <c r="E197" i="9"/>
  <c r="D197" i="9"/>
  <c r="C197" i="9"/>
  <c r="H196" i="9"/>
  <c r="G196" i="9"/>
  <c r="F196" i="9"/>
  <c r="E196" i="9"/>
  <c r="D196" i="9"/>
  <c r="C196" i="9"/>
  <c r="H195" i="9"/>
  <c r="G195" i="9"/>
  <c r="F195" i="9"/>
  <c r="E195" i="9"/>
  <c r="D195" i="9"/>
  <c r="C195" i="9"/>
  <c r="H194" i="9"/>
  <c r="G194" i="9"/>
  <c r="F194" i="9"/>
  <c r="E194" i="9"/>
  <c r="D194" i="9"/>
  <c r="C194" i="9"/>
  <c r="H193" i="9"/>
  <c r="G193" i="9"/>
  <c r="F193" i="9"/>
  <c r="E193" i="9"/>
  <c r="D193" i="9"/>
  <c r="C193" i="9"/>
  <c r="H192" i="9"/>
  <c r="G192" i="9"/>
  <c r="F192" i="9"/>
  <c r="E192" i="9"/>
  <c r="D192" i="9"/>
  <c r="C192" i="9"/>
  <c r="H191" i="9"/>
  <c r="G191" i="9"/>
  <c r="F191" i="9"/>
  <c r="E191" i="9"/>
  <c r="D191" i="9"/>
  <c r="C191" i="9"/>
  <c r="H190" i="9"/>
  <c r="G190" i="9"/>
  <c r="F190" i="9"/>
  <c r="E190" i="9"/>
  <c r="D190" i="9"/>
  <c r="C190" i="9"/>
  <c r="H189" i="9"/>
  <c r="G189" i="9"/>
  <c r="F189" i="9"/>
  <c r="E189" i="9"/>
  <c r="D189" i="9"/>
  <c r="C189" i="9"/>
  <c r="H188" i="9"/>
  <c r="G188" i="9"/>
  <c r="F188" i="9"/>
  <c r="E188" i="9"/>
  <c r="D188" i="9"/>
  <c r="C188" i="9"/>
  <c r="H187" i="9"/>
  <c r="G187" i="9"/>
  <c r="F187" i="9"/>
  <c r="E187" i="9"/>
  <c r="D187" i="9"/>
  <c r="C187" i="9"/>
  <c r="H186" i="9"/>
  <c r="G186" i="9"/>
  <c r="F186" i="9"/>
  <c r="E186" i="9"/>
  <c r="D186" i="9"/>
  <c r="C186" i="9"/>
  <c r="H185" i="9"/>
  <c r="G185" i="9"/>
  <c r="F185" i="9"/>
  <c r="E185" i="9"/>
  <c r="D185" i="9"/>
  <c r="C185" i="9"/>
  <c r="H184" i="9"/>
  <c r="G184" i="9"/>
  <c r="F184" i="9"/>
  <c r="E184" i="9"/>
  <c r="D184" i="9"/>
  <c r="C184" i="9"/>
  <c r="H183" i="9"/>
  <c r="G183" i="9"/>
  <c r="F183" i="9"/>
  <c r="E183" i="9"/>
  <c r="D183" i="9"/>
  <c r="C183" i="9"/>
  <c r="H182" i="9"/>
  <c r="G182" i="9"/>
  <c r="F182" i="9"/>
  <c r="E182" i="9"/>
  <c r="D182" i="9"/>
  <c r="C182" i="9"/>
  <c r="H181" i="9"/>
  <c r="G181" i="9"/>
  <c r="F181" i="9"/>
  <c r="E181" i="9"/>
  <c r="D181" i="9"/>
  <c r="C181" i="9"/>
  <c r="H180" i="9"/>
  <c r="G180" i="9"/>
  <c r="F180" i="9"/>
  <c r="E180" i="9"/>
  <c r="D180" i="9"/>
  <c r="C180" i="9"/>
  <c r="H179" i="9"/>
  <c r="G179" i="9"/>
  <c r="F179" i="9"/>
  <c r="E179" i="9"/>
  <c r="D179" i="9"/>
  <c r="C179" i="9"/>
  <c r="H178" i="9"/>
  <c r="G178" i="9"/>
  <c r="F178" i="9"/>
  <c r="E178" i="9"/>
  <c r="D178" i="9"/>
  <c r="C178" i="9"/>
  <c r="H177" i="9"/>
  <c r="G177" i="9"/>
  <c r="F177" i="9"/>
  <c r="E177" i="9"/>
  <c r="D177" i="9"/>
  <c r="C177" i="9"/>
  <c r="H176" i="9"/>
  <c r="G176" i="9"/>
  <c r="F176" i="9"/>
  <c r="E176" i="9"/>
  <c r="D176" i="9"/>
  <c r="C176" i="9"/>
  <c r="H175" i="9"/>
  <c r="G175" i="9"/>
  <c r="F175" i="9"/>
  <c r="E175" i="9"/>
  <c r="D175" i="9"/>
  <c r="C175" i="9"/>
  <c r="H174" i="9"/>
  <c r="G174" i="9"/>
  <c r="F174" i="9"/>
  <c r="E174" i="9"/>
  <c r="D174" i="9"/>
  <c r="C174" i="9"/>
  <c r="H173" i="9"/>
  <c r="G173" i="9"/>
  <c r="F173" i="9"/>
  <c r="E173" i="9"/>
  <c r="D173" i="9"/>
  <c r="C173" i="9"/>
  <c r="H172" i="9"/>
  <c r="G172" i="9"/>
  <c r="F172" i="9"/>
  <c r="E172" i="9"/>
  <c r="D172" i="9"/>
  <c r="C172" i="9"/>
  <c r="H171" i="9"/>
  <c r="G171" i="9"/>
  <c r="F171" i="9"/>
  <c r="E171" i="9"/>
  <c r="D171" i="9"/>
  <c r="C171" i="9"/>
  <c r="H170" i="9"/>
  <c r="G170" i="9"/>
  <c r="F170" i="9"/>
  <c r="E170" i="9"/>
  <c r="D170" i="9"/>
  <c r="C170" i="9"/>
  <c r="H169" i="9"/>
  <c r="G169" i="9"/>
  <c r="F169" i="9"/>
  <c r="E169" i="9"/>
  <c r="D169" i="9"/>
  <c r="C169" i="9"/>
  <c r="H168" i="9"/>
  <c r="G168" i="9"/>
  <c r="F168" i="9"/>
  <c r="E168" i="9"/>
  <c r="D168" i="9"/>
  <c r="C168" i="9"/>
  <c r="H167" i="9"/>
  <c r="G167" i="9"/>
  <c r="F167" i="9"/>
  <c r="E167" i="9"/>
  <c r="D167" i="9"/>
  <c r="C167" i="9"/>
  <c r="H166" i="9"/>
  <c r="G166" i="9"/>
  <c r="F166" i="9"/>
  <c r="E166" i="9"/>
  <c r="D166" i="9"/>
  <c r="C166" i="9"/>
  <c r="H165" i="9"/>
  <c r="G165" i="9"/>
  <c r="F165" i="9"/>
  <c r="E165" i="9"/>
  <c r="D165" i="9"/>
  <c r="C165" i="9"/>
  <c r="H164" i="9"/>
  <c r="G164" i="9"/>
  <c r="F164" i="9"/>
  <c r="E164" i="9"/>
  <c r="D164" i="9"/>
  <c r="C164" i="9"/>
  <c r="H163" i="9"/>
  <c r="G163" i="9"/>
  <c r="F163" i="9"/>
  <c r="E163" i="9"/>
  <c r="D163" i="9"/>
  <c r="C163" i="9"/>
  <c r="H162" i="9"/>
  <c r="G162" i="9"/>
  <c r="F162" i="9"/>
  <c r="E162" i="9"/>
  <c r="D162" i="9"/>
  <c r="C162" i="9"/>
  <c r="H161" i="9"/>
  <c r="G161" i="9"/>
  <c r="F161" i="9"/>
  <c r="E161" i="9"/>
  <c r="D161" i="9"/>
  <c r="C161" i="9"/>
  <c r="H160" i="9"/>
  <c r="G160" i="9"/>
  <c r="F160" i="9"/>
  <c r="E160" i="9"/>
  <c r="D160" i="9"/>
  <c r="C160" i="9"/>
  <c r="H159" i="9"/>
  <c r="G159" i="9"/>
  <c r="F159" i="9"/>
  <c r="E159" i="9"/>
  <c r="D159" i="9"/>
  <c r="C159" i="9"/>
  <c r="H158" i="9"/>
  <c r="G158" i="9"/>
  <c r="F158" i="9"/>
  <c r="E158" i="9"/>
  <c r="D158" i="9"/>
  <c r="C158" i="9"/>
  <c r="H157" i="9"/>
  <c r="G157" i="9"/>
  <c r="F157" i="9"/>
  <c r="E157" i="9"/>
  <c r="D157" i="9"/>
  <c r="C157" i="9"/>
  <c r="H156" i="9"/>
  <c r="G156" i="9"/>
  <c r="F156" i="9"/>
  <c r="E156" i="9"/>
  <c r="D156" i="9"/>
  <c r="C156" i="9"/>
  <c r="H155" i="9"/>
  <c r="G155" i="9"/>
  <c r="F155" i="9"/>
  <c r="E155" i="9"/>
  <c r="D155" i="9"/>
  <c r="C155" i="9"/>
  <c r="H154" i="9"/>
  <c r="G154" i="9"/>
  <c r="F154" i="9"/>
  <c r="E154" i="9"/>
  <c r="D154" i="9"/>
  <c r="C154" i="9"/>
  <c r="H153" i="9"/>
  <c r="G153" i="9"/>
  <c r="F153" i="9"/>
  <c r="E153" i="9"/>
  <c r="D153" i="9"/>
  <c r="C153" i="9"/>
  <c r="H152" i="9"/>
  <c r="G152" i="9"/>
  <c r="F152" i="9"/>
  <c r="E152" i="9"/>
  <c r="D152" i="9"/>
  <c r="C152" i="9"/>
  <c r="H151" i="9"/>
  <c r="G151" i="9"/>
  <c r="F151" i="9"/>
  <c r="E151" i="9"/>
  <c r="D151" i="9"/>
  <c r="C151" i="9"/>
  <c r="H150" i="9"/>
  <c r="G150" i="9"/>
  <c r="F150" i="9"/>
  <c r="E150" i="9"/>
  <c r="D150" i="9"/>
  <c r="C150" i="9"/>
  <c r="H149" i="9"/>
  <c r="G149" i="9"/>
  <c r="F149" i="9"/>
  <c r="E149" i="9"/>
  <c r="D149" i="9"/>
  <c r="C149" i="9"/>
  <c r="H148" i="9"/>
  <c r="G148" i="9"/>
  <c r="F148" i="9"/>
  <c r="E148" i="9"/>
  <c r="D148" i="9"/>
  <c r="C148" i="9"/>
  <c r="H147" i="9"/>
  <c r="G147" i="9"/>
  <c r="F147" i="9"/>
  <c r="E147" i="9"/>
  <c r="D147" i="9"/>
  <c r="C147" i="9"/>
  <c r="H146" i="9"/>
  <c r="G146" i="9"/>
  <c r="F146" i="9"/>
  <c r="E146" i="9"/>
  <c r="D146" i="9"/>
  <c r="C146" i="9"/>
  <c r="H145" i="9"/>
  <c r="G145" i="9"/>
  <c r="F145" i="9"/>
  <c r="E145" i="9"/>
  <c r="D145" i="9"/>
  <c r="C145" i="9"/>
  <c r="H144" i="9"/>
  <c r="G144" i="9"/>
  <c r="F144" i="9"/>
  <c r="E144" i="9"/>
  <c r="D144" i="9"/>
  <c r="C144" i="9"/>
  <c r="H143" i="9"/>
  <c r="G143" i="9"/>
  <c r="F143" i="9"/>
  <c r="E143" i="9"/>
  <c r="D143" i="9"/>
  <c r="C143" i="9"/>
  <c r="H142" i="9"/>
  <c r="G142" i="9"/>
  <c r="F142" i="9"/>
  <c r="E142" i="9"/>
  <c r="D142" i="9"/>
  <c r="C142" i="9"/>
  <c r="H141" i="9"/>
  <c r="G141" i="9"/>
  <c r="F141" i="9"/>
  <c r="E141" i="9"/>
  <c r="D141" i="9"/>
  <c r="C141" i="9"/>
  <c r="H140" i="9"/>
  <c r="G140" i="9"/>
  <c r="F140" i="9"/>
  <c r="E140" i="9"/>
  <c r="D140" i="9"/>
  <c r="C140" i="9"/>
  <c r="H139" i="9"/>
  <c r="G139" i="9"/>
  <c r="F139" i="9"/>
  <c r="E139" i="9"/>
  <c r="D139" i="9"/>
  <c r="C139" i="9"/>
  <c r="H138" i="9"/>
  <c r="G138" i="9"/>
  <c r="F138" i="9"/>
  <c r="E138" i="9"/>
  <c r="D138" i="9"/>
  <c r="C138" i="9"/>
  <c r="H137" i="9"/>
  <c r="G137" i="9"/>
  <c r="F137" i="9"/>
  <c r="E137" i="9"/>
  <c r="D137" i="9"/>
  <c r="C137" i="9"/>
  <c r="H136" i="9"/>
  <c r="G136" i="9"/>
  <c r="F136" i="9"/>
  <c r="E136" i="9"/>
  <c r="D136" i="9"/>
  <c r="C136" i="9"/>
  <c r="H135" i="9"/>
  <c r="G135" i="9"/>
  <c r="F135" i="9"/>
  <c r="E135" i="9"/>
  <c r="D135" i="9"/>
  <c r="C135" i="9"/>
  <c r="H134" i="9"/>
  <c r="G134" i="9"/>
  <c r="F134" i="9"/>
  <c r="E134" i="9"/>
  <c r="D134" i="9"/>
  <c r="C134" i="9"/>
  <c r="H133" i="9"/>
  <c r="G133" i="9"/>
  <c r="F133" i="9"/>
  <c r="E133" i="9"/>
  <c r="D133" i="9"/>
  <c r="C133" i="9"/>
  <c r="H132" i="9"/>
  <c r="G132" i="9"/>
  <c r="F132" i="9"/>
  <c r="E132" i="9"/>
  <c r="D132" i="9"/>
  <c r="C132" i="9"/>
  <c r="H131" i="9"/>
  <c r="G131" i="9"/>
  <c r="F131" i="9"/>
  <c r="E131" i="9"/>
  <c r="D131" i="9"/>
  <c r="C131" i="9"/>
  <c r="H130" i="9"/>
  <c r="G130" i="9"/>
  <c r="F130" i="9"/>
  <c r="E130" i="9"/>
  <c r="D130" i="9"/>
  <c r="C130" i="9"/>
  <c r="H129" i="9"/>
  <c r="G129" i="9"/>
  <c r="F129" i="9"/>
  <c r="E129" i="9"/>
  <c r="D129" i="9"/>
  <c r="C129" i="9"/>
  <c r="H128" i="9"/>
  <c r="G128" i="9"/>
  <c r="F128" i="9"/>
  <c r="E128" i="9"/>
  <c r="D128" i="9"/>
  <c r="C128" i="9"/>
  <c r="H127" i="9"/>
  <c r="G127" i="9"/>
  <c r="F127" i="9"/>
  <c r="E127" i="9"/>
  <c r="D127" i="9"/>
  <c r="C127" i="9"/>
  <c r="H126" i="9"/>
  <c r="G126" i="9"/>
  <c r="F126" i="9"/>
  <c r="E126" i="9"/>
  <c r="D126" i="9"/>
  <c r="C126" i="9"/>
  <c r="H125" i="9"/>
  <c r="G125" i="9"/>
  <c r="F125" i="9"/>
  <c r="E125" i="9"/>
  <c r="D125" i="9"/>
  <c r="C125" i="9"/>
  <c r="H124" i="9"/>
  <c r="G124" i="9"/>
  <c r="F124" i="9"/>
  <c r="E124" i="9"/>
  <c r="D124" i="9"/>
  <c r="C124" i="9"/>
  <c r="H123" i="9"/>
  <c r="G123" i="9"/>
  <c r="F123" i="9"/>
  <c r="E123" i="9"/>
  <c r="D123" i="9"/>
  <c r="C123" i="9"/>
  <c r="H122" i="9"/>
  <c r="G122" i="9"/>
  <c r="F122" i="9"/>
  <c r="E122" i="9"/>
  <c r="D122" i="9"/>
  <c r="C122" i="9"/>
  <c r="H121" i="9"/>
  <c r="G121" i="9"/>
  <c r="F121" i="9"/>
  <c r="E121" i="9"/>
  <c r="D121" i="9"/>
  <c r="C121" i="9"/>
  <c r="H120" i="9"/>
  <c r="G120" i="9"/>
  <c r="F120" i="9"/>
  <c r="E120" i="9"/>
  <c r="D120" i="9"/>
  <c r="C120" i="9"/>
  <c r="H119" i="9"/>
  <c r="G119" i="9"/>
  <c r="F119" i="9"/>
  <c r="E119" i="9"/>
  <c r="D119" i="9"/>
  <c r="C119" i="9"/>
  <c r="H118" i="9"/>
  <c r="G118" i="9"/>
  <c r="F118" i="9"/>
  <c r="E118" i="9"/>
  <c r="D118" i="9"/>
  <c r="C118" i="9"/>
  <c r="H117" i="9"/>
  <c r="G117" i="9"/>
  <c r="F117" i="9"/>
  <c r="E117" i="9"/>
  <c r="D117" i="9"/>
  <c r="C117" i="9"/>
  <c r="H116" i="9"/>
  <c r="G116" i="9"/>
  <c r="F116" i="9"/>
  <c r="E116" i="9"/>
  <c r="D116" i="9"/>
  <c r="C116" i="9"/>
  <c r="H115" i="9"/>
  <c r="G115" i="9"/>
  <c r="F115" i="9"/>
  <c r="E115" i="9"/>
  <c r="D115" i="9"/>
  <c r="C115" i="9"/>
  <c r="H114" i="9"/>
  <c r="G114" i="9"/>
  <c r="F114" i="9"/>
  <c r="E114" i="9"/>
  <c r="D114" i="9"/>
  <c r="C114" i="9"/>
  <c r="H113" i="9"/>
  <c r="G113" i="9"/>
  <c r="F113" i="9"/>
  <c r="E113" i="9"/>
  <c r="D113" i="9"/>
  <c r="C113" i="9"/>
  <c r="H112" i="9"/>
  <c r="G112" i="9"/>
  <c r="F112" i="9"/>
  <c r="E112" i="9"/>
  <c r="D112" i="9"/>
  <c r="C112" i="9"/>
  <c r="H111" i="9"/>
  <c r="G111" i="9"/>
  <c r="F111" i="9"/>
  <c r="E111" i="9"/>
  <c r="D111" i="9"/>
  <c r="C111" i="9"/>
  <c r="H110" i="9"/>
  <c r="G110" i="9"/>
  <c r="F110" i="9"/>
  <c r="E110" i="9"/>
  <c r="D110" i="9"/>
  <c r="C110" i="9"/>
  <c r="H109" i="9"/>
  <c r="G109" i="9"/>
  <c r="F109" i="9"/>
  <c r="E109" i="9"/>
  <c r="D109" i="9"/>
  <c r="C109" i="9"/>
  <c r="H108" i="9"/>
  <c r="G108" i="9"/>
  <c r="F108" i="9"/>
  <c r="E108" i="9"/>
  <c r="D108" i="9"/>
  <c r="C108" i="9"/>
  <c r="H107" i="9"/>
  <c r="G107" i="9"/>
  <c r="F107" i="9"/>
  <c r="E107" i="9"/>
  <c r="D107" i="9"/>
  <c r="C107" i="9"/>
  <c r="H106" i="9"/>
  <c r="G106" i="9"/>
  <c r="F106" i="9"/>
  <c r="E106" i="9"/>
  <c r="D106" i="9"/>
  <c r="C106" i="9"/>
  <c r="H105" i="9"/>
  <c r="G105" i="9"/>
  <c r="F105" i="9"/>
  <c r="E105" i="9"/>
  <c r="D105" i="9"/>
  <c r="C105" i="9"/>
  <c r="H104" i="9"/>
  <c r="G104" i="9"/>
  <c r="F104" i="9"/>
  <c r="E104" i="9"/>
  <c r="D104" i="9"/>
  <c r="C104" i="9"/>
  <c r="H103" i="9"/>
  <c r="G103" i="9"/>
  <c r="F103" i="9"/>
  <c r="E103" i="9"/>
  <c r="D103" i="9"/>
  <c r="C103" i="9"/>
  <c r="H102" i="9"/>
  <c r="G102" i="9"/>
  <c r="F102" i="9"/>
  <c r="E102" i="9"/>
  <c r="D102" i="9"/>
  <c r="C102" i="9"/>
  <c r="H101" i="9"/>
  <c r="G101" i="9"/>
  <c r="F101" i="9"/>
  <c r="E101" i="9"/>
  <c r="D101" i="9"/>
  <c r="C101" i="9"/>
  <c r="H100" i="9"/>
  <c r="G100" i="9"/>
  <c r="F100" i="9"/>
  <c r="E100" i="9"/>
  <c r="D100" i="9"/>
  <c r="C100" i="9"/>
  <c r="H99" i="9"/>
  <c r="G99" i="9"/>
  <c r="F99" i="9"/>
  <c r="E99" i="9"/>
  <c r="D99" i="9"/>
  <c r="C99" i="9"/>
  <c r="H98" i="9"/>
  <c r="G98" i="9"/>
  <c r="F98" i="9"/>
  <c r="E98" i="9"/>
  <c r="D98" i="9"/>
  <c r="C98" i="9"/>
  <c r="H97" i="9"/>
  <c r="G97" i="9"/>
  <c r="F97" i="9"/>
  <c r="E97" i="9"/>
  <c r="D97" i="9"/>
  <c r="C97" i="9"/>
  <c r="H96" i="9"/>
  <c r="G96" i="9"/>
  <c r="F96" i="9"/>
  <c r="E96" i="9"/>
  <c r="D96" i="9"/>
  <c r="C96" i="9"/>
  <c r="H95" i="9"/>
  <c r="G95" i="9"/>
  <c r="F95" i="9"/>
  <c r="E95" i="9"/>
  <c r="D95" i="9"/>
  <c r="C95" i="9"/>
  <c r="H94" i="9"/>
  <c r="G94" i="9"/>
  <c r="F94" i="9"/>
  <c r="E94" i="9"/>
  <c r="D94" i="9"/>
  <c r="C94" i="9"/>
  <c r="H93" i="9"/>
  <c r="G93" i="9"/>
  <c r="F93" i="9"/>
  <c r="E93" i="9"/>
  <c r="D93" i="9"/>
  <c r="C93" i="9"/>
  <c r="H92" i="9"/>
  <c r="G92" i="9"/>
  <c r="F92" i="9"/>
  <c r="E92" i="9"/>
  <c r="D92" i="9"/>
  <c r="C92" i="9"/>
  <c r="H91" i="9"/>
  <c r="G91" i="9"/>
  <c r="F91" i="9"/>
  <c r="E91" i="9"/>
  <c r="D91" i="9"/>
  <c r="C91" i="9"/>
  <c r="H90" i="9"/>
  <c r="G90" i="9"/>
  <c r="F90" i="9"/>
  <c r="E90" i="9"/>
  <c r="D90" i="9"/>
  <c r="C90" i="9"/>
  <c r="H89" i="9"/>
  <c r="G89" i="9"/>
  <c r="F89" i="9"/>
  <c r="E89" i="9"/>
  <c r="D89" i="9"/>
  <c r="C89" i="9"/>
  <c r="H88" i="9"/>
  <c r="G88" i="9"/>
  <c r="F88" i="9"/>
  <c r="E88" i="9"/>
  <c r="D88" i="9"/>
  <c r="C88" i="9"/>
  <c r="H87" i="9"/>
  <c r="G87" i="9"/>
  <c r="F87" i="9"/>
  <c r="E87" i="9"/>
  <c r="D87" i="9"/>
  <c r="C87" i="9"/>
  <c r="H86" i="9"/>
  <c r="G86" i="9"/>
  <c r="F86" i="9"/>
  <c r="E86" i="9"/>
  <c r="D86" i="9"/>
  <c r="C86" i="9"/>
  <c r="H85" i="9"/>
  <c r="G85" i="9"/>
  <c r="F85" i="9"/>
  <c r="E85" i="9"/>
  <c r="D85" i="9"/>
  <c r="C85" i="9"/>
  <c r="H84" i="9"/>
  <c r="G84" i="9"/>
  <c r="F84" i="9"/>
  <c r="E84" i="9"/>
  <c r="D84" i="9"/>
  <c r="C84" i="9"/>
  <c r="H83" i="9"/>
  <c r="G83" i="9"/>
  <c r="F83" i="9"/>
  <c r="E83" i="9"/>
  <c r="D83" i="9"/>
  <c r="C83" i="9"/>
  <c r="H82" i="9"/>
  <c r="G82" i="9"/>
  <c r="F82" i="9"/>
  <c r="E82" i="9"/>
  <c r="D82" i="9"/>
  <c r="C82" i="9"/>
  <c r="H81" i="9"/>
  <c r="G81" i="9"/>
  <c r="F81" i="9"/>
  <c r="E81" i="9"/>
  <c r="D81" i="9"/>
  <c r="C81" i="9"/>
  <c r="H80" i="9"/>
  <c r="G80" i="9"/>
  <c r="F80" i="9"/>
  <c r="E80" i="9"/>
  <c r="D80" i="9"/>
  <c r="C80" i="9"/>
  <c r="H79" i="9"/>
  <c r="G79" i="9"/>
  <c r="F79" i="9"/>
  <c r="E79" i="9"/>
  <c r="D79" i="9"/>
  <c r="C79" i="9"/>
  <c r="H78" i="9"/>
  <c r="G78" i="9"/>
  <c r="F78" i="9"/>
  <c r="E78" i="9"/>
  <c r="D78" i="9"/>
  <c r="C78" i="9"/>
  <c r="H77" i="9"/>
  <c r="G77" i="9"/>
  <c r="F77" i="9"/>
  <c r="E77" i="9"/>
  <c r="D77" i="9"/>
  <c r="C77" i="9"/>
  <c r="H76" i="9"/>
  <c r="G76" i="9"/>
  <c r="F76" i="9"/>
  <c r="E76" i="9"/>
  <c r="D76" i="9"/>
  <c r="C76" i="9"/>
  <c r="H75" i="9"/>
  <c r="G75" i="9"/>
  <c r="F75" i="9"/>
  <c r="E75" i="9"/>
  <c r="D75" i="9"/>
  <c r="C75" i="9"/>
  <c r="H74" i="9"/>
  <c r="G74" i="9"/>
  <c r="F74" i="9"/>
  <c r="E74" i="9"/>
  <c r="D74" i="9"/>
  <c r="C74" i="9"/>
  <c r="H73" i="9"/>
  <c r="G73" i="9"/>
  <c r="F73" i="9"/>
  <c r="E73" i="9"/>
  <c r="D73" i="9"/>
  <c r="C73" i="9"/>
  <c r="H72" i="9"/>
  <c r="G72" i="9"/>
  <c r="F72" i="9"/>
  <c r="E72" i="9"/>
  <c r="D72" i="9"/>
  <c r="C72" i="9"/>
  <c r="H71" i="9"/>
  <c r="G71" i="9"/>
  <c r="F71" i="9"/>
  <c r="E71" i="9"/>
  <c r="D71" i="9"/>
  <c r="C71" i="9"/>
  <c r="H70" i="9"/>
  <c r="G70" i="9"/>
  <c r="F70" i="9"/>
  <c r="E70" i="9"/>
  <c r="D70" i="9"/>
  <c r="C70" i="9"/>
  <c r="H69" i="9"/>
  <c r="G69" i="9"/>
  <c r="F69" i="9"/>
  <c r="E69" i="9"/>
  <c r="D69" i="9"/>
  <c r="C69" i="9"/>
  <c r="H68" i="9"/>
  <c r="G68" i="9"/>
  <c r="F68" i="9"/>
  <c r="E68" i="9"/>
  <c r="D68" i="9"/>
  <c r="C68" i="9"/>
  <c r="H67" i="9"/>
  <c r="G67" i="9"/>
  <c r="F67" i="9"/>
  <c r="E67" i="9"/>
  <c r="D67" i="9"/>
  <c r="C67" i="9"/>
  <c r="H66" i="9"/>
  <c r="G66" i="9"/>
  <c r="F66" i="9"/>
  <c r="E66" i="9"/>
  <c r="D66" i="9"/>
  <c r="C66" i="9"/>
  <c r="H65" i="9"/>
  <c r="G65" i="9"/>
  <c r="F65" i="9"/>
  <c r="E65" i="9"/>
  <c r="D65" i="9"/>
  <c r="C65" i="9"/>
  <c r="H64" i="9"/>
  <c r="G64" i="9"/>
  <c r="F64" i="9"/>
  <c r="E64" i="9"/>
  <c r="D64" i="9"/>
  <c r="C64" i="9"/>
  <c r="H63" i="9"/>
  <c r="G63" i="9"/>
  <c r="F63" i="9"/>
  <c r="E63" i="9"/>
  <c r="D63" i="9"/>
  <c r="C63" i="9"/>
  <c r="H62" i="9"/>
  <c r="G62" i="9"/>
  <c r="F62" i="9"/>
  <c r="E62" i="9"/>
  <c r="D62" i="9"/>
  <c r="C62" i="9"/>
  <c r="H61" i="9"/>
  <c r="G61" i="9"/>
  <c r="F61" i="9"/>
  <c r="E61" i="9"/>
  <c r="D61" i="9"/>
  <c r="C61" i="9"/>
  <c r="H60" i="9"/>
  <c r="G60" i="9"/>
  <c r="F60" i="9"/>
  <c r="E60" i="9"/>
  <c r="D60" i="9"/>
  <c r="C60" i="9"/>
  <c r="H59" i="9"/>
  <c r="G59" i="9"/>
  <c r="F59" i="9"/>
  <c r="E59" i="9"/>
  <c r="D59" i="9"/>
  <c r="C59" i="9"/>
  <c r="H58" i="9"/>
  <c r="G58" i="9"/>
  <c r="F58" i="9"/>
  <c r="E58" i="9"/>
  <c r="D58" i="9"/>
  <c r="C58" i="9"/>
  <c r="H57" i="9"/>
  <c r="G57" i="9"/>
  <c r="F57" i="9"/>
  <c r="E57" i="9"/>
  <c r="D57" i="9"/>
  <c r="C57" i="9"/>
  <c r="H56" i="9"/>
  <c r="G56" i="9"/>
  <c r="F56" i="9"/>
  <c r="E56" i="9"/>
  <c r="D56" i="9"/>
  <c r="C56" i="9"/>
  <c r="H55" i="9"/>
  <c r="G55" i="9"/>
  <c r="F55" i="9"/>
  <c r="E55" i="9"/>
  <c r="D55" i="9"/>
  <c r="C55" i="9"/>
  <c r="H54" i="9"/>
  <c r="G54" i="9"/>
  <c r="F54" i="9"/>
  <c r="E54" i="9"/>
  <c r="D54" i="9"/>
  <c r="C54" i="9"/>
  <c r="H53" i="9"/>
  <c r="G53" i="9"/>
  <c r="F53" i="9"/>
  <c r="E53" i="9"/>
  <c r="D53" i="9"/>
  <c r="C53" i="9"/>
  <c r="H52" i="9"/>
  <c r="G52" i="9"/>
  <c r="F52" i="9"/>
  <c r="E52" i="9"/>
  <c r="D52" i="9"/>
  <c r="C52" i="9"/>
  <c r="H51" i="9"/>
  <c r="G51" i="9"/>
  <c r="F51" i="9"/>
  <c r="E51" i="9"/>
  <c r="D51" i="9"/>
  <c r="C51" i="9"/>
  <c r="H50" i="9"/>
  <c r="G50" i="9"/>
  <c r="F50" i="9"/>
  <c r="E50" i="9"/>
  <c r="D50" i="9"/>
  <c r="C50" i="9"/>
  <c r="H49" i="9"/>
  <c r="G49" i="9"/>
  <c r="F49" i="9"/>
  <c r="E49" i="9"/>
  <c r="D49" i="9"/>
  <c r="C49" i="9"/>
  <c r="H48" i="9"/>
  <c r="G48" i="9"/>
  <c r="F48" i="9"/>
  <c r="E48" i="9"/>
  <c r="D48" i="9"/>
  <c r="C48" i="9"/>
  <c r="H47" i="9"/>
  <c r="G47" i="9"/>
  <c r="F47" i="9"/>
  <c r="E47" i="9"/>
  <c r="D47" i="9"/>
  <c r="C47" i="9"/>
  <c r="H46" i="9"/>
  <c r="G46" i="9"/>
  <c r="F46" i="9"/>
  <c r="E46" i="9"/>
  <c r="D46" i="9"/>
  <c r="C46" i="9"/>
  <c r="H45" i="9"/>
  <c r="G45" i="9"/>
  <c r="F45" i="9"/>
  <c r="E45" i="9"/>
  <c r="D45" i="9"/>
  <c r="C45" i="9"/>
  <c r="H44" i="9"/>
  <c r="G44" i="9"/>
  <c r="F44" i="9"/>
  <c r="E44" i="9"/>
  <c r="D44" i="9"/>
  <c r="C44" i="9"/>
  <c r="H43" i="9"/>
  <c r="G43" i="9"/>
  <c r="F43" i="9"/>
  <c r="E43" i="9"/>
  <c r="D43" i="9"/>
  <c r="C43" i="9"/>
  <c r="H42" i="9"/>
  <c r="G42" i="9"/>
  <c r="F42" i="9"/>
  <c r="E42" i="9"/>
  <c r="D42" i="9"/>
  <c r="C42" i="9"/>
  <c r="H41" i="9"/>
  <c r="G41" i="9"/>
  <c r="F41" i="9"/>
  <c r="E41" i="9"/>
  <c r="D41" i="9"/>
  <c r="C41" i="9"/>
  <c r="H40" i="9"/>
  <c r="G40" i="9"/>
  <c r="F40" i="9"/>
  <c r="E40" i="9"/>
  <c r="D40" i="9"/>
  <c r="C40" i="9"/>
  <c r="H39" i="9"/>
  <c r="G39" i="9"/>
  <c r="F39" i="9"/>
  <c r="E39" i="9"/>
  <c r="D39" i="9"/>
  <c r="C39" i="9"/>
  <c r="H38" i="9"/>
  <c r="G38" i="9"/>
  <c r="F38" i="9"/>
  <c r="E38" i="9"/>
  <c r="D38" i="9"/>
  <c r="C38" i="9"/>
  <c r="H37" i="9"/>
  <c r="G37" i="9"/>
  <c r="F37" i="9"/>
  <c r="E37" i="9"/>
  <c r="D37" i="9"/>
  <c r="C37" i="9"/>
  <c r="H36" i="9"/>
  <c r="G36" i="9"/>
  <c r="F36" i="9"/>
  <c r="E36" i="9"/>
  <c r="D36" i="9"/>
  <c r="C36" i="9"/>
  <c r="H35" i="9"/>
  <c r="G35" i="9"/>
  <c r="F35" i="9"/>
  <c r="E35" i="9"/>
  <c r="D35" i="9"/>
  <c r="C35" i="9"/>
  <c r="H34" i="9"/>
  <c r="G34" i="9"/>
  <c r="F34" i="9"/>
  <c r="E34" i="9"/>
  <c r="D34" i="9"/>
  <c r="C34" i="9"/>
  <c r="H33" i="9"/>
  <c r="G33" i="9"/>
  <c r="F33" i="9"/>
  <c r="E33" i="9"/>
  <c r="D33" i="9"/>
  <c r="C33" i="9"/>
  <c r="H32" i="9"/>
  <c r="G32" i="9"/>
  <c r="F32" i="9"/>
  <c r="E32" i="9"/>
  <c r="D32" i="9"/>
  <c r="C32" i="9"/>
  <c r="H31" i="9"/>
  <c r="G31" i="9"/>
  <c r="F31" i="9"/>
  <c r="E31" i="9"/>
  <c r="D31" i="9"/>
  <c r="C31" i="9"/>
  <c r="H30" i="9"/>
  <c r="G30" i="9"/>
  <c r="F30" i="9"/>
  <c r="E30" i="9"/>
  <c r="D30" i="9"/>
  <c r="C30" i="9"/>
  <c r="H29" i="9"/>
  <c r="G29" i="9"/>
  <c r="F29" i="9"/>
  <c r="E29" i="9"/>
  <c r="D29" i="9"/>
  <c r="C29" i="9"/>
  <c r="H28" i="9"/>
  <c r="G28" i="9"/>
  <c r="F28" i="9"/>
  <c r="E28" i="9"/>
  <c r="D28" i="9"/>
  <c r="C28" i="9"/>
  <c r="H27" i="9"/>
  <c r="G27" i="9"/>
  <c r="F27" i="9"/>
  <c r="E27" i="9"/>
  <c r="D27" i="9"/>
  <c r="C27" i="9"/>
  <c r="H26" i="9"/>
  <c r="G26" i="9"/>
  <c r="F26" i="9"/>
  <c r="E26" i="9"/>
  <c r="D26" i="9"/>
  <c r="C26" i="9"/>
  <c r="H25" i="9"/>
  <c r="G25" i="9"/>
  <c r="F25" i="9"/>
  <c r="E25" i="9"/>
  <c r="D25" i="9"/>
  <c r="C25" i="9"/>
  <c r="H24" i="9"/>
  <c r="G24" i="9"/>
  <c r="F24" i="9"/>
  <c r="E24" i="9"/>
  <c r="D24" i="9"/>
  <c r="C24" i="9"/>
  <c r="H23" i="9"/>
  <c r="G23" i="9"/>
  <c r="F23" i="9"/>
  <c r="E23" i="9"/>
  <c r="D23" i="9"/>
  <c r="C23" i="9"/>
  <c r="H22" i="9"/>
  <c r="G22" i="9"/>
  <c r="F22" i="9"/>
  <c r="E22" i="9"/>
  <c r="D22" i="9"/>
  <c r="C22" i="9"/>
  <c r="H21" i="9"/>
  <c r="G21" i="9"/>
  <c r="F21" i="9"/>
  <c r="E21" i="9"/>
  <c r="D21" i="9"/>
  <c r="C21" i="9"/>
  <c r="H20" i="9"/>
  <c r="G20" i="9"/>
  <c r="F20" i="9"/>
  <c r="E20" i="9"/>
  <c r="D20" i="9"/>
  <c r="C20" i="9"/>
  <c r="H19" i="9"/>
  <c r="G19" i="9"/>
  <c r="F19" i="9"/>
  <c r="E19" i="9"/>
  <c r="D19" i="9"/>
  <c r="C19" i="9"/>
  <c r="H18" i="9"/>
  <c r="G18" i="9"/>
  <c r="F18" i="9"/>
  <c r="E18" i="9"/>
  <c r="D18" i="9"/>
  <c r="C18" i="9"/>
  <c r="G17" i="9"/>
  <c r="F17" i="9"/>
  <c r="D17" i="9"/>
  <c r="C17" i="9"/>
  <c r="F16" i="9"/>
  <c r="H4" i="18" l="1"/>
  <c r="H5" i="18" s="1"/>
  <c r="H6" i="18" s="1"/>
  <c r="H7" i="18" s="1"/>
  <c r="H8" i="18" s="1"/>
  <c r="H9" i="18" s="1"/>
  <c r="H10" i="18" s="1"/>
  <c r="H11" i="18" s="1"/>
  <c r="H12" i="18" s="1"/>
  <c r="H13" i="18" s="1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F1114" i="9"/>
  <c r="C1120" i="9"/>
  <c r="H1120" i="9"/>
  <c r="J36" i="11"/>
  <c r="G1111" i="9"/>
  <c r="F1115" i="9"/>
  <c r="C1121" i="9"/>
  <c r="H1111" i="9"/>
  <c r="C1117" i="9"/>
  <c r="E1122" i="9"/>
  <c r="G9" i="11"/>
  <c r="H9" i="11" s="1"/>
  <c r="C1112" i="9"/>
  <c r="D1117" i="9"/>
  <c r="F1122" i="9"/>
  <c r="H1112" i="9"/>
  <c r="C1113" i="9"/>
  <c r="G1119" i="9"/>
  <c r="F1123" i="9"/>
  <c r="K33" i="11"/>
  <c r="L33" i="11"/>
  <c r="M33" i="11"/>
  <c r="G1114" i="9"/>
  <c r="E1117" i="9"/>
  <c r="G1122" i="9"/>
  <c r="D1112" i="9"/>
  <c r="H1114" i="9"/>
  <c r="F1117" i="9"/>
  <c r="D1120" i="9"/>
  <c r="H1122" i="9"/>
  <c r="E1112" i="9"/>
  <c r="G1117" i="9"/>
  <c r="E1120" i="9"/>
  <c r="F1112" i="9"/>
  <c r="D1115" i="9"/>
  <c r="H1117" i="9"/>
  <c r="F1120" i="9"/>
  <c r="D1123" i="9"/>
  <c r="G1112" i="9"/>
  <c r="E1115" i="9"/>
  <c r="G1120" i="9"/>
  <c r="E1123" i="9"/>
  <c r="D1118" i="9"/>
  <c r="E1110" i="9"/>
  <c r="G1115" i="9"/>
  <c r="E1118" i="9"/>
  <c r="G1123" i="9"/>
  <c r="D1113" i="9"/>
  <c r="H1115" i="9"/>
  <c r="F1118" i="9"/>
  <c r="D1121" i="9"/>
  <c r="H1123" i="9"/>
  <c r="E1113" i="9"/>
  <c r="C1116" i="9"/>
  <c r="G1118" i="9"/>
  <c r="E1121" i="9"/>
  <c r="C1124" i="9"/>
  <c r="H1110" i="9"/>
  <c r="F1113" i="9"/>
  <c r="D1116" i="9"/>
  <c r="H1118" i="9"/>
  <c r="F1121" i="9"/>
  <c r="D1124" i="9"/>
  <c r="G1113" i="9"/>
  <c r="E1116" i="9"/>
  <c r="C1119" i="9"/>
  <c r="G1121" i="9"/>
  <c r="E1124" i="9"/>
  <c r="D1111" i="9"/>
  <c r="H1113" i="9"/>
  <c r="F1116" i="9"/>
  <c r="D1119" i="9"/>
  <c r="H1121" i="9"/>
  <c r="F1124" i="9"/>
  <c r="E1111" i="9"/>
  <c r="C1114" i="9"/>
  <c r="G1116" i="9"/>
  <c r="D1114" i="9"/>
  <c r="H1116" i="9"/>
  <c r="L10" i="18" l="1"/>
  <c r="J40" i="11"/>
  <c r="J41" i="11" s="1"/>
  <c r="D19" i="6"/>
  <c r="B19" i="6"/>
  <c r="K51" i="11" l="1"/>
  <c r="L51" i="11" s="1"/>
  <c r="K56" i="11"/>
  <c r="L56" i="11" s="1"/>
  <c r="K9" i="11"/>
  <c r="L9" i="11" s="1"/>
  <c r="M9" i="11" s="1"/>
  <c r="N9" i="11" s="1"/>
  <c r="K55" i="11"/>
  <c r="L55" i="11" s="1"/>
  <c r="K8" i="11"/>
  <c r="L8" i="11" s="1"/>
  <c r="M8" i="11" s="1"/>
  <c r="N8" i="11" s="1"/>
  <c r="K52" i="11"/>
  <c r="L52" i="11" s="1"/>
  <c r="K10" i="11"/>
  <c r="L10" i="11" s="1"/>
  <c r="M10" i="11" s="1"/>
  <c r="N10" i="11" s="1"/>
  <c r="K13" i="11"/>
  <c r="L13" i="11" s="1"/>
  <c r="M13" i="11" s="1"/>
  <c r="N13" i="11" s="1"/>
  <c r="K3" i="11"/>
  <c r="L3" i="11" s="1"/>
  <c r="M3" i="11" s="1"/>
  <c r="N3" i="11" s="1"/>
  <c r="N17" i="11" s="1"/>
  <c r="Q17" i="11" s="1"/>
  <c r="K11" i="11"/>
  <c r="L11" i="11" s="1"/>
  <c r="M11" i="11" s="1"/>
  <c r="N11" i="11" s="1"/>
  <c r="K4" i="11"/>
  <c r="L4" i="11" s="1"/>
  <c r="M4" i="11" s="1"/>
  <c r="N4" i="11" s="1"/>
  <c r="K12" i="11"/>
  <c r="L12" i="11" s="1"/>
  <c r="M12" i="11" s="1"/>
  <c r="N12" i="11" s="1"/>
  <c r="K5" i="11"/>
  <c r="L5" i="11" s="1"/>
  <c r="M5" i="11" s="1"/>
  <c r="N5" i="11" s="1"/>
  <c r="K53" i="11"/>
  <c r="L53" i="11" s="1"/>
  <c r="K6" i="11"/>
  <c r="L6" i="11" s="1"/>
  <c r="M6" i="11" s="1"/>
  <c r="N6" i="11" s="1"/>
  <c r="K14" i="11"/>
  <c r="L14" i="11" s="1"/>
  <c r="M14" i="11" s="1"/>
  <c r="N14" i="11" s="1"/>
  <c r="K7" i="11"/>
  <c r="L7" i="11" s="1"/>
  <c r="M7" i="11" s="1"/>
  <c r="N7" i="11" s="1"/>
  <c r="K15" i="11"/>
  <c r="L15" i="11" s="1"/>
  <c r="M15" i="11" s="1"/>
  <c r="N15" i="11" s="1"/>
  <c r="K54" i="11"/>
  <c r="L54" i="11" s="1"/>
  <c r="N17" i="7"/>
  <c r="C5" i="7"/>
  <c r="C6" i="7"/>
  <c r="C7" i="7"/>
  <c r="D7" i="7" s="1"/>
  <c r="E7" i="7" s="1"/>
  <c r="C8" i="7"/>
  <c r="C9" i="7"/>
  <c r="C10" i="7"/>
  <c r="C11" i="7"/>
  <c r="C12" i="7"/>
  <c r="C13" i="7"/>
  <c r="C14" i="7"/>
  <c r="C15" i="7"/>
  <c r="D16" i="7" s="1"/>
  <c r="E16" i="7" s="1"/>
  <c r="C16" i="7"/>
  <c r="C17" i="7"/>
  <c r="C18" i="7"/>
  <c r="C19" i="7"/>
  <c r="C20" i="7"/>
  <c r="C21" i="7"/>
  <c r="C22" i="7"/>
  <c r="C23" i="7"/>
  <c r="D23" i="7" s="1"/>
  <c r="E23" i="7" s="1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D63" i="7" s="1"/>
  <c r="E63" i="7" s="1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D79" i="7" s="1"/>
  <c r="C80" i="7"/>
  <c r="D81" i="7" s="1"/>
  <c r="E81" i="7" s="1"/>
  <c r="C81" i="7"/>
  <c r="C82" i="7"/>
  <c r="D82" i="7" s="1"/>
  <c r="C83" i="7"/>
  <c r="C84" i="7"/>
  <c r="D85" i="7" s="1"/>
  <c r="C85" i="7"/>
  <c r="C86" i="7"/>
  <c r="C87" i="7"/>
  <c r="C88" i="7"/>
  <c r="C89" i="7"/>
  <c r="C90" i="7"/>
  <c r="C91" i="7"/>
  <c r="C92" i="7"/>
  <c r="C93" i="7"/>
  <c r="C94" i="7"/>
  <c r="C95" i="7"/>
  <c r="D95" i="7" s="1"/>
  <c r="E95" i="7" s="1"/>
  <c r="C96" i="7"/>
  <c r="C97" i="7"/>
  <c r="C98" i="7"/>
  <c r="C99" i="7"/>
  <c r="C100" i="7"/>
  <c r="D100" i="7" s="1"/>
  <c r="C101" i="7"/>
  <c r="C102" i="7"/>
  <c r="C103" i="7"/>
  <c r="D104" i="7" s="1"/>
  <c r="C104" i="7"/>
  <c r="C105" i="7"/>
  <c r="C106" i="7"/>
  <c r="C107" i="7"/>
  <c r="C108" i="7"/>
  <c r="C109" i="7"/>
  <c r="C110" i="7"/>
  <c r="C111" i="7"/>
  <c r="C112" i="7"/>
  <c r="D113" i="7" s="1"/>
  <c r="C113" i="7"/>
  <c r="C114" i="7"/>
  <c r="D114" i="7" s="1"/>
  <c r="C115" i="7"/>
  <c r="C116" i="7"/>
  <c r="D116" i="7" s="1"/>
  <c r="C117" i="7"/>
  <c r="C118" i="7"/>
  <c r="C119" i="7"/>
  <c r="D120" i="7" s="1"/>
  <c r="E120" i="7" s="1"/>
  <c r="C120" i="7"/>
  <c r="C121" i="7"/>
  <c r="C122" i="7"/>
  <c r="C123" i="7"/>
  <c r="C124" i="7"/>
  <c r="C125" i="7"/>
  <c r="C126" i="7"/>
  <c r="C127" i="7"/>
  <c r="C128" i="7"/>
  <c r="D129" i="7" s="1"/>
  <c r="C129" i="7"/>
  <c r="C130" i="7"/>
  <c r="D130" i="7" s="1"/>
  <c r="C131" i="7"/>
  <c r="C132" i="7"/>
  <c r="D132" i="7" s="1"/>
  <c r="E132" i="7" s="1"/>
  <c r="C133" i="7"/>
  <c r="C134" i="7"/>
  <c r="C135" i="7"/>
  <c r="C136" i="7"/>
  <c r="C137" i="7"/>
  <c r="C138" i="7"/>
  <c r="C139" i="7"/>
  <c r="C140" i="7"/>
  <c r="C141" i="7"/>
  <c r="C142" i="7"/>
  <c r="C143" i="7"/>
  <c r="D143" i="7" s="1"/>
  <c r="C144" i="7"/>
  <c r="D145" i="7" s="1"/>
  <c r="C145" i="7"/>
  <c r="C146" i="7"/>
  <c r="C147" i="7"/>
  <c r="C148" i="7"/>
  <c r="D148" i="7" s="1"/>
  <c r="C149" i="7"/>
  <c r="C150" i="7"/>
  <c r="C151" i="7"/>
  <c r="C152" i="7"/>
  <c r="C153" i="7"/>
  <c r="C154" i="7"/>
  <c r="C155" i="7"/>
  <c r="C156" i="7"/>
  <c r="C157" i="7"/>
  <c r="C158" i="7"/>
  <c r="C159" i="7"/>
  <c r="D159" i="7" s="1"/>
  <c r="E159" i="7" s="1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D175" i="7" s="1"/>
  <c r="C176" i="7"/>
  <c r="C177" i="7"/>
  <c r="C178" i="7"/>
  <c r="C179" i="7"/>
  <c r="C180" i="7"/>
  <c r="D180" i="7" s="1"/>
  <c r="C181" i="7"/>
  <c r="C182" i="7"/>
  <c r="C183" i="7"/>
  <c r="D184" i="7" s="1"/>
  <c r="C184" i="7"/>
  <c r="C185" i="7"/>
  <c r="C186" i="7"/>
  <c r="C187" i="7"/>
  <c r="C188" i="7"/>
  <c r="C189" i="7"/>
  <c r="C190" i="7"/>
  <c r="C191" i="7"/>
  <c r="D191" i="7" s="1"/>
  <c r="E191" i="7" s="1"/>
  <c r="C192" i="7"/>
  <c r="C193" i="7"/>
  <c r="C194" i="7"/>
  <c r="C195" i="7"/>
  <c r="C196" i="7"/>
  <c r="D197" i="7" s="1"/>
  <c r="C197" i="7"/>
  <c r="C198" i="7"/>
  <c r="C199" i="7"/>
  <c r="C200" i="7"/>
  <c r="C201" i="7"/>
  <c r="C202" i="7"/>
  <c r="C203" i="7"/>
  <c r="C204" i="7"/>
  <c r="C205" i="7"/>
  <c r="C206" i="7"/>
  <c r="C207" i="7"/>
  <c r="D207" i="7" s="1"/>
  <c r="C208" i="7"/>
  <c r="D209" i="7" s="1"/>
  <c r="C209" i="7"/>
  <c r="C210" i="7"/>
  <c r="C211" i="7"/>
  <c r="C212" i="7"/>
  <c r="D212" i="7" s="1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D244" i="7" s="1"/>
  <c r="E244" i="7" s="1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D260" i="7" s="1"/>
  <c r="E260" i="7" s="1"/>
  <c r="C261" i="7"/>
  <c r="C262" i="7"/>
  <c r="C263" i="7"/>
  <c r="C264" i="7"/>
  <c r="C265" i="7"/>
  <c r="C266" i="7"/>
  <c r="C267" i="7"/>
  <c r="C268" i="7"/>
  <c r="C269" i="7"/>
  <c r="C270" i="7"/>
  <c r="C271" i="7"/>
  <c r="D271" i="7" s="1"/>
  <c r="E271" i="7" s="1"/>
  <c r="C272" i="7"/>
  <c r="C273" i="7"/>
  <c r="C274" i="7"/>
  <c r="C275" i="7"/>
  <c r="C276" i="7"/>
  <c r="D277" i="7" s="1"/>
  <c r="C277" i="7"/>
  <c r="C278" i="7"/>
  <c r="C279" i="7"/>
  <c r="C280" i="7"/>
  <c r="C281" i="7"/>
  <c r="C282" i="7"/>
  <c r="C283" i="7"/>
  <c r="C284" i="7"/>
  <c r="C285" i="7"/>
  <c r="C286" i="7"/>
  <c r="C287" i="7"/>
  <c r="C288" i="7"/>
  <c r="D289" i="7" s="1"/>
  <c r="C289" i="7"/>
  <c r="C290" i="7"/>
  <c r="C291" i="7"/>
  <c r="C292" i="7"/>
  <c r="D292" i="7" s="1"/>
  <c r="E292" i="7" s="1"/>
  <c r="C293" i="7"/>
  <c r="C294" i="7"/>
  <c r="C295" i="7"/>
  <c r="C296" i="7"/>
  <c r="C297" i="7"/>
  <c r="C298" i="7"/>
  <c r="C299" i="7"/>
  <c r="C300" i="7"/>
  <c r="C301" i="7"/>
  <c r="C302" i="7"/>
  <c r="C303" i="7"/>
  <c r="D303" i="7" s="1"/>
  <c r="C304" i="7"/>
  <c r="C305" i="7"/>
  <c r="C306" i="7"/>
  <c r="C307" i="7"/>
  <c r="C308" i="7"/>
  <c r="D308" i="7" s="1"/>
  <c r="C309" i="7"/>
  <c r="C310" i="7"/>
  <c r="C311" i="7"/>
  <c r="C312" i="7"/>
  <c r="C313" i="7"/>
  <c r="C314" i="7"/>
  <c r="C315" i="7"/>
  <c r="C316" i="7"/>
  <c r="C317" i="7"/>
  <c r="C318" i="7"/>
  <c r="C319" i="7"/>
  <c r="D320" i="7" s="1"/>
  <c r="E320" i="7" s="1"/>
  <c r="C320" i="7"/>
  <c r="C321" i="7"/>
  <c r="C322" i="7"/>
  <c r="C323" i="7"/>
  <c r="C324" i="7"/>
  <c r="D324" i="7" s="1"/>
  <c r="C325" i="7"/>
  <c r="C326" i="7"/>
  <c r="C327" i="7"/>
  <c r="D328" i="7" s="1"/>
  <c r="C328" i="7"/>
  <c r="C329" i="7"/>
  <c r="C330" i="7"/>
  <c r="C331" i="7"/>
  <c r="C332" i="7"/>
  <c r="C333" i="7"/>
  <c r="C334" i="7"/>
  <c r="C335" i="7"/>
  <c r="D335" i="7" s="1"/>
  <c r="C336" i="7"/>
  <c r="C337" i="7"/>
  <c r="C338" i="7"/>
  <c r="C339" i="7"/>
  <c r="C340" i="7"/>
  <c r="D341" i="7" s="1"/>
  <c r="C341" i="7"/>
  <c r="C342" i="7"/>
  <c r="C343" i="7"/>
  <c r="C344" i="7"/>
  <c r="C345" i="7"/>
  <c r="C346" i="7"/>
  <c r="C347" i="7"/>
  <c r="C348" i="7"/>
  <c r="C349" i="7"/>
  <c r="C350" i="7"/>
  <c r="C351" i="7"/>
  <c r="D351" i="7" s="1"/>
  <c r="E351" i="7" s="1"/>
  <c r="C352" i="7"/>
  <c r="C353" i="7"/>
  <c r="C354" i="7"/>
  <c r="C355" i="7"/>
  <c r="C356" i="7"/>
  <c r="D356" i="7" s="1"/>
  <c r="E356" i="7" s="1"/>
  <c r="C357" i="7"/>
  <c r="C358" i="7"/>
  <c r="C359" i="7"/>
  <c r="D360" i="7" s="1"/>
  <c r="C360" i="7"/>
  <c r="C361" i="7"/>
  <c r="C362" i="7"/>
  <c r="C363" i="7"/>
  <c r="C364" i="7"/>
  <c r="C365" i="7"/>
  <c r="C366" i="7"/>
  <c r="C367" i="7"/>
  <c r="D367" i="7" s="1"/>
  <c r="C368" i="7"/>
  <c r="D369" i="7" s="1"/>
  <c r="E369" i="7" s="1"/>
  <c r="C369" i="7"/>
  <c r="C370" i="7"/>
  <c r="C371" i="7"/>
  <c r="C372" i="7"/>
  <c r="D373" i="7" s="1"/>
  <c r="E373" i="7" s="1"/>
  <c r="C373" i="7"/>
  <c r="C374" i="7"/>
  <c r="C375" i="7"/>
  <c r="D376" i="7" s="1"/>
  <c r="E376" i="7" s="1"/>
  <c r="C376" i="7"/>
  <c r="C377" i="7"/>
  <c r="C378" i="7"/>
  <c r="C379" i="7"/>
  <c r="C380" i="7"/>
  <c r="C381" i="7"/>
  <c r="C382" i="7"/>
  <c r="C383" i="7"/>
  <c r="D383" i="7" s="1"/>
  <c r="E383" i="7" s="1"/>
  <c r="C384" i="7"/>
  <c r="D385" i="7" s="1"/>
  <c r="E385" i="7" s="1"/>
  <c r="C385" i="7"/>
  <c r="C386" i="7"/>
  <c r="C387" i="7"/>
  <c r="C388" i="7"/>
  <c r="D389" i="7" s="1"/>
  <c r="E389" i="7" s="1"/>
  <c r="C389" i="7"/>
  <c r="C390" i="7"/>
  <c r="C391" i="7"/>
  <c r="D391" i="7" s="1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D404" i="7" s="1"/>
  <c r="E404" i="7" s="1"/>
  <c r="C405" i="7"/>
  <c r="C406" i="7"/>
  <c r="C407" i="7"/>
  <c r="D408" i="7" s="1"/>
  <c r="E408" i="7" s="1"/>
  <c r="C408" i="7"/>
  <c r="C409" i="7"/>
  <c r="C410" i="7"/>
  <c r="C411" i="7"/>
  <c r="C412" i="7"/>
  <c r="C413" i="7"/>
  <c r="C414" i="7"/>
  <c r="C415" i="7"/>
  <c r="C416" i="7"/>
  <c r="D417" i="7" s="1"/>
  <c r="C417" i="7"/>
  <c r="C418" i="7"/>
  <c r="C419" i="7"/>
  <c r="C420" i="7"/>
  <c r="D420" i="7" s="1"/>
  <c r="C421" i="7"/>
  <c r="C422" i="7"/>
  <c r="C423" i="7"/>
  <c r="C424" i="7"/>
  <c r="C425" i="7"/>
  <c r="C426" i="7"/>
  <c r="C427" i="7"/>
  <c r="C428" i="7"/>
  <c r="C429" i="7"/>
  <c r="C430" i="7"/>
  <c r="C431" i="7"/>
  <c r="C432" i="7"/>
  <c r="D433" i="7" s="1"/>
  <c r="E433" i="7" s="1"/>
  <c r="C433" i="7"/>
  <c r="C434" i="7"/>
  <c r="D434" i="7" s="1"/>
  <c r="E434" i="7" s="1"/>
  <c r="C435" i="7"/>
  <c r="C436" i="7"/>
  <c r="D436" i="7" s="1"/>
  <c r="E436" i="7" s="1"/>
  <c r="C437" i="7"/>
  <c r="C438" i="7"/>
  <c r="C439" i="7"/>
  <c r="D440" i="7" s="1"/>
  <c r="C440" i="7"/>
  <c r="C441" i="7"/>
  <c r="C442" i="7"/>
  <c r="C443" i="7"/>
  <c r="C444" i="7"/>
  <c r="C445" i="7"/>
  <c r="C446" i="7"/>
  <c r="C447" i="7"/>
  <c r="D448" i="7" s="1"/>
  <c r="C448" i="7"/>
  <c r="C449" i="7"/>
  <c r="C450" i="7"/>
  <c r="C451" i="7"/>
  <c r="C452" i="7"/>
  <c r="D453" i="7" s="1"/>
  <c r="C453" i="7"/>
  <c r="C454" i="7"/>
  <c r="C455" i="7"/>
  <c r="D455" i="7" s="1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D469" i="7" s="1"/>
  <c r="C469" i="7"/>
  <c r="C470" i="7"/>
  <c r="C471" i="7"/>
  <c r="D472" i="7" s="1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D485" i="7" s="1"/>
  <c r="C485" i="7"/>
  <c r="C486" i="7"/>
  <c r="C487" i="7"/>
  <c r="D487" i="7" s="1"/>
  <c r="E487" i="7" s="1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D501" i="7" s="1"/>
  <c r="E501" i="7" s="1"/>
  <c r="C501" i="7"/>
  <c r="C502" i="7"/>
  <c r="C503" i="7"/>
  <c r="D503" i="7" s="1"/>
  <c r="E503" i="7" s="1"/>
  <c r="C504" i="7"/>
  <c r="C505" i="7"/>
  <c r="C506" i="7"/>
  <c r="C507" i="7"/>
  <c r="C508" i="7"/>
  <c r="C509" i="7"/>
  <c r="C510" i="7"/>
  <c r="C511" i="7"/>
  <c r="C512" i="7"/>
  <c r="C513" i="7"/>
  <c r="C514" i="7"/>
  <c r="D514" i="7" s="1"/>
  <c r="C515" i="7"/>
  <c r="C516" i="7"/>
  <c r="D517" i="7" s="1"/>
  <c r="E517" i="7" s="1"/>
  <c r="C517" i="7"/>
  <c r="C518" i="7"/>
  <c r="C519" i="7"/>
  <c r="D520" i="7" s="1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D533" i="7" s="1"/>
  <c r="E533" i="7" s="1"/>
  <c r="C533" i="7"/>
  <c r="C534" i="7"/>
  <c r="C535" i="7"/>
  <c r="D535" i="7" s="1"/>
  <c r="C536" i="7"/>
  <c r="C537" i="7"/>
  <c r="C538" i="7"/>
  <c r="C539" i="7"/>
  <c r="C540" i="7"/>
  <c r="C541" i="7"/>
  <c r="C542" i="7"/>
  <c r="C543" i="7"/>
  <c r="D544" i="7" s="1"/>
  <c r="C544" i="7"/>
  <c r="D545" i="7" s="1"/>
  <c r="C545" i="7"/>
  <c r="C546" i="7"/>
  <c r="C547" i="7"/>
  <c r="C548" i="7"/>
  <c r="D549" i="7" s="1"/>
  <c r="C549" i="7"/>
  <c r="C550" i="7"/>
  <c r="C551" i="7"/>
  <c r="D552" i="7" s="1"/>
  <c r="C552" i="7"/>
  <c r="C553" i="7"/>
  <c r="C554" i="7"/>
  <c r="C555" i="7"/>
  <c r="C556" i="7"/>
  <c r="C557" i="7"/>
  <c r="C558" i="7"/>
  <c r="C559" i="7"/>
  <c r="C560" i="7"/>
  <c r="C561" i="7"/>
  <c r="C562" i="7"/>
  <c r="D562" i="7" s="1"/>
  <c r="C563" i="7"/>
  <c r="C564" i="7"/>
  <c r="D565" i="7" s="1"/>
  <c r="C565" i="7"/>
  <c r="C566" i="7"/>
  <c r="C567" i="7"/>
  <c r="C568" i="7"/>
  <c r="C569" i="7"/>
  <c r="C570" i="7"/>
  <c r="C571" i="7"/>
  <c r="C572" i="7"/>
  <c r="C573" i="7"/>
  <c r="C574" i="7"/>
  <c r="C575" i="7"/>
  <c r="D575" i="7" s="1"/>
  <c r="C576" i="7"/>
  <c r="D577" i="7" s="1"/>
  <c r="E577" i="7" s="1"/>
  <c r="C577" i="7"/>
  <c r="C578" i="7"/>
  <c r="D578" i="7" s="1"/>
  <c r="E578" i="7" s="1"/>
  <c r="C579" i="7"/>
  <c r="C580" i="7"/>
  <c r="D581" i="7" s="1"/>
  <c r="C581" i="7"/>
  <c r="C582" i="7"/>
  <c r="C583" i="7"/>
  <c r="D584" i="7" s="1"/>
  <c r="E584" i="7" s="1"/>
  <c r="C584" i="7"/>
  <c r="C585" i="7"/>
  <c r="C586" i="7"/>
  <c r="C587" i="7"/>
  <c r="C588" i="7"/>
  <c r="C589" i="7"/>
  <c r="C590" i="7"/>
  <c r="C591" i="7"/>
  <c r="C592" i="7"/>
  <c r="D593" i="7" s="1"/>
  <c r="E593" i="7" s="1"/>
  <c r="C593" i="7"/>
  <c r="C594" i="7"/>
  <c r="D594" i="7" s="1"/>
  <c r="C595" i="7"/>
  <c r="C596" i="7"/>
  <c r="D597" i="7" s="1"/>
  <c r="E597" i="7" s="1"/>
  <c r="C597" i="7"/>
  <c r="C598" i="7"/>
  <c r="C599" i="7"/>
  <c r="C600" i="7"/>
  <c r="C601" i="7"/>
  <c r="C602" i="7"/>
  <c r="C603" i="7"/>
  <c r="C604" i="7"/>
  <c r="C605" i="7"/>
  <c r="C606" i="7"/>
  <c r="C607" i="7"/>
  <c r="C608" i="7"/>
  <c r="D609" i="7" s="1"/>
  <c r="C609" i="7"/>
  <c r="C610" i="7"/>
  <c r="D610" i="7" s="1"/>
  <c r="E610" i="7" s="1"/>
  <c r="C611" i="7"/>
  <c r="C612" i="7"/>
  <c r="D612" i="7" s="1"/>
  <c r="C613" i="7"/>
  <c r="C614" i="7"/>
  <c r="C615" i="7"/>
  <c r="C616" i="7"/>
  <c r="C617" i="7"/>
  <c r="C618" i="7"/>
  <c r="C619" i="7"/>
  <c r="C620" i="7"/>
  <c r="C621" i="7"/>
  <c r="C622" i="7"/>
  <c r="C623" i="7"/>
  <c r="C624" i="7"/>
  <c r="D625" i="7" s="1"/>
  <c r="C625" i="7"/>
  <c r="C626" i="7"/>
  <c r="D626" i="7" s="1"/>
  <c r="C627" i="7"/>
  <c r="C628" i="7"/>
  <c r="D629" i="7" s="1"/>
  <c r="E629" i="7" s="1"/>
  <c r="C629" i="7"/>
  <c r="C630" i="7"/>
  <c r="C631" i="7"/>
  <c r="D632" i="7" s="1"/>
  <c r="C632" i="7"/>
  <c r="C633" i="7"/>
  <c r="C634" i="7"/>
  <c r="C635" i="7"/>
  <c r="C636" i="7"/>
  <c r="C637" i="7"/>
  <c r="C638" i="7"/>
  <c r="C639" i="7"/>
  <c r="D639" i="7" s="1"/>
  <c r="C640" i="7"/>
  <c r="D641" i="7" s="1"/>
  <c r="C641" i="7"/>
  <c r="C642" i="7"/>
  <c r="C643" i="7"/>
  <c r="C644" i="7"/>
  <c r="D645" i="7" s="1"/>
  <c r="C645" i="7"/>
  <c r="C646" i="7"/>
  <c r="C647" i="7"/>
  <c r="C648" i="7"/>
  <c r="C649" i="7"/>
  <c r="C650" i="7"/>
  <c r="C651" i="7"/>
  <c r="C652" i="7"/>
  <c r="D653" i="7" s="1"/>
  <c r="E653" i="7" s="1"/>
  <c r="C653" i="7"/>
  <c r="C654" i="7"/>
  <c r="C655" i="7"/>
  <c r="C656" i="7"/>
  <c r="D657" i="7" s="1"/>
  <c r="C657" i="7"/>
  <c r="C658" i="7"/>
  <c r="C659" i="7"/>
  <c r="C660" i="7"/>
  <c r="D661" i="7" s="1"/>
  <c r="C661" i="7"/>
  <c r="C662" i="7"/>
  <c r="C663" i="7"/>
  <c r="D664" i="7" s="1"/>
  <c r="C664" i="7"/>
  <c r="C665" i="7"/>
  <c r="C666" i="7"/>
  <c r="C667" i="7"/>
  <c r="C668" i="7"/>
  <c r="C669" i="7"/>
  <c r="C670" i="7"/>
  <c r="C671" i="7"/>
  <c r="C672" i="7"/>
  <c r="D673" i="7" s="1"/>
  <c r="C673" i="7"/>
  <c r="C674" i="7"/>
  <c r="D674" i="7" s="1"/>
  <c r="C675" i="7"/>
  <c r="C676" i="7"/>
  <c r="D676" i="7" s="1"/>
  <c r="C677" i="7"/>
  <c r="C678" i="7"/>
  <c r="C679" i="7"/>
  <c r="D679" i="7" s="1"/>
  <c r="C680" i="7"/>
  <c r="C681" i="7"/>
  <c r="C682" i="7"/>
  <c r="C683" i="7"/>
  <c r="C684" i="7"/>
  <c r="C685" i="7"/>
  <c r="C686" i="7"/>
  <c r="C687" i="7"/>
  <c r="C688" i="7"/>
  <c r="C689" i="7"/>
  <c r="C690" i="7"/>
  <c r="D690" i="7" s="1"/>
  <c r="C691" i="7"/>
  <c r="C692" i="7"/>
  <c r="D692" i="7" s="1"/>
  <c r="C693" i="7"/>
  <c r="C694" i="7"/>
  <c r="C695" i="7"/>
  <c r="D696" i="7" s="1"/>
  <c r="C696" i="7"/>
  <c r="C697" i="7"/>
  <c r="C698" i="7"/>
  <c r="C699" i="7"/>
  <c r="C700" i="7"/>
  <c r="C701" i="7"/>
  <c r="C702" i="7"/>
  <c r="C703" i="7"/>
  <c r="C704" i="7"/>
  <c r="D705" i="7" s="1"/>
  <c r="C705" i="7"/>
  <c r="C706" i="7"/>
  <c r="C707" i="7"/>
  <c r="C708" i="7"/>
  <c r="D709" i="7" s="1"/>
  <c r="C709" i="7"/>
  <c r="C710" i="7"/>
  <c r="C711" i="7"/>
  <c r="C712" i="7"/>
  <c r="C713" i="7"/>
  <c r="C714" i="7"/>
  <c r="C715" i="7"/>
  <c r="C716" i="7"/>
  <c r="C717" i="7"/>
  <c r="C718" i="7"/>
  <c r="C719" i="7"/>
  <c r="C720" i="7"/>
  <c r="D721" i="7" s="1"/>
  <c r="C721" i="7"/>
  <c r="C722" i="7"/>
  <c r="C723" i="7"/>
  <c r="C724" i="7"/>
  <c r="D725" i="7" s="1"/>
  <c r="C725" i="7"/>
  <c r="C726" i="7"/>
  <c r="C727" i="7"/>
  <c r="D728" i="7" s="1"/>
  <c r="C728" i="7"/>
  <c r="C729" i="7"/>
  <c r="C730" i="7"/>
  <c r="C731" i="7"/>
  <c r="C732" i="7"/>
  <c r="C733" i="7"/>
  <c r="C734" i="7"/>
  <c r="C735" i="7"/>
  <c r="D736" i="7" s="1"/>
  <c r="C736" i="7"/>
  <c r="D737" i="7" s="1"/>
  <c r="C737" i="7"/>
  <c r="C738" i="7"/>
  <c r="C739" i="7"/>
  <c r="C740" i="7"/>
  <c r="D741" i="7" s="1"/>
  <c r="C741" i="7"/>
  <c r="C742" i="7"/>
  <c r="C743" i="7"/>
  <c r="C744" i="7"/>
  <c r="C745" i="7"/>
  <c r="C746" i="7"/>
  <c r="C747" i="7"/>
  <c r="C748" i="7"/>
  <c r="C749" i="7"/>
  <c r="C750" i="7"/>
  <c r="C751" i="7"/>
  <c r="C752" i="7"/>
  <c r="D753" i="7" s="1"/>
  <c r="C753" i="7"/>
  <c r="C754" i="7"/>
  <c r="D755" i="7" s="1"/>
  <c r="C755" i="7"/>
  <c r="C756" i="7"/>
  <c r="D757" i="7" s="1"/>
  <c r="C757" i="7"/>
  <c r="C758" i="7"/>
  <c r="C759" i="7"/>
  <c r="C760" i="7"/>
  <c r="C761" i="7"/>
  <c r="C762" i="7"/>
  <c r="C763" i="7"/>
  <c r="C764" i="7"/>
  <c r="C765" i="7"/>
  <c r="C766" i="7"/>
  <c r="C767" i="7"/>
  <c r="D767" i="7" s="1"/>
  <c r="C768" i="7"/>
  <c r="D769" i="7" s="1"/>
  <c r="C769" i="7"/>
  <c r="C770" i="7"/>
  <c r="C771" i="7"/>
  <c r="C772" i="7"/>
  <c r="D772" i="7" s="1"/>
  <c r="C773" i="7"/>
  <c r="C774" i="7"/>
  <c r="C775" i="7"/>
  <c r="D775" i="7" s="1"/>
  <c r="C776" i="7"/>
  <c r="C777" i="7"/>
  <c r="C778" i="7"/>
  <c r="C779" i="7"/>
  <c r="C780" i="7"/>
  <c r="D781" i="7" s="1"/>
  <c r="E781" i="7" s="1"/>
  <c r="C781" i="7"/>
  <c r="C782" i="7"/>
  <c r="C783" i="7"/>
  <c r="C784" i="7"/>
  <c r="C785" i="7"/>
  <c r="C786" i="7"/>
  <c r="C787" i="7"/>
  <c r="C788" i="7"/>
  <c r="D789" i="7" s="1"/>
  <c r="E789" i="7" s="1"/>
  <c r="C789" i="7"/>
  <c r="C790" i="7"/>
  <c r="C791" i="7"/>
  <c r="D792" i="7" s="1"/>
  <c r="E792" i="7" s="1"/>
  <c r="C792" i="7"/>
  <c r="C793" i="7"/>
  <c r="C794" i="7"/>
  <c r="C795" i="7"/>
  <c r="C796" i="7"/>
  <c r="D796" i="7" s="1"/>
  <c r="E796" i="7" s="1"/>
  <c r="C797" i="7"/>
  <c r="C798" i="7"/>
  <c r="C799" i="7"/>
  <c r="C800" i="7"/>
  <c r="C801" i="7"/>
  <c r="C802" i="7"/>
  <c r="D802" i="7" s="1"/>
  <c r="C803" i="7"/>
  <c r="C804" i="7"/>
  <c r="D804" i="7" s="1"/>
  <c r="E804" i="7" s="1"/>
  <c r="C805" i="7"/>
  <c r="C806" i="7"/>
  <c r="C807" i="7"/>
  <c r="C808" i="7"/>
  <c r="C809" i="7"/>
  <c r="C810" i="7"/>
  <c r="C811" i="7"/>
  <c r="C812" i="7"/>
  <c r="D813" i="7" s="1"/>
  <c r="E813" i="7" s="1"/>
  <c r="C813" i="7"/>
  <c r="C814" i="7"/>
  <c r="C815" i="7"/>
  <c r="D815" i="7" s="1"/>
  <c r="E815" i="7" s="1"/>
  <c r="C816" i="7"/>
  <c r="D817" i="7" s="1"/>
  <c r="E817" i="7" s="1"/>
  <c r="C817" i="7"/>
  <c r="C818" i="7"/>
  <c r="C819" i="7"/>
  <c r="C820" i="7"/>
  <c r="D820" i="7" s="1"/>
  <c r="E820" i="7" s="1"/>
  <c r="C821" i="7"/>
  <c r="C822" i="7"/>
  <c r="C823" i="7"/>
  <c r="D824" i="7" s="1"/>
  <c r="E824" i="7" s="1"/>
  <c r="C824" i="7"/>
  <c r="C825" i="7"/>
  <c r="C826" i="7"/>
  <c r="C827" i="7"/>
  <c r="C828" i="7"/>
  <c r="D829" i="7" s="1"/>
  <c r="C829" i="7"/>
  <c r="C830" i="7"/>
  <c r="C831" i="7"/>
  <c r="C832" i="7"/>
  <c r="C833" i="7"/>
  <c r="C834" i="7"/>
  <c r="C835" i="7"/>
  <c r="C836" i="7"/>
  <c r="D837" i="7" s="1"/>
  <c r="E837" i="7" s="1"/>
  <c r="C837" i="7"/>
  <c r="C838" i="7"/>
  <c r="C839" i="7"/>
  <c r="C840" i="7"/>
  <c r="C841" i="7"/>
  <c r="C842" i="7"/>
  <c r="C843" i="7"/>
  <c r="C844" i="7"/>
  <c r="D845" i="7" s="1"/>
  <c r="E845" i="7" s="1"/>
  <c r="C845" i="7"/>
  <c r="C846" i="7"/>
  <c r="C847" i="7"/>
  <c r="D847" i="7" s="1"/>
  <c r="E847" i="7" s="1"/>
  <c r="C848" i="7"/>
  <c r="C849" i="7"/>
  <c r="C850" i="7"/>
  <c r="D851" i="7" s="1"/>
  <c r="E851" i="7" s="1"/>
  <c r="C851" i="7"/>
  <c r="C852" i="7"/>
  <c r="D852" i="7" s="1"/>
  <c r="E852" i="7" s="1"/>
  <c r="C853" i="7"/>
  <c r="C854" i="7"/>
  <c r="C855" i="7"/>
  <c r="C856" i="7"/>
  <c r="C857" i="7"/>
  <c r="C858" i="7"/>
  <c r="C859" i="7"/>
  <c r="C860" i="7"/>
  <c r="C861" i="7"/>
  <c r="C862" i="7"/>
  <c r="C863" i="7"/>
  <c r="D863" i="7" s="1"/>
  <c r="C864" i="7"/>
  <c r="C865" i="7"/>
  <c r="C866" i="7"/>
  <c r="C867" i="7"/>
  <c r="C868" i="7"/>
  <c r="D868" i="7" s="1"/>
  <c r="C869" i="7"/>
  <c r="C870" i="7"/>
  <c r="C871" i="7"/>
  <c r="C872" i="7"/>
  <c r="C873" i="7"/>
  <c r="C874" i="7"/>
  <c r="C875" i="7"/>
  <c r="C876" i="7"/>
  <c r="D876" i="7" s="1"/>
  <c r="E876" i="7" s="1"/>
  <c r="C877" i="7"/>
  <c r="D878" i="7" s="1"/>
  <c r="C878" i="7"/>
  <c r="C879" i="7"/>
  <c r="C880" i="7"/>
  <c r="D881" i="7" s="1"/>
  <c r="C881" i="7"/>
  <c r="C882" i="7"/>
  <c r="C883" i="7"/>
  <c r="C884" i="7"/>
  <c r="D884" i="7" s="1"/>
  <c r="C885" i="7"/>
  <c r="C886" i="7"/>
  <c r="C887" i="7"/>
  <c r="D888" i="7" s="1"/>
  <c r="C888" i="7"/>
  <c r="C889" i="7"/>
  <c r="C890" i="7"/>
  <c r="C891" i="7"/>
  <c r="C892" i="7"/>
  <c r="D892" i="7" s="1"/>
  <c r="C893" i="7"/>
  <c r="D894" i="7" s="1"/>
  <c r="E894" i="7" s="1"/>
  <c r="C894" i="7"/>
  <c r="C895" i="7"/>
  <c r="C896" i="7"/>
  <c r="C897" i="7"/>
  <c r="C898" i="7"/>
  <c r="C899" i="7"/>
  <c r="C900" i="7"/>
  <c r="D900" i="7" s="1"/>
  <c r="C901" i="7"/>
  <c r="C902" i="7"/>
  <c r="C903" i="7"/>
  <c r="C904" i="7"/>
  <c r="C905" i="7"/>
  <c r="C906" i="7"/>
  <c r="C907" i="7"/>
  <c r="C908" i="7"/>
  <c r="C909" i="7"/>
  <c r="C910" i="7"/>
  <c r="C911" i="7"/>
  <c r="D911" i="7" s="1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D927" i="7" s="1"/>
  <c r="C928" i="7"/>
  <c r="C929" i="7"/>
  <c r="C930" i="7"/>
  <c r="C931" i="7"/>
  <c r="C932" i="7"/>
  <c r="D932" i="7" s="1"/>
  <c r="C933" i="7"/>
  <c r="C934" i="7"/>
  <c r="C935" i="7"/>
  <c r="C936" i="7"/>
  <c r="C937" i="7"/>
  <c r="C938" i="7"/>
  <c r="C939" i="7"/>
  <c r="C940" i="7"/>
  <c r="D940" i="7" s="1"/>
  <c r="C941" i="7"/>
  <c r="D942" i="7" s="1"/>
  <c r="C942" i="7"/>
  <c r="C943" i="7"/>
  <c r="C944" i="7"/>
  <c r="C945" i="7"/>
  <c r="C946" i="7"/>
  <c r="C947" i="7"/>
  <c r="C948" i="7"/>
  <c r="D949" i="7" s="1"/>
  <c r="E949" i="7" s="1"/>
  <c r="C949" i="7"/>
  <c r="C950" i="7"/>
  <c r="C951" i="7"/>
  <c r="C952" i="7"/>
  <c r="C953" i="7"/>
  <c r="C954" i="7"/>
  <c r="D955" i="7" s="1"/>
  <c r="C955" i="7"/>
  <c r="C956" i="7"/>
  <c r="C957" i="7"/>
  <c r="C958" i="7"/>
  <c r="C959" i="7"/>
  <c r="D959" i="7" s="1"/>
  <c r="E959" i="7" s="1"/>
  <c r="C960" i="7"/>
  <c r="C961" i="7"/>
  <c r="C962" i="7"/>
  <c r="C963" i="7"/>
  <c r="C964" i="7"/>
  <c r="D964" i="7" s="1"/>
  <c r="E964" i="7" s="1"/>
  <c r="C965" i="7"/>
  <c r="C966" i="7"/>
  <c r="C967" i="7"/>
  <c r="C968" i="7"/>
  <c r="C969" i="7"/>
  <c r="C970" i="7"/>
  <c r="D970" i="7" s="1"/>
  <c r="E970" i="7" s="1"/>
  <c r="C971" i="7"/>
  <c r="C972" i="7"/>
  <c r="C973" i="7"/>
  <c r="C974" i="7"/>
  <c r="C975" i="7"/>
  <c r="C976" i="7"/>
  <c r="C977" i="7"/>
  <c r="C978" i="7"/>
  <c r="C979" i="7"/>
  <c r="C980" i="7"/>
  <c r="D981" i="7" s="1"/>
  <c r="E981" i="7" s="1"/>
  <c r="C981" i="7"/>
  <c r="C982" i="7"/>
  <c r="C983" i="7"/>
  <c r="D984" i="7" s="1"/>
  <c r="E984" i="7" s="1"/>
  <c r="C984" i="7"/>
  <c r="C985" i="7"/>
  <c r="C986" i="7"/>
  <c r="C987" i="7"/>
  <c r="C988" i="7"/>
  <c r="C989" i="7"/>
  <c r="C990" i="7"/>
  <c r="C991" i="7"/>
  <c r="D991" i="7" s="1"/>
  <c r="E991" i="7" s="1"/>
  <c r="C992" i="7"/>
  <c r="C993" i="7"/>
  <c r="C994" i="7"/>
  <c r="D995" i="7" s="1"/>
  <c r="C995" i="7"/>
  <c r="C996" i="7"/>
  <c r="D996" i="7" s="1"/>
  <c r="C997" i="7"/>
  <c r="C998" i="7"/>
  <c r="C999" i="7"/>
  <c r="D999" i="7" s="1"/>
  <c r="C1000" i="7"/>
  <c r="C1001" i="7"/>
  <c r="C1002" i="7"/>
  <c r="C1003" i="7"/>
  <c r="C1004" i="7"/>
  <c r="C1005" i="7"/>
  <c r="C1006" i="7"/>
  <c r="C1007" i="7"/>
  <c r="D1007" i="7" s="1"/>
  <c r="C1008" i="7"/>
  <c r="D1009" i="7" s="1"/>
  <c r="C1009" i="7"/>
  <c r="C1010" i="7"/>
  <c r="C1011" i="7"/>
  <c r="C1012" i="7"/>
  <c r="D1013" i="7" s="1"/>
  <c r="E1013" i="7" s="1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D1029" i="7" s="1"/>
  <c r="E1029" i="7" s="1"/>
  <c r="C1029" i="7"/>
  <c r="C1030" i="7"/>
  <c r="C1031" i="7"/>
  <c r="D1032" i="7" s="1"/>
  <c r="C1032" i="7"/>
  <c r="C1033" i="7"/>
  <c r="C1034" i="7"/>
  <c r="D1034" i="7" s="1"/>
  <c r="C1035" i="7"/>
  <c r="C1036" i="7"/>
  <c r="C1037" i="7"/>
  <c r="C1038" i="7"/>
  <c r="C1039" i="7"/>
  <c r="D1039" i="7" s="1"/>
  <c r="C1040" i="7"/>
  <c r="C1041" i="7"/>
  <c r="C1042" i="7"/>
  <c r="C1043" i="7"/>
  <c r="C1044" i="7"/>
  <c r="D1044" i="7" s="1"/>
  <c r="E1044" i="7" s="1"/>
  <c r="C1045" i="7"/>
  <c r="C1046" i="7"/>
  <c r="C1047" i="7"/>
  <c r="D1048" i="7" s="1"/>
  <c r="C1048" i="7"/>
  <c r="C1049" i="7"/>
  <c r="C1050" i="7"/>
  <c r="D1050" i="7" s="1"/>
  <c r="C1051" i="7"/>
  <c r="C1052" i="7"/>
  <c r="D1052" i="7" s="1"/>
  <c r="C1053" i="7"/>
  <c r="C1054" i="7"/>
  <c r="C1055" i="7"/>
  <c r="C1056" i="7"/>
  <c r="C1057" i="7"/>
  <c r="C1058" i="7"/>
  <c r="C1059" i="7"/>
  <c r="C1060" i="7"/>
  <c r="D1061" i="7" s="1"/>
  <c r="E1061" i="7" s="1"/>
  <c r="C1061" i="7"/>
  <c r="C1062" i="7"/>
  <c r="C1063" i="7"/>
  <c r="C1064" i="7"/>
  <c r="D1064" i="7" s="1"/>
  <c r="E1064" i="7" s="1"/>
  <c r="C1065" i="7"/>
  <c r="C1066" i="7"/>
  <c r="C1067" i="7"/>
  <c r="D1067" i="7" s="1"/>
  <c r="C1068" i="7"/>
  <c r="C1069" i="7"/>
  <c r="C1070" i="7"/>
  <c r="C1071" i="7"/>
  <c r="C1072" i="7"/>
  <c r="C1073" i="7"/>
  <c r="C1074" i="7"/>
  <c r="D1074" i="7" s="1"/>
  <c r="C1075" i="7"/>
  <c r="C1076" i="7"/>
  <c r="D1077" i="7" s="1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D1092" i="7" s="1"/>
  <c r="C1093" i="7"/>
  <c r="C1094" i="7"/>
  <c r="C1095" i="7"/>
  <c r="C1096" i="7"/>
  <c r="C1097" i="7"/>
  <c r="C1098" i="7"/>
  <c r="D1099" i="7" s="1"/>
  <c r="C1099" i="7"/>
  <c r="C1100" i="7"/>
  <c r="C1101" i="7"/>
  <c r="C1102" i="7"/>
  <c r="C1103" i="7"/>
  <c r="C1104" i="7"/>
  <c r="C1105" i="7"/>
  <c r="C1106" i="7"/>
  <c r="D1106" i="7" s="1"/>
  <c r="C1107" i="7"/>
  <c r="C1108" i="7"/>
  <c r="C1109" i="7"/>
  <c r="C1110" i="7"/>
  <c r="C1111" i="7"/>
  <c r="D1112" i="7" s="1"/>
  <c r="E1112" i="7" s="1"/>
  <c r="C1112" i="7"/>
  <c r="C1113" i="7"/>
  <c r="C1114" i="7"/>
  <c r="D702" i="7"/>
  <c r="D734" i="7"/>
  <c r="D766" i="7"/>
  <c r="D798" i="7"/>
  <c r="E798" i="7" s="1"/>
  <c r="D846" i="7"/>
  <c r="E846" i="7" s="1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D1094" i="7"/>
  <c r="I1093" i="7"/>
  <c r="I1092" i="7"/>
  <c r="I1091" i="7"/>
  <c r="I1090" i="7"/>
  <c r="I1089" i="7"/>
  <c r="I1088" i="7"/>
  <c r="I1087" i="7"/>
  <c r="I1086" i="7"/>
  <c r="I1085" i="7"/>
  <c r="I1084" i="7"/>
  <c r="D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D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D1046" i="7"/>
  <c r="E1046" i="7" s="1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D1024" i="7"/>
  <c r="I1023" i="7"/>
  <c r="I1022" i="7"/>
  <c r="I1021" i="7"/>
  <c r="I1020" i="7"/>
  <c r="I1019" i="7"/>
  <c r="I1018" i="7"/>
  <c r="I1017" i="7"/>
  <c r="D1018" i="7"/>
  <c r="I1016" i="7"/>
  <c r="I1015" i="7"/>
  <c r="I1014" i="7"/>
  <c r="D1014" i="7"/>
  <c r="E1014" i="7" s="1"/>
  <c r="I1013" i="7"/>
  <c r="I1012" i="7"/>
  <c r="I1011" i="7"/>
  <c r="I1010" i="7"/>
  <c r="I1009" i="7"/>
  <c r="I1008" i="7"/>
  <c r="I1007" i="7"/>
  <c r="I1006" i="7"/>
  <c r="D1006" i="7"/>
  <c r="I1005" i="7"/>
  <c r="I1004" i="7"/>
  <c r="I1003" i="7"/>
  <c r="I1002" i="7"/>
  <c r="I1001" i="7"/>
  <c r="D1002" i="7"/>
  <c r="E1002" i="7" s="1"/>
  <c r="I1000" i="7"/>
  <c r="I999" i="7"/>
  <c r="I998" i="7"/>
  <c r="D998" i="7"/>
  <c r="E998" i="7" s="1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D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D966" i="7"/>
  <c r="E966" i="7" s="1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D950" i="7"/>
  <c r="I949" i="7"/>
  <c r="I948" i="7"/>
  <c r="I947" i="7"/>
  <c r="I946" i="7"/>
  <c r="I945" i="7"/>
  <c r="I944" i="7"/>
  <c r="I943" i="7"/>
  <c r="I942" i="7"/>
  <c r="I941" i="7"/>
  <c r="I940" i="7"/>
  <c r="I939" i="7"/>
  <c r="D939" i="7"/>
  <c r="I938" i="7"/>
  <c r="I937" i="7"/>
  <c r="D938" i="7"/>
  <c r="I936" i="7"/>
  <c r="I935" i="7"/>
  <c r="I934" i="7"/>
  <c r="D934" i="7"/>
  <c r="I933" i="7"/>
  <c r="I932" i="7"/>
  <c r="I931" i="7"/>
  <c r="I930" i="7"/>
  <c r="I929" i="7"/>
  <c r="I928" i="7"/>
  <c r="I927" i="7"/>
  <c r="I926" i="7"/>
  <c r="I925" i="7"/>
  <c r="I924" i="7"/>
  <c r="I923" i="7"/>
  <c r="D923" i="7"/>
  <c r="I922" i="7"/>
  <c r="I921" i="7"/>
  <c r="D922" i="7"/>
  <c r="I920" i="7"/>
  <c r="I919" i="7"/>
  <c r="I918" i="7"/>
  <c r="D918" i="7"/>
  <c r="I917" i="7"/>
  <c r="I916" i="7"/>
  <c r="I915" i="7"/>
  <c r="I914" i="7"/>
  <c r="I913" i="7"/>
  <c r="D913" i="7"/>
  <c r="I912" i="7"/>
  <c r="I911" i="7"/>
  <c r="I910" i="7"/>
  <c r="I909" i="7"/>
  <c r="I908" i="7"/>
  <c r="I907" i="7"/>
  <c r="I906" i="7"/>
  <c r="I905" i="7"/>
  <c r="I904" i="7"/>
  <c r="I903" i="7"/>
  <c r="D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D891" i="7"/>
  <c r="I889" i="7"/>
  <c r="D889" i="7"/>
  <c r="I888" i="7"/>
  <c r="I887" i="7"/>
  <c r="I886" i="7"/>
  <c r="I885" i="7"/>
  <c r="D886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D873" i="7"/>
  <c r="I872" i="7"/>
  <c r="I871" i="7"/>
  <c r="D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D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D827" i="7"/>
  <c r="E827" i="7" s="1"/>
  <c r="I826" i="7"/>
  <c r="I825" i="7"/>
  <c r="I824" i="7"/>
  <c r="I823" i="7"/>
  <c r="I822" i="7"/>
  <c r="D822" i="7"/>
  <c r="E822" i="7" s="1"/>
  <c r="I821" i="7"/>
  <c r="I820" i="7"/>
  <c r="I819" i="7"/>
  <c r="I818" i="7"/>
  <c r="I817" i="7"/>
  <c r="I816" i="7"/>
  <c r="I815" i="7"/>
  <c r="I814" i="7"/>
  <c r="I813" i="7"/>
  <c r="I812" i="7"/>
  <c r="I811" i="7"/>
  <c r="D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D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D778" i="7"/>
  <c r="E778" i="7" s="1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D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D750" i="7"/>
  <c r="I748" i="7"/>
  <c r="I747" i="7"/>
  <c r="I746" i="7"/>
  <c r="D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D731" i="7"/>
  <c r="I730" i="7"/>
  <c r="D730" i="7"/>
  <c r="I729" i="7"/>
  <c r="D729" i="7"/>
  <c r="I728" i="7"/>
  <c r="I727" i="7"/>
  <c r="I726" i="7"/>
  <c r="D726" i="7"/>
  <c r="I725" i="7"/>
  <c r="I724" i="7"/>
  <c r="I723" i="7"/>
  <c r="I722" i="7"/>
  <c r="I721" i="7"/>
  <c r="I720" i="7"/>
  <c r="I719" i="7"/>
  <c r="I718" i="7"/>
  <c r="D718" i="7"/>
  <c r="I717" i="7"/>
  <c r="I716" i="7"/>
  <c r="I715" i="7"/>
  <c r="D715" i="7"/>
  <c r="I714" i="7"/>
  <c r="D714" i="7"/>
  <c r="I713" i="7"/>
  <c r="I712" i="7"/>
  <c r="I711" i="7"/>
  <c r="D712" i="7"/>
  <c r="I710" i="7"/>
  <c r="D710" i="7"/>
  <c r="I709" i="7"/>
  <c r="I708" i="7"/>
  <c r="I707" i="7"/>
  <c r="I706" i="7"/>
  <c r="I705" i="7"/>
  <c r="I704" i="7"/>
  <c r="I703" i="7"/>
  <c r="I702" i="7"/>
  <c r="I701" i="7"/>
  <c r="D701" i="7"/>
  <c r="I700" i="7"/>
  <c r="I699" i="7"/>
  <c r="D699" i="7"/>
  <c r="I698" i="7"/>
  <c r="I697" i="7"/>
  <c r="D697" i="7"/>
  <c r="I696" i="7"/>
  <c r="I695" i="7"/>
  <c r="I694" i="7"/>
  <c r="D694" i="7"/>
  <c r="I693" i="7"/>
  <c r="I692" i="7"/>
  <c r="I691" i="7"/>
  <c r="I690" i="7"/>
  <c r="I689" i="7"/>
  <c r="I688" i="7"/>
  <c r="I687" i="7"/>
  <c r="I686" i="7"/>
  <c r="I685" i="7"/>
  <c r="D685" i="7"/>
  <c r="I684" i="7"/>
  <c r="I683" i="7"/>
  <c r="I682" i="7"/>
  <c r="D682" i="7"/>
  <c r="I681" i="7"/>
  <c r="I680" i="7"/>
  <c r="D680" i="7"/>
  <c r="I679" i="7"/>
  <c r="I678" i="7"/>
  <c r="I677" i="7"/>
  <c r="I676" i="7"/>
  <c r="I675" i="7"/>
  <c r="I674" i="7"/>
  <c r="I673" i="7"/>
  <c r="I672" i="7"/>
  <c r="I671" i="7"/>
  <c r="I670" i="7"/>
  <c r="I669" i="7"/>
  <c r="D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D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D638" i="7"/>
  <c r="I637" i="7"/>
  <c r="I636" i="7"/>
  <c r="I635" i="7"/>
  <c r="I634" i="7"/>
  <c r="D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D622" i="7"/>
  <c r="I620" i="7"/>
  <c r="D620" i="7"/>
  <c r="E620" i="7" s="1"/>
  <c r="I619" i="7"/>
  <c r="I618" i="7"/>
  <c r="I617" i="7"/>
  <c r="D617" i="7"/>
  <c r="E617" i="7" s="1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D604" i="7"/>
  <c r="I603" i="7"/>
  <c r="D603" i="7"/>
  <c r="I602" i="7"/>
  <c r="I601" i="7"/>
  <c r="I600" i="7"/>
  <c r="D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D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D573" i="7"/>
  <c r="I572" i="7"/>
  <c r="D572" i="7"/>
  <c r="I571" i="7"/>
  <c r="I570" i="7"/>
  <c r="D570" i="7"/>
  <c r="I569" i="7"/>
  <c r="D569" i="7"/>
  <c r="I568" i="7"/>
  <c r="I567" i="7"/>
  <c r="I566" i="7"/>
  <c r="I565" i="7"/>
  <c r="I564" i="7"/>
  <c r="I563" i="7"/>
  <c r="I562" i="7"/>
  <c r="I561" i="7"/>
  <c r="I560" i="7"/>
  <c r="I559" i="7"/>
  <c r="I558" i="7"/>
  <c r="D558" i="7"/>
  <c r="I557" i="7"/>
  <c r="I556" i="7"/>
  <c r="D556" i="7"/>
  <c r="E556" i="7" s="1"/>
  <c r="I555" i="7"/>
  <c r="I554" i="7"/>
  <c r="D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D540" i="7"/>
  <c r="I539" i="7"/>
  <c r="I538" i="7"/>
  <c r="I537" i="7"/>
  <c r="D537" i="7"/>
  <c r="E537" i="7" s="1"/>
  <c r="I536" i="7"/>
  <c r="I535" i="7"/>
  <c r="I534" i="7"/>
  <c r="I533" i="7"/>
  <c r="I532" i="7"/>
  <c r="I531" i="7"/>
  <c r="I530" i="7"/>
  <c r="I529" i="7"/>
  <c r="D529" i="7"/>
  <c r="E529" i="7" s="1"/>
  <c r="I528" i="7"/>
  <c r="I527" i="7"/>
  <c r="I526" i="7"/>
  <c r="D526" i="7"/>
  <c r="I525" i="7"/>
  <c r="I524" i="7"/>
  <c r="I523" i="7"/>
  <c r="I522" i="7"/>
  <c r="I521" i="7"/>
  <c r="D521" i="7"/>
  <c r="I520" i="7"/>
  <c r="I519" i="7"/>
  <c r="I518" i="7"/>
  <c r="I517" i="7"/>
  <c r="I516" i="7"/>
  <c r="I515" i="7"/>
  <c r="I514" i="7"/>
  <c r="I513" i="7"/>
  <c r="I512" i="7"/>
  <c r="I511" i="7"/>
  <c r="I510" i="7"/>
  <c r="D510" i="7"/>
  <c r="I509" i="7"/>
  <c r="I508" i="7"/>
  <c r="I507" i="7"/>
  <c r="I506" i="7"/>
  <c r="D506" i="7"/>
  <c r="E506" i="7" s="1"/>
  <c r="I505" i="7"/>
  <c r="I504" i="7"/>
  <c r="I503" i="7"/>
  <c r="I502" i="7"/>
  <c r="D502" i="7"/>
  <c r="E502" i="7" s="1"/>
  <c r="I501" i="7"/>
  <c r="I500" i="7"/>
  <c r="I499" i="7"/>
  <c r="I498" i="7"/>
  <c r="I497" i="7"/>
  <c r="I496" i="7"/>
  <c r="I495" i="7"/>
  <c r="I494" i="7"/>
  <c r="D494" i="7"/>
  <c r="E494" i="7" s="1"/>
  <c r="I493" i="7"/>
  <c r="I492" i="7"/>
  <c r="I491" i="7"/>
  <c r="D491" i="7"/>
  <c r="E491" i="7" s="1"/>
  <c r="I490" i="7"/>
  <c r="I489" i="7"/>
  <c r="D489" i="7"/>
  <c r="I488" i="7"/>
  <c r="I487" i="7"/>
  <c r="I486" i="7"/>
  <c r="D486" i="7"/>
  <c r="I485" i="7"/>
  <c r="I484" i="7"/>
  <c r="I483" i="7"/>
  <c r="I482" i="7"/>
  <c r="I481" i="7"/>
  <c r="I480" i="7"/>
  <c r="I479" i="7"/>
  <c r="I478" i="7"/>
  <c r="D478" i="7"/>
  <c r="E478" i="7" s="1"/>
  <c r="I477" i="7"/>
  <c r="I476" i="7"/>
  <c r="I475" i="7"/>
  <c r="I474" i="7"/>
  <c r="I473" i="7"/>
  <c r="D473" i="7"/>
  <c r="I472" i="7"/>
  <c r="I471" i="7"/>
  <c r="I470" i="7"/>
  <c r="I469" i="7"/>
  <c r="I468" i="7"/>
  <c r="I467" i="7"/>
  <c r="I466" i="7"/>
  <c r="I465" i="7"/>
  <c r="I464" i="7"/>
  <c r="I463" i="7"/>
  <c r="I462" i="7"/>
  <c r="D462" i="7"/>
  <c r="I461" i="7"/>
  <c r="I460" i="7"/>
  <c r="I459" i="7"/>
  <c r="D459" i="7"/>
  <c r="I458" i="7"/>
  <c r="D458" i="7"/>
  <c r="I457" i="7"/>
  <c r="D457" i="7"/>
  <c r="I456" i="7"/>
  <c r="I455" i="7"/>
  <c r="I454" i="7"/>
  <c r="I453" i="7"/>
  <c r="I452" i="7"/>
  <c r="I451" i="7"/>
  <c r="I450" i="7"/>
  <c r="I449" i="7"/>
  <c r="I448" i="7"/>
  <c r="I447" i="7"/>
  <c r="I446" i="7"/>
  <c r="D446" i="7"/>
  <c r="I445" i="7"/>
  <c r="I444" i="7"/>
  <c r="I443" i="7"/>
  <c r="D443" i="7"/>
  <c r="I442" i="7"/>
  <c r="I441" i="7"/>
  <c r="D442" i="7"/>
  <c r="E442" i="7" s="1"/>
  <c r="I440" i="7"/>
  <c r="I439" i="7"/>
  <c r="I438" i="7"/>
  <c r="I437" i="7"/>
  <c r="D438" i="7"/>
  <c r="E438" i="7" s="1"/>
  <c r="I436" i="7"/>
  <c r="I435" i="7"/>
  <c r="I434" i="7"/>
  <c r="I433" i="7"/>
  <c r="I432" i="7"/>
  <c r="I431" i="7"/>
  <c r="I430" i="7"/>
  <c r="I429" i="7"/>
  <c r="I428" i="7"/>
  <c r="D429" i="7"/>
  <c r="E429" i="7" s="1"/>
  <c r="I427" i="7"/>
  <c r="I426" i="7"/>
  <c r="D427" i="7"/>
  <c r="I425" i="7"/>
  <c r="D425" i="7"/>
  <c r="E425" i="7" s="1"/>
  <c r="I424" i="7"/>
  <c r="I423" i="7"/>
  <c r="I422" i="7"/>
  <c r="D422" i="7"/>
  <c r="E422" i="7" s="1"/>
  <c r="I421" i="7"/>
  <c r="I420" i="7"/>
  <c r="I419" i="7"/>
  <c r="I418" i="7"/>
  <c r="I417" i="7"/>
  <c r="I416" i="7"/>
  <c r="I415" i="7"/>
  <c r="I414" i="7"/>
  <c r="I413" i="7"/>
  <c r="D413" i="7"/>
  <c r="I412" i="7"/>
  <c r="I411" i="7"/>
  <c r="I410" i="7"/>
  <c r="D410" i="7"/>
  <c r="E410" i="7" s="1"/>
  <c r="I409" i="7"/>
  <c r="I408" i="7"/>
  <c r="I407" i="7"/>
  <c r="D407" i="7"/>
  <c r="I406" i="7"/>
  <c r="D406" i="7"/>
  <c r="E406" i="7" s="1"/>
  <c r="I405" i="7"/>
  <c r="I404" i="7"/>
  <c r="I403" i="7"/>
  <c r="I402" i="7"/>
  <c r="I401" i="7"/>
  <c r="I400" i="7"/>
  <c r="I399" i="7"/>
  <c r="I398" i="7"/>
  <c r="I397" i="7"/>
  <c r="I396" i="7"/>
  <c r="D396" i="7"/>
  <c r="I395" i="7"/>
  <c r="I394" i="7"/>
  <c r="I393" i="7"/>
  <c r="I392" i="7"/>
  <c r="I391" i="7"/>
  <c r="I390" i="7"/>
  <c r="D390" i="7"/>
  <c r="E390" i="7" s="1"/>
  <c r="I389" i="7"/>
  <c r="I388" i="7"/>
  <c r="I387" i="7"/>
  <c r="I386" i="7"/>
  <c r="I385" i="7"/>
  <c r="I384" i="7"/>
  <c r="I383" i="7"/>
  <c r="I382" i="7"/>
  <c r="D382" i="7"/>
  <c r="E382" i="7" s="1"/>
  <c r="I381" i="7"/>
  <c r="I380" i="7"/>
  <c r="D380" i="7"/>
  <c r="I379" i="7"/>
  <c r="I378" i="7"/>
  <c r="D378" i="7"/>
  <c r="E378" i="7" s="1"/>
  <c r="I377" i="7"/>
  <c r="D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D365" i="7"/>
  <c r="I364" i="7"/>
  <c r="I363" i="7"/>
  <c r="D363" i="7"/>
  <c r="E363" i="7" s="1"/>
  <c r="I362" i="7"/>
  <c r="I361" i="7"/>
  <c r="D362" i="7"/>
  <c r="E362" i="7" s="1"/>
  <c r="I360" i="7"/>
  <c r="I359" i="7"/>
  <c r="I358" i="7"/>
  <c r="I357" i="7"/>
  <c r="I356" i="7"/>
  <c r="I355" i="7"/>
  <c r="I354" i="7"/>
  <c r="I353" i="7"/>
  <c r="D353" i="7"/>
  <c r="E353" i="7" s="1"/>
  <c r="I352" i="7"/>
  <c r="I351" i="7"/>
  <c r="I350" i="7"/>
  <c r="D350" i="7"/>
  <c r="E350" i="7" s="1"/>
  <c r="I349" i="7"/>
  <c r="I348" i="7"/>
  <c r="D348" i="7"/>
  <c r="E348" i="7" s="1"/>
  <c r="I347" i="7"/>
  <c r="I346" i="7"/>
  <c r="D346" i="7"/>
  <c r="I345" i="7"/>
  <c r="I344" i="7"/>
  <c r="D345" i="7"/>
  <c r="I343" i="7"/>
  <c r="I342" i="7"/>
  <c r="I341" i="7"/>
  <c r="I340" i="7"/>
  <c r="I339" i="7"/>
  <c r="I338" i="7"/>
  <c r="I337" i="7"/>
  <c r="I336" i="7"/>
  <c r="I335" i="7"/>
  <c r="I334" i="7"/>
  <c r="D334" i="7"/>
  <c r="I333" i="7"/>
  <c r="D333" i="7"/>
  <c r="I332" i="7"/>
  <c r="I331" i="7"/>
  <c r="I330" i="7"/>
  <c r="D330" i="7"/>
  <c r="I329" i="7"/>
  <c r="D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D317" i="7"/>
  <c r="I316" i="7"/>
  <c r="I315" i="7"/>
  <c r="D315" i="7"/>
  <c r="I314" i="7"/>
  <c r="I313" i="7"/>
  <c r="D313" i="7"/>
  <c r="E313" i="7" s="1"/>
  <c r="D314" i="7"/>
  <c r="E314" i="7" s="1"/>
  <c r="I312" i="7"/>
  <c r="I311" i="7"/>
  <c r="I310" i="7"/>
  <c r="I309" i="7"/>
  <c r="I308" i="7"/>
  <c r="I307" i="7"/>
  <c r="I306" i="7"/>
  <c r="I305" i="7"/>
  <c r="I304" i="7"/>
  <c r="I303" i="7"/>
  <c r="I302" i="7"/>
  <c r="I301" i="7"/>
  <c r="D301" i="7"/>
  <c r="E301" i="7" s="1"/>
  <c r="I300" i="7"/>
  <c r="D300" i="7"/>
  <c r="E300" i="7" s="1"/>
  <c r="I299" i="7"/>
  <c r="I298" i="7"/>
  <c r="D298" i="7"/>
  <c r="I297" i="7"/>
  <c r="D297" i="7"/>
  <c r="I296" i="7"/>
  <c r="I295" i="7"/>
  <c r="I294" i="7"/>
  <c r="D294" i="7"/>
  <c r="E294" i="7" s="1"/>
  <c r="I293" i="7"/>
  <c r="I292" i="7"/>
  <c r="I291" i="7"/>
  <c r="I290" i="7"/>
  <c r="I289" i="7"/>
  <c r="I288" i="7"/>
  <c r="I287" i="7"/>
  <c r="I286" i="7"/>
  <c r="I285" i="7"/>
  <c r="I284" i="7"/>
  <c r="I283" i="7"/>
  <c r="I282" i="7"/>
  <c r="D282" i="7"/>
  <c r="I281" i="7"/>
  <c r="I280" i="7"/>
  <c r="D281" i="7"/>
  <c r="I279" i="7"/>
  <c r="I278" i="7"/>
  <c r="I277" i="7"/>
  <c r="I276" i="7"/>
  <c r="I275" i="7"/>
  <c r="I274" i="7"/>
  <c r="I273" i="7"/>
  <c r="I272" i="7"/>
  <c r="I271" i="7"/>
  <c r="I270" i="7"/>
  <c r="D270" i="7"/>
  <c r="I269" i="7"/>
  <c r="I268" i="7"/>
  <c r="I267" i="7"/>
  <c r="I266" i="7"/>
  <c r="D266" i="7"/>
  <c r="E266" i="7" s="1"/>
  <c r="I265" i="7"/>
  <c r="I264" i="7"/>
  <c r="D265" i="7"/>
  <c r="E265" i="7" s="1"/>
  <c r="I263" i="7"/>
  <c r="I262" i="7"/>
  <c r="D262" i="7"/>
  <c r="I261" i="7"/>
  <c r="I260" i="7"/>
  <c r="I259" i="7"/>
  <c r="I258" i="7"/>
  <c r="I257" i="7"/>
  <c r="I256" i="7"/>
  <c r="I255" i="7"/>
  <c r="I254" i="7"/>
  <c r="I253" i="7"/>
  <c r="D253" i="7"/>
  <c r="E253" i="7" s="1"/>
  <c r="I252" i="7"/>
  <c r="D252" i="7"/>
  <c r="E252" i="7" s="1"/>
  <c r="I251" i="7"/>
  <c r="I250" i="7"/>
  <c r="D250" i="7"/>
  <c r="I249" i="7"/>
  <c r="D249" i="7"/>
  <c r="E249" i="7" s="1"/>
  <c r="I248" i="7"/>
  <c r="I247" i="7"/>
  <c r="I246" i="7"/>
  <c r="D246" i="7"/>
  <c r="E246" i="7" s="1"/>
  <c r="I245" i="7"/>
  <c r="I244" i="7"/>
  <c r="I243" i="7"/>
  <c r="I242" i="7"/>
  <c r="I241" i="7"/>
  <c r="I240" i="7"/>
  <c r="I239" i="7"/>
  <c r="I238" i="7"/>
  <c r="I237" i="7"/>
  <c r="I236" i="7"/>
  <c r="I235" i="7"/>
  <c r="D235" i="7"/>
  <c r="I234" i="7"/>
  <c r="D234" i="7"/>
  <c r="I233" i="7"/>
  <c r="D233" i="7"/>
  <c r="I232" i="7"/>
  <c r="I231" i="7"/>
  <c r="I230" i="7"/>
  <c r="D230" i="7"/>
  <c r="I229" i="7"/>
  <c r="I228" i="7"/>
  <c r="I227" i="7"/>
  <c r="I226" i="7"/>
  <c r="I225" i="7"/>
  <c r="I224" i="7"/>
  <c r="I223" i="7"/>
  <c r="D224" i="7"/>
  <c r="E224" i="7" s="1"/>
  <c r="I222" i="7"/>
  <c r="I221" i="7"/>
  <c r="I220" i="7"/>
  <c r="D220" i="7"/>
  <c r="I219" i="7"/>
  <c r="I218" i="7"/>
  <c r="D218" i="7"/>
  <c r="E218" i="7" s="1"/>
  <c r="I217" i="7"/>
  <c r="I216" i="7"/>
  <c r="D217" i="7"/>
  <c r="E217" i="7" s="1"/>
  <c r="I215" i="7"/>
  <c r="I214" i="7"/>
  <c r="D214" i="7"/>
  <c r="I213" i="7"/>
  <c r="I212" i="7"/>
  <c r="I211" i="7"/>
  <c r="I210" i="7"/>
  <c r="I209" i="7"/>
  <c r="I208" i="7"/>
  <c r="I207" i="7"/>
  <c r="I206" i="7"/>
  <c r="I205" i="7"/>
  <c r="D205" i="7"/>
  <c r="I204" i="7"/>
  <c r="I203" i="7"/>
  <c r="D203" i="7"/>
  <c r="I202" i="7"/>
  <c r="I201" i="7"/>
  <c r="D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D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D174" i="7"/>
  <c r="E174" i="7" s="1"/>
  <c r="I173" i="7"/>
  <c r="I172" i="7"/>
  <c r="D172" i="7"/>
  <c r="I171" i="7"/>
  <c r="I170" i="7"/>
  <c r="D170" i="7"/>
  <c r="E170" i="7" s="1"/>
  <c r="I169" i="7"/>
  <c r="D169" i="7"/>
  <c r="I168" i="7"/>
  <c r="I167" i="7"/>
  <c r="I166" i="7"/>
  <c r="I165" i="7"/>
  <c r="I164" i="7"/>
  <c r="I163" i="7"/>
  <c r="I162" i="7"/>
  <c r="I161" i="7"/>
  <c r="I160" i="7"/>
  <c r="I159" i="7"/>
  <c r="I158" i="7"/>
  <c r="D158" i="7"/>
  <c r="E158" i="7" s="1"/>
  <c r="I157" i="7"/>
  <c r="I156" i="7"/>
  <c r="D156" i="7"/>
  <c r="E156" i="7" s="1"/>
  <c r="I155" i="7"/>
  <c r="I154" i="7"/>
  <c r="I153" i="7"/>
  <c r="D153" i="7"/>
  <c r="E153" i="7" s="1"/>
  <c r="I152" i="7"/>
  <c r="I151" i="7"/>
  <c r="I150" i="7"/>
  <c r="I149" i="7"/>
  <c r="I148" i="7"/>
  <c r="I147" i="7"/>
  <c r="I146" i="7"/>
  <c r="I145" i="7"/>
  <c r="I144" i="7"/>
  <c r="I143" i="7"/>
  <c r="I142" i="7"/>
  <c r="D142" i="7"/>
  <c r="I141" i="7"/>
  <c r="I140" i="7"/>
  <c r="D140" i="7"/>
  <c r="E140" i="7" s="1"/>
  <c r="I139" i="7"/>
  <c r="D139" i="7"/>
  <c r="I138" i="7"/>
  <c r="I137" i="7"/>
  <c r="D137" i="7"/>
  <c r="I136" i="7"/>
  <c r="I135" i="7"/>
  <c r="I134" i="7"/>
  <c r="D134" i="7"/>
  <c r="E134" i="7" s="1"/>
  <c r="I133" i="7"/>
  <c r="I132" i="7"/>
  <c r="I131" i="7"/>
  <c r="I130" i="7"/>
  <c r="I129" i="7"/>
  <c r="I128" i="7"/>
  <c r="I127" i="7"/>
  <c r="I126" i="7"/>
  <c r="D126" i="7"/>
  <c r="I125" i="7"/>
  <c r="D125" i="7"/>
  <c r="I124" i="7"/>
  <c r="I123" i="7"/>
  <c r="I122" i="7"/>
  <c r="I121" i="7"/>
  <c r="I120" i="7"/>
  <c r="I119" i="7"/>
  <c r="I118" i="7"/>
  <c r="D118" i="7"/>
  <c r="I117" i="7"/>
  <c r="I116" i="7"/>
  <c r="I115" i="7"/>
  <c r="I114" i="7"/>
  <c r="I113" i="7"/>
  <c r="I112" i="7"/>
  <c r="I111" i="7"/>
  <c r="D111" i="7"/>
  <c r="E111" i="7" s="1"/>
  <c r="I110" i="7"/>
  <c r="I109" i="7"/>
  <c r="D109" i="7"/>
  <c r="I108" i="7"/>
  <c r="I107" i="7"/>
  <c r="D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D93" i="7"/>
  <c r="E93" i="7" s="1"/>
  <c r="I92" i="7"/>
  <c r="D92" i="7"/>
  <c r="I91" i="7"/>
  <c r="I90" i="7"/>
  <c r="D90" i="7"/>
  <c r="E90" i="7" s="1"/>
  <c r="I89" i="7"/>
  <c r="D89" i="7"/>
  <c r="I88" i="7"/>
  <c r="I87" i="7"/>
  <c r="I86" i="7"/>
  <c r="I85" i="7"/>
  <c r="I84" i="7"/>
  <c r="I83" i="7"/>
  <c r="I82" i="7"/>
  <c r="I81" i="7"/>
  <c r="I80" i="7"/>
  <c r="I79" i="7"/>
  <c r="I78" i="7"/>
  <c r="D78" i="7"/>
  <c r="I77" i="7"/>
  <c r="I76" i="7"/>
  <c r="I75" i="7"/>
  <c r="D75" i="7"/>
  <c r="I74" i="7"/>
  <c r="I73" i="7"/>
  <c r="D73" i="7"/>
  <c r="E73" i="7" s="1"/>
  <c r="I72" i="7"/>
  <c r="I71" i="7"/>
  <c r="I70" i="7"/>
  <c r="D70" i="7"/>
  <c r="I69" i="7"/>
  <c r="I68" i="7"/>
  <c r="I67" i="7"/>
  <c r="I66" i="7"/>
  <c r="I65" i="7"/>
  <c r="I64" i="7"/>
  <c r="D65" i="7"/>
  <c r="I63" i="7"/>
  <c r="I62" i="7"/>
  <c r="D62" i="7"/>
  <c r="E62" i="7" s="1"/>
  <c r="I61" i="7"/>
  <c r="D61" i="7"/>
  <c r="E61" i="7" s="1"/>
  <c r="I60" i="7"/>
  <c r="I59" i="7"/>
  <c r="D59" i="7"/>
  <c r="I58" i="7"/>
  <c r="I57" i="7"/>
  <c r="D57" i="7"/>
  <c r="I56" i="7"/>
  <c r="I55" i="7"/>
  <c r="I54" i="7"/>
  <c r="D54" i="7"/>
  <c r="I53" i="7"/>
  <c r="I52" i="7"/>
  <c r="I51" i="7"/>
  <c r="I50" i="7"/>
  <c r="I49" i="7"/>
  <c r="I48" i="7"/>
  <c r="I47" i="7"/>
  <c r="I46" i="7"/>
  <c r="D46" i="7"/>
  <c r="I45" i="7"/>
  <c r="I44" i="7"/>
  <c r="I43" i="7"/>
  <c r="D43" i="7"/>
  <c r="I42" i="7"/>
  <c r="I41" i="7"/>
  <c r="D41" i="7"/>
  <c r="I40" i="7"/>
  <c r="I39" i="7"/>
  <c r="D39" i="7"/>
  <c r="E39" i="7" s="1"/>
  <c r="I38" i="7"/>
  <c r="I37" i="7"/>
  <c r="I36" i="7"/>
  <c r="I35" i="7"/>
  <c r="I34" i="7"/>
  <c r="I33" i="7"/>
  <c r="I32" i="7"/>
  <c r="I31" i="7"/>
  <c r="I30" i="7"/>
  <c r="D30" i="7"/>
  <c r="I29" i="7"/>
  <c r="I28" i="7"/>
  <c r="I27" i="7"/>
  <c r="I26" i="7"/>
  <c r="I25" i="7"/>
  <c r="I24" i="7"/>
  <c r="I23" i="7"/>
  <c r="I22" i="7"/>
  <c r="D22" i="7"/>
  <c r="I21" i="7"/>
  <c r="I20" i="7"/>
  <c r="I19" i="7"/>
  <c r="I18" i="7"/>
  <c r="I17" i="7"/>
  <c r="I16" i="7"/>
  <c r="I15" i="7"/>
  <c r="I14" i="7"/>
  <c r="D14" i="7"/>
  <c r="E14" i="7" s="1"/>
  <c r="I13" i="7"/>
  <c r="I12" i="7"/>
  <c r="I11" i="7"/>
  <c r="I10" i="7"/>
  <c r="I9" i="7"/>
  <c r="D9" i="7"/>
  <c r="I8" i="7"/>
  <c r="I7" i="7"/>
  <c r="I6" i="7"/>
  <c r="I5" i="7"/>
  <c r="I4" i="7"/>
  <c r="I3" i="7"/>
  <c r="H2" i="7"/>
  <c r="L20" i="6"/>
  <c r="M20" i="6" s="1"/>
  <c r="L21" i="6"/>
  <c r="M21" i="6" s="1"/>
  <c r="L22" i="6"/>
  <c r="M22" i="6" s="1"/>
  <c r="L23" i="6"/>
  <c r="M23" i="6" s="1"/>
  <c r="L24" i="6"/>
  <c r="L25" i="6"/>
  <c r="L26" i="6"/>
  <c r="M26" i="6" s="1"/>
  <c r="L27" i="6"/>
  <c r="L28" i="6"/>
  <c r="M28" i="6" s="1"/>
  <c r="L29" i="6"/>
  <c r="M29" i="6" s="1"/>
  <c r="L30" i="6"/>
  <c r="M30" i="6" s="1"/>
  <c r="L31" i="6"/>
  <c r="M31" i="6" s="1"/>
  <c r="L32" i="6"/>
  <c r="M32" i="6" s="1"/>
  <c r="L19" i="6"/>
  <c r="H20" i="6"/>
  <c r="H21" i="6"/>
  <c r="H22" i="6"/>
  <c r="I22" i="6" s="1"/>
  <c r="H23" i="6"/>
  <c r="I23" i="6" s="1"/>
  <c r="H24" i="6"/>
  <c r="H25" i="6"/>
  <c r="I25" i="6" s="1"/>
  <c r="H26" i="6"/>
  <c r="I26" i="6" s="1"/>
  <c r="H27" i="6"/>
  <c r="I27" i="6" s="1"/>
  <c r="H28" i="6"/>
  <c r="I28" i="6" s="1"/>
  <c r="H29" i="6"/>
  <c r="I29" i="6" s="1"/>
  <c r="H30" i="6"/>
  <c r="I30" i="6" s="1"/>
  <c r="H31" i="6"/>
  <c r="I31" i="6" s="1"/>
  <c r="H32" i="6"/>
  <c r="I32" i="6" s="1"/>
  <c r="H19" i="6"/>
  <c r="I19" i="6" s="1"/>
  <c r="D20" i="6"/>
  <c r="D21" i="6"/>
  <c r="D22" i="6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D31" i="6"/>
  <c r="E31" i="6" s="1"/>
  <c r="D32" i="6"/>
  <c r="E32" i="6" s="1"/>
  <c r="B20" i="6"/>
  <c r="C20" i="6" s="1"/>
  <c r="B21" i="6"/>
  <c r="C21" i="6" s="1"/>
  <c r="B22" i="6"/>
  <c r="C22" i="6" s="1"/>
  <c r="B23" i="6"/>
  <c r="C23" i="6" s="1"/>
  <c r="B24" i="6"/>
  <c r="B25" i="6"/>
  <c r="B26" i="6"/>
  <c r="C26" i="6" s="1"/>
  <c r="B27" i="6"/>
  <c r="C27" i="6" s="1"/>
  <c r="B28" i="6"/>
  <c r="B29" i="6"/>
  <c r="C29" i="6" s="1"/>
  <c r="B30" i="6"/>
  <c r="C30" i="6" s="1"/>
  <c r="B31" i="6"/>
  <c r="C31" i="6" s="1"/>
  <c r="B32" i="6"/>
  <c r="C32" i="6" s="1"/>
  <c r="I24" i="6"/>
  <c r="I21" i="6"/>
  <c r="I20" i="6"/>
  <c r="E30" i="6"/>
  <c r="C28" i="6"/>
  <c r="M27" i="6"/>
  <c r="M25" i="6"/>
  <c r="C25" i="6"/>
  <c r="M24" i="6"/>
  <c r="C24" i="6"/>
  <c r="E22" i="6"/>
  <c r="E21" i="6"/>
  <c r="E20" i="6"/>
  <c r="M19" i="6"/>
  <c r="E19" i="6"/>
  <c r="C19" i="6"/>
  <c r="C1104" i="5"/>
  <c r="C1112" i="5"/>
  <c r="Y4" i="5"/>
  <c r="C1105" i="5" s="1"/>
  <c r="Y3" i="5"/>
  <c r="V3" i="5"/>
  <c r="V4" i="5" s="1"/>
  <c r="F18" i="5"/>
  <c r="J12" i="5" s="1"/>
  <c r="J13" i="5"/>
  <c r="J10" i="5"/>
  <c r="J7" i="5"/>
  <c r="J6" i="5"/>
  <c r="O6" i="4"/>
  <c r="F18" i="4"/>
  <c r="J10" i="4" s="1"/>
  <c r="J13" i="4"/>
  <c r="J8" i="4"/>
  <c r="J6" i="4"/>
  <c r="G17" i="3"/>
  <c r="H17" i="3" s="1"/>
  <c r="I17" i="3" s="1"/>
  <c r="G16" i="3"/>
  <c r="H16" i="3" s="1"/>
  <c r="I16" i="3" s="1"/>
  <c r="G15" i="3"/>
  <c r="G14" i="3"/>
  <c r="G13" i="3"/>
  <c r="H13" i="3" s="1"/>
  <c r="I13" i="3" s="1"/>
  <c r="G12" i="3"/>
  <c r="G11" i="3"/>
  <c r="G10" i="3"/>
  <c r="G9" i="3"/>
  <c r="K9" i="3" s="1"/>
  <c r="L9" i="3" s="1"/>
  <c r="G8" i="3"/>
  <c r="K8" i="3" s="1"/>
  <c r="L8" i="3" s="1"/>
  <c r="G7" i="3"/>
  <c r="K7" i="3" s="1"/>
  <c r="L7" i="3" s="1"/>
  <c r="G6" i="3"/>
  <c r="K6" i="3" s="1"/>
  <c r="L6" i="3" s="1"/>
  <c r="G5" i="3"/>
  <c r="K5" i="3" s="1"/>
  <c r="L5" i="3" s="1"/>
  <c r="G4" i="3"/>
  <c r="H4" i="3" s="1"/>
  <c r="I4" i="3" s="1"/>
  <c r="K11" i="3"/>
  <c r="L11" i="3" s="1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16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02" i="3"/>
  <c r="F18" i="3"/>
  <c r="J12" i="3" s="1"/>
  <c r="K17" i="3"/>
  <c r="L17" i="3" s="1"/>
  <c r="K15" i="3"/>
  <c r="L15" i="3" s="1"/>
  <c r="H15" i="3"/>
  <c r="I15" i="3" s="1"/>
  <c r="K14" i="3"/>
  <c r="L14" i="3" s="1"/>
  <c r="J14" i="3"/>
  <c r="H14" i="3"/>
  <c r="I14" i="3" s="1"/>
  <c r="K12" i="3"/>
  <c r="L12" i="3" s="1"/>
  <c r="H12" i="3"/>
  <c r="I12" i="3" s="1"/>
  <c r="K10" i="3"/>
  <c r="L10" i="3" s="1"/>
  <c r="H10" i="3"/>
  <c r="I10" i="3" s="1"/>
  <c r="J9" i="3"/>
  <c r="L17" i="2"/>
  <c r="K5" i="2"/>
  <c r="L5" i="2" s="1"/>
  <c r="K6" i="2"/>
  <c r="L6" i="2" s="1"/>
  <c r="K7" i="2"/>
  <c r="L7" i="2" s="1"/>
  <c r="K8" i="2"/>
  <c r="L8" i="2" s="1"/>
  <c r="K9" i="2"/>
  <c r="L9" i="2" s="1"/>
  <c r="K10" i="2"/>
  <c r="L10" i="2" s="1"/>
  <c r="K11" i="2"/>
  <c r="L11" i="2" s="1"/>
  <c r="K12" i="2"/>
  <c r="L12" i="2" s="1"/>
  <c r="K13" i="2"/>
  <c r="L13" i="2" s="1"/>
  <c r="K14" i="2"/>
  <c r="L14" i="2" s="1"/>
  <c r="K15" i="2"/>
  <c r="L15" i="2" s="1"/>
  <c r="K16" i="2"/>
  <c r="L16" i="2" s="1"/>
  <c r="K17" i="2"/>
  <c r="K4" i="2"/>
  <c r="L4" i="2" s="1"/>
  <c r="F18" i="2"/>
  <c r="J11" i="2" s="1"/>
  <c r="H4" i="2"/>
  <c r="I4" i="2" s="1"/>
  <c r="H5" i="2"/>
  <c r="I5" i="2" s="1"/>
  <c r="H6" i="2"/>
  <c r="I6" i="2" s="1"/>
  <c r="H7" i="2"/>
  <c r="I7" i="2" s="1"/>
  <c r="H8" i="2"/>
  <c r="I8" i="2" s="1"/>
  <c r="H9" i="2"/>
  <c r="I9" i="2" s="1"/>
  <c r="H10" i="2"/>
  <c r="I10" i="2" s="1"/>
  <c r="H11" i="2"/>
  <c r="I11" i="2" s="1"/>
  <c r="H12" i="2"/>
  <c r="I12" i="2" s="1"/>
  <c r="H13" i="2"/>
  <c r="I13" i="2" s="1"/>
  <c r="H14" i="2"/>
  <c r="I14" i="2" s="1"/>
  <c r="H15" i="2"/>
  <c r="I15" i="2" s="1"/>
  <c r="H16" i="2"/>
  <c r="I16" i="2" s="1"/>
  <c r="H17" i="2"/>
  <c r="I17" i="2" s="1"/>
  <c r="E6" i="1"/>
  <c r="E5" i="1"/>
  <c r="C1103" i="4" l="1"/>
  <c r="C1110" i="4"/>
  <c r="C1102" i="4"/>
  <c r="C1112" i="4"/>
  <c r="C1113" i="4"/>
  <c r="C1114" i="4"/>
  <c r="C1111" i="4"/>
  <c r="C1106" i="4"/>
  <c r="C1115" i="4"/>
  <c r="C1109" i="4"/>
  <c r="C1104" i="4"/>
  <c r="C1105" i="4"/>
  <c r="C1107" i="4"/>
  <c r="C1108" i="4"/>
  <c r="J14" i="4"/>
  <c r="B1117" i="5"/>
  <c r="B1125" i="5"/>
  <c r="B1118" i="5"/>
  <c r="B1126" i="5"/>
  <c r="B1129" i="5"/>
  <c r="B1119" i="5"/>
  <c r="B1127" i="5"/>
  <c r="B1124" i="5"/>
  <c r="B1120" i="5"/>
  <c r="B1128" i="5"/>
  <c r="B1121" i="5"/>
  <c r="B1122" i="5"/>
  <c r="B1116" i="5"/>
  <c r="B1123" i="5"/>
  <c r="J4" i="2"/>
  <c r="J9" i="2"/>
  <c r="J9" i="4"/>
  <c r="J8" i="5"/>
  <c r="C1111" i="5"/>
  <c r="C1103" i="5"/>
  <c r="D439" i="7"/>
  <c r="E439" i="7" s="1"/>
  <c r="E440" i="7" s="1"/>
  <c r="D519" i="7"/>
  <c r="D551" i="7"/>
  <c r="D640" i="7"/>
  <c r="D735" i="7"/>
  <c r="D823" i="7"/>
  <c r="E823" i="7" s="1"/>
  <c r="D971" i="7"/>
  <c r="D1110" i="7"/>
  <c r="J17" i="2"/>
  <c r="J8" i="2"/>
  <c r="J10" i="3"/>
  <c r="J11" i="4"/>
  <c r="J9" i="5"/>
  <c r="C1110" i="5"/>
  <c r="D119" i="7"/>
  <c r="D791" i="7"/>
  <c r="D1069" i="7"/>
  <c r="D1037" i="7"/>
  <c r="E1037" i="7" s="1"/>
  <c r="D957" i="7"/>
  <c r="E957" i="7" s="1"/>
  <c r="D925" i="7"/>
  <c r="D861" i="7"/>
  <c r="J16" i="2"/>
  <c r="D319" i="7"/>
  <c r="E319" i="7" s="1"/>
  <c r="J11" i="3"/>
  <c r="J16" i="3"/>
  <c r="C1102" i="5"/>
  <c r="C1108" i="5"/>
  <c r="D471" i="7"/>
  <c r="D583" i="7"/>
  <c r="J10" i="2"/>
  <c r="J7" i="2"/>
  <c r="J14" i="2"/>
  <c r="J5" i="2"/>
  <c r="J6" i="3"/>
  <c r="J4" i="4"/>
  <c r="J16" i="4"/>
  <c r="J16" i="5"/>
  <c r="C1115" i="5"/>
  <c r="C1107" i="5"/>
  <c r="D631" i="7"/>
  <c r="E631" i="7" s="1"/>
  <c r="J13" i="2"/>
  <c r="J7" i="3"/>
  <c r="J17" i="3"/>
  <c r="J5" i="4"/>
  <c r="J17" i="4"/>
  <c r="J4" i="5"/>
  <c r="J17" i="5"/>
  <c r="C1114" i="5"/>
  <c r="C1106" i="5"/>
  <c r="D1113" i="7"/>
  <c r="D1082" i="7"/>
  <c r="E1082" i="7" s="1"/>
  <c r="D1066" i="7"/>
  <c r="C1109" i="5"/>
  <c r="J15" i="2"/>
  <c r="J6" i="2"/>
  <c r="J12" i="2"/>
  <c r="J8" i="3"/>
  <c r="C1113" i="5"/>
  <c r="D983" i="7"/>
  <c r="E983" i="7" s="1"/>
  <c r="D1072" i="7"/>
  <c r="D1056" i="7"/>
  <c r="D1040" i="7"/>
  <c r="D992" i="7"/>
  <c r="D976" i="7"/>
  <c r="D960" i="7"/>
  <c r="D944" i="7"/>
  <c r="D928" i="7"/>
  <c r="D896" i="7"/>
  <c r="E896" i="7" s="1"/>
  <c r="E897" i="7" s="1"/>
  <c r="D848" i="7"/>
  <c r="E848" i="7" s="1"/>
  <c r="D832" i="7"/>
  <c r="E832" i="7" s="1"/>
  <c r="D800" i="7"/>
  <c r="D784" i="7"/>
  <c r="E784" i="7" s="1"/>
  <c r="D560" i="7"/>
  <c r="D528" i="7"/>
  <c r="D512" i="7"/>
  <c r="D496" i="7"/>
  <c r="E496" i="7" s="1"/>
  <c r="D480" i="7"/>
  <c r="E480" i="7" s="1"/>
  <c r="D464" i="7"/>
  <c r="D336" i="7"/>
  <c r="E336" i="7" s="1"/>
  <c r="D272" i="7"/>
  <c r="E272" i="7" s="1"/>
  <c r="D256" i="7"/>
  <c r="D192" i="7"/>
  <c r="E192" i="7" s="1"/>
  <c r="D48" i="7"/>
  <c r="I33" i="6"/>
  <c r="I35" i="6" s="1"/>
  <c r="D785" i="7"/>
  <c r="E785" i="7" s="1"/>
  <c r="D961" i="7"/>
  <c r="D1105" i="7"/>
  <c r="D704" i="7"/>
  <c r="D849" i="7"/>
  <c r="D656" i="7"/>
  <c r="D752" i="7"/>
  <c r="D672" i="7"/>
  <c r="D768" i="7"/>
  <c r="D816" i="7"/>
  <c r="D1111" i="7"/>
  <c r="D384" i="7"/>
  <c r="E384" i="7" s="1"/>
  <c r="D515" i="7"/>
  <c r="D208" i="7"/>
  <c r="D37" i="7"/>
  <c r="E37" i="7" s="1"/>
  <c r="D643" i="7"/>
  <c r="D179" i="7"/>
  <c r="D67" i="7"/>
  <c r="D19" i="7"/>
  <c r="E19" i="7" s="1"/>
  <c r="D66" i="7"/>
  <c r="D1022" i="7"/>
  <c r="D756" i="7"/>
  <c r="D68" i="7"/>
  <c r="D52" i="7"/>
  <c r="E52" i="7" s="1"/>
  <c r="D20" i="7"/>
  <c r="D5" i="7"/>
  <c r="E5" i="7" s="1"/>
  <c r="D1043" i="7"/>
  <c r="D1027" i="7"/>
  <c r="D963" i="7"/>
  <c r="E963" i="7" s="1"/>
  <c r="D899" i="7"/>
  <c r="D867" i="7"/>
  <c r="D835" i="7"/>
  <c r="D787" i="7"/>
  <c r="E787" i="7" s="1"/>
  <c r="D771" i="7"/>
  <c r="D739" i="7"/>
  <c r="D723" i="7"/>
  <c r="D659" i="7"/>
  <c r="D611" i="7"/>
  <c r="E611" i="7" s="1"/>
  <c r="D579" i="7"/>
  <c r="D547" i="7"/>
  <c r="E547" i="7" s="1"/>
  <c r="D531" i="7"/>
  <c r="E531" i="7" s="1"/>
  <c r="D499" i="7"/>
  <c r="D483" i="7"/>
  <c r="D467" i="7"/>
  <c r="D451" i="7"/>
  <c r="D371" i="7"/>
  <c r="E371" i="7" s="1"/>
  <c r="D323" i="7"/>
  <c r="D307" i="7"/>
  <c r="E307" i="7" s="1"/>
  <c r="E308" i="7" s="1"/>
  <c r="D291" i="7"/>
  <c r="E291" i="7" s="1"/>
  <c r="D259" i="7"/>
  <c r="E259" i="7" s="1"/>
  <c r="D243" i="7"/>
  <c r="D227" i="7"/>
  <c r="E227" i="7" s="1"/>
  <c r="D163" i="7"/>
  <c r="E163" i="7" s="1"/>
  <c r="D147" i="7"/>
  <c r="D131" i="7"/>
  <c r="D99" i="7"/>
  <c r="E99" i="7" s="1"/>
  <c r="D51" i="7"/>
  <c r="C1120" i="7"/>
  <c r="D36" i="7"/>
  <c r="D149" i="7"/>
  <c r="D516" i="7"/>
  <c r="E516" i="7" s="1"/>
  <c r="D613" i="7"/>
  <c r="E613" i="7" s="1"/>
  <c r="D181" i="7"/>
  <c r="E181" i="7" s="1"/>
  <c r="D1114" i="7"/>
  <c r="E1113" i="7"/>
  <c r="D98" i="7"/>
  <c r="D675" i="7"/>
  <c r="D821" i="7"/>
  <c r="D853" i="7"/>
  <c r="E853" i="7" s="1"/>
  <c r="D162" i="7"/>
  <c r="E162" i="7" s="1"/>
  <c r="D466" i="7"/>
  <c r="D644" i="7"/>
  <c r="D196" i="7"/>
  <c r="D498" i="7"/>
  <c r="E498" i="7" s="1"/>
  <c r="E499" i="7" s="1"/>
  <c r="D340" i="7"/>
  <c r="D803" i="7"/>
  <c r="E803" i="7" s="1"/>
  <c r="E982" i="7"/>
  <c r="D50" i="7"/>
  <c r="E50" i="7" s="1"/>
  <c r="D372" i="7"/>
  <c r="E372" i="7" s="1"/>
  <c r="D658" i="7"/>
  <c r="E658" i="7" s="1"/>
  <c r="D468" i="7"/>
  <c r="D276" i="7"/>
  <c r="D628" i="7"/>
  <c r="E628" i="7" s="1"/>
  <c r="E950" i="7"/>
  <c r="D500" i="7"/>
  <c r="E500" i="7" s="1"/>
  <c r="D596" i="7"/>
  <c r="E816" i="7"/>
  <c r="D724" i="7"/>
  <c r="D733" i="7"/>
  <c r="D754" i="7"/>
  <c r="D84" i="7"/>
  <c r="D532" i="7"/>
  <c r="E532" i="7" s="1"/>
  <c r="D660" i="7"/>
  <c r="E660" i="7" s="1"/>
  <c r="D146" i="7"/>
  <c r="D421" i="7"/>
  <c r="E421" i="7" s="1"/>
  <c r="D1021" i="7"/>
  <c r="D1076" i="7"/>
  <c r="D452" i="7"/>
  <c r="D788" i="7"/>
  <c r="E788" i="7" s="1"/>
  <c r="D797" i="7"/>
  <c r="E797" i="7" s="1"/>
  <c r="E999" i="7"/>
  <c r="E594" i="7"/>
  <c r="E595" i="7" s="1"/>
  <c r="E596" i="7" s="1"/>
  <c r="D435" i="7"/>
  <c r="E435" i="7" s="1"/>
  <c r="D703" i="7"/>
  <c r="D758" i="7"/>
  <c r="D943" i="7"/>
  <c r="D972" i="7"/>
  <c r="D987" i="7"/>
  <c r="E661" i="7"/>
  <c r="E4" i="7"/>
  <c r="D38" i="7"/>
  <c r="E38" i="7" s="1"/>
  <c r="D45" i="7"/>
  <c r="E45" i="7" s="1"/>
  <c r="E46" i="7" s="1"/>
  <c r="D72" i="7"/>
  <c r="D86" i="7"/>
  <c r="E86" i="7" s="1"/>
  <c r="D94" i="7"/>
  <c r="E94" i="7" s="1"/>
  <c r="D108" i="7"/>
  <c r="D136" i="7"/>
  <c r="D157" i="7"/>
  <c r="E157" i="7" s="1"/>
  <c r="D171" i="7"/>
  <c r="E171" i="7" s="1"/>
  <c r="D178" i="7"/>
  <c r="E178" i="7" s="1"/>
  <c r="D185" i="7"/>
  <c r="D206" i="7"/>
  <c r="D248" i="7"/>
  <c r="E248" i="7" s="1"/>
  <c r="D288" i="7"/>
  <c r="D296" i="7"/>
  <c r="D302" i="7"/>
  <c r="E302" i="7" s="1"/>
  <c r="E303" i="7" s="1"/>
  <c r="D309" i="7"/>
  <c r="D316" i="7"/>
  <c r="D381" i="7"/>
  <c r="E381" i="7" s="1"/>
  <c r="D416" i="7"/>
  <c r="E416" i="7" s="1"/>
  <c r="D456" i="7"/>
  <c r="D490" i="7"/>
  <c r="D511" i="7"/>
  <c r="E511" i="7" s="1"/>
  <c r="E512" i="7" s="1"/>
  <c r="D546" i="7"/>
  <c r="D553" i="7"/>
  <c r="D559" i="7"/>
  <c r="D566" i="7"/>
  <c r="D614" i="7"/>
  <c r="D691" i="7"/>
  <c r="D745" i="7"/>
  <c r="D812" i="7"/>
  <c r="E812" i="7" s="1"/>
  <c r="D872" i="7"/>
  <c r="D915" i="7"/>
  <c r="D958" i="7"/>
  <c r="E958" i="7" s="1"/>
  <c r="D980" i="7"/>
  <c r="D1011" i="7"/>
  <c r="D1025" i="7"/>
  <c r="E1025" i="7" s="1"/>
  <c r="D1093" i="7"/>
  <c r="E1093" i="7" s="1"/>
  <c r="E1094" i="7" s="1"/>
  <c r="D121" i="7"/>
  <c r="E121" i="7" s="1"/>
  <c r="D449" i="7"/>
  <c r="D115" i="7"/>
  <c r="D122" i="7"/>
  <c r="D193" i="7"/>
  <c r="E193" i="7" s="1"/>
  <c r="D219" i="7"/>
  <c r="E219" i="7" s="1"/>
  <c r="E220" i="7" s="1"/>
  <c r="D240" i="7"/>
  <c r="E240" i="7" s="1"/>
  <c r="D254" i="7"/>
  <c r="E254" i="7" s="1"/>
  <c r="D261" i="7"/>
  <c r="E261" i="7" s="1"/>
  <c r="D267" i="7"/>
  <c r="E267" i="7" s="1"/>
  <c r="D275" i="7"/>
  <c r="D339" i="7"/>
  <c r="D352" i="7"/>
  <c r="E352" i="7" s="1"/>
  <c r="D395" i="7"/>
  <c r="E395" i="7" s="1"/>
  <c r="E396" i="7" s="1"/>
  <c r="D403" i="7"/>
  <c r="D409" i="7"/>
  <c r="E409" i="7" s="1"/>
  <c r="D430" i="7"/>
  <c r="E430" i="7" s="1"/>
  <c r="D450" i="7"/>
  <c r="D574" i="7"/>
  <c r="D588" i="7"/>
  <c r="E588" i="7" s="1"/>
  <c r="D642" i="7"/>
  <c r="D649" i="7"/>
  <c r="D684" i="7"/>
  <c r="D732" i="7"/>
  <c r="D759" i="7"/>
  <c r="D793" i="7"/>
  <c r="E793" i="7" s="1"/>
  <c r="D799" i="7"/>
  <c r="E799" i="7" s="1"/>
  <c r="E800" i="7" s="1"/>
  <c r="D818" i="7"/>
  <c r="E818" i="7" s="1"/>
  <c r="D830" i="7"/>
  <c r="E830" i="7" s="1"/>
  <c r="D836" i="7"/>
  <c r="E836" i="7" s="1"/>
  <c r="D844" i="7"/>
  <c r="E844" i="7" s="1"/>
  <c r="D857" i="7"/>
  <c r="D893" i="7"/>
  <c r="E893" i="7" s="1"/>
  <c r="D907" i="7"/>
  <c r="D973" i="7"/>
  <c r="D988" i="7"/>
  <c r="E988" i="7" s="1"/>
  <c r="D1003" i="7"/>
  <c r="E1003" i="7" s="1"/>
  <c r="E1004" i="7" s="1"/>
  <c r="D1071" i="7"/>
  <c r="D1078" i="7"/>
  <c r="D1101" i="7"/>
  <c r="D1108" i="7"/>
  <c r="D164" i="7"/>
  <c r="E164" i="7" s="1"/>
  <c r="D213" i="7"/>
  <c r="D331" i="7"/>
  <c r="D423" i="7"/>
  <c r="E423" i="7" s="1"/>
  <c r="D470" i="7"/>
  <c r="D484" i="7"/>
  <c r="D504" i="7"/>
  <c r="E504" i="7" s="1"/>
  <c r="D518" i="7"/>
  <c r="D595" i="7"/>
  <c r="D671" i="7"/>
  <c r="D677" i="7"/>
  <c r="D719" i="7"/>
  <c r="D773" i="7"/>
  <c r="D805" i="7"/>
  <c r="E805" i="7" s="1"/>
  <c r="D929" i="7"/>
  <c r="E929" i="7" s="1"/>
  <c r="D1041" i="7"/>
  <c r="E315" i="7"/>
  <c r="D670" i="7"/>
  <c r="D1085" i="7"/>
  <c r="D974" i="7"/>
  <c r="E974" i="7" s="1"/>
  <c r="D989" i="7"/>
  <c r="E989" i="7" s="1"/>
  <c r="D1004" i="7"/>
  <c r="D1019" i="7"/>
  <c r="E1019" i="7" s="1"/>
  <c r="D1079" i="7"/>
  <c r="E1079" i="7" s="1"/>
  <c r="D1087" i="7"/>
  <c r="D1102" i="7"/>
  <c r="E1102" i="7" s="1"/>
  <c r="D1109" i="7"/>
  <c r="D11" i="7"/>
  <c r="D18" i="7"/>
  <c r="D12" i="7"/>
  <c r="E12" i="7" s="1"/>
  <c r="D74" i="7"/>
  <c r="E74" i="7" s="1"/>
  <c r="E75" i="7" s="1"/>
  <c r="D88" i="7"/>
  <c r="D102" i="7"/>
  <c r="D110" i="7"/>
  <c r="E110" i="7" s="1"/>
  <c r="D138" i="7"/>
  <c r="E138" i="7" s="1"/>
  <c r="E139" i="7" s="1"/>
  <c r="D165" i="7"/>
  <c r="D173" i="7"/>
  <c r="E173" i="7" s="1"/>
  <c r="D187" i="7"/>
  <c r="D312" i="7"/>
  <c r="E312" i="7" s="1"/>
  <c r="D318" i="7"/>
  <c r="D325" i="7"/>
  <c r="D332" i="7"/>
  <c r="E332" i="7" s="1"/>
  <c r="E333" i="7" s="1"/>
  <c r="E334" i="7" s="1"/>
  <c r="D361" i="7"/>
  <c r="E361" i="7" s="1"/>
  <c r="D368" i="7"/>
  <c r="D418" i="7"/>
  <c r="E418" i="7" s="1"/>
  <c r="D424" i="7"/>
  <c r="E424" i="7" s="1"/>
  <c r="D437" i="7"/>
  <c r="E437" i="7" s="1"/>
  <c r="D505" i="7"/>
  <c r="E505" i="7" s="1"/>
  <c r="D513" i="7"/>
  <c r="D568" i="7"/>
  <c r="D616" i="7"/>
  <c r="E616" i="7" s="1"/>
  <c r="D678" i="7"/>
  <c r="D713" i="7"/>
  <c r="D747" i="7"/>
  <c r="D774" i="7"/>
  <c r="D806" i="7"/>
  <c r="E806" i="7" s="1"/>
  <c r="D819" i="7"/>
  <c r="D825" i="7"/>
  <c r="E825" i="7" s="1"/>
  <c r="D831" i="7"/>
  <c r="E831" i="7" s="1"/>
  <c r="D866" i="7"/>
  <c r="D901" i="7"/>
  <c r="E901" i="7" s="1"/>
  <c r="D916" i="7"/>
  <c r="D945" i="7"/>
  <c r="D997" i="7"/>
  <c r="D1012" i="7"/>
  <c r="D1057" i="7"/>
  <c r="D751" i="7"/>
  <c r="D10" i="7"/>
  <c r="E10" i="7" s="1"/>
  <c r="D587" i="7"/>
  <c r="E587" i="7" s="1"/>
  <c r="D1107" i="7"/>
  <c r="D26" i="7"/>
  <c r="E26" i="7" s="1"/>
  <c r="D40" i="7"/>
  <c r="E40" i="7" s="1"/>
  <c r="E41" i="7" s="1"/>
  <c r="D53" i="7"/>
  <c r="D97" i="7"/>
  <c r="E97" i="7" s="1"/>
  <c r="D124" i="7"/>
  <c r="D152" i="7"/>
  <c r="E152" i="7" s="1"/>
  <c r="D195" i="7"/>
  <c r="D202" i="7"/>
  <c r="D222" i="7"/>
  <c r="E222" i="7" s="1"/>
  <c r="D228" i="7"/>
  <c r="E228" i="7" s="1"/>
  <c r="D269" i="7"/>
  <c r="E269" i="7" s="1"/>
  <c r="E270" i="7" s="1"/>
  <c r="D304" i="7"/>
  <c r="D355" i="7"/>
  <c r="E355" i="7" s="1"/>
  <c r="D397" i="7"/>
  <c r="E397" i="7" s="1"/>
  <c r="D412" i="7"/>
  <c r="D432" i="7"/>
  <c r="D445" i="7"/>
  <c r="D527" i="7"/>
  <c r="D555" i="7"/>
  <c r="E555" i="7" s="1"/>
  <c r="D561" i="7"/>
  <c r="D590" i="7"/>
  <c r="D651" i="7"/>
  <c r="D693" i="7"/>
  <c r="D706" i="7"/>
  <c r="D761" i="7"/>
  <c r="D838" i="7"/>
  <c r="E838" i="7" s="1"/>
  <c r="D859" i="7"/>
  <c r="D883" i="7"/>
  <c r="D909" i="7"/>
  <c r="E909" i="7" s="1"/>
  <c r="D954" i="7"/>
  <c r="D975" i="7"/>
  <c r="D990" i="7"/>
  <c r="E990" i="7" s="1"/>
  <c r="D1005" i="7"/>
  <c r="E1005" i="7" s="1"/>
  <c r="D1020" i="7"/>
  <c r="E1020" i="7" s="1"/>
  <c r="D1035" i="7"/>
  <c r="D1080" i="7"/>
  <c r="D1089" i="7"/>
  <c r="E1089" i="7" s="1"/>
  <c r="D1095" i="7"/>
  <c r="D1103" i="7"/>
  <c r="D24" i="7"/>
  <c r="E24" i="7" s="1"/>
  <c r="D101" i="7"/>
  <c r="D33" i="7"/>
  <c r="E33" i="7" s="1"/>
  <c r="E6" i="7"/>
  <c r="D34" i="7"/>
  <c r="E34" i="7" s="1"/>
  <c r="D47" i="7"/>
  <c r="D117" i="7"/>
  <c r="D188" i="7"/>
  <c r="D264" i="7"/>
  <c r="E264" i="7" s="1"/>
  <c r="D283" i="7"/>
  <c r="E283" i="7" s="1"/>
  <c r="D347" i="7"/>
  <c r="E347" i="7" s="1"/>
  <c r="D479" i="7"/>
  <c r="E479" i="7" s="1"/>
  <c r="D576" i="7"/>
  <c r="D700" i="7"/>
  <c r="D740" i="7"/>
  <c r="D801" i="7"/>
  <c r="D882" i="7"/>
  <c r="D890" i="7"/>
  <c r="D895" i="7"/>
  <c r="E895" i="7" s="1"/>
  <c r="D917" i="7"/>
  <c r="D924" i="7"/>
  <c r="D947" i="7"/>
  <c r="D1028" i="7"/>
  <c r="E1028" i="7" s="1"/>
  <c r="D1059" i="7"/>
  <c r="D1073" i="7"/>
  <c r="D1088" i="7"/>
  <c r="E1088" i="7" s="1"/>
  <c r="D765" i="7"/>
  <c r="D388" i="7"/>
  <c r="E388" i="7" s="1"/>
  <c r="D497" i="7"/>
  <c r="E497" i="7" s="1"/>
  <c r="D648" i="7"/>
  <c r="D1100" i="7"/>
  <c r="D32" i="7"/>
  <c r="E32" i="7" s="1"/>
  <c r="D25" i="7"/>
  <c r="E25" i="7" s="1"/>
  <c r="D161" i="7"/>
  <c r="E161" i="7" s="1"/>
  <c r="D216" i="7"/>
  <c r="D223" i="7"/>
  <c r="E223" i="7" s="1"/>
  <c r="D534" i="7"/>
  <c r="E534" i="7" s="1"/>
  <c r="D542" i="7"/>
  <c r="E542" i="7" s="1"/>
  <c r="D592" i="7"/>
  <c r="E592" i="7" s="1"/>
  <c r="D666" i="7"/>
  <c r="D688" i="7"/>
  <c r="D707" i="7"/>
  <c r="D782" i="7"/>
  <c r="E782" i="7" s="1"/>
  <c r="D826" i="7"/>
  <c r="D1036" i="7"/>
  <c r="D1051" i="7"/>
  <c r="E1051" i="7" s="1"/>
  <c r="E1052" i="7" s="1"/>
  <c r="D1081" i="7"/>
  <c r="D1096" i="7"/>
  <c r="E1096" i="7" s="1"/>
  <c r="D402" i="7"/>
  <c r="E250" i="7"/>
  <c r="D1070" i="7"/>
  <c r="D35" i="7"/>
  <c r="D83" i="7"/>
  <c r="E83" i="7" s="1"/>
  <c r="D1097" i="7"/>
  <c r="E1097" i="7" s="1"/>
  <c r="D1104" i="7"/>
  <c r="D17" i="7"/>
  <c r="E17" i="7" s="1"/>
  <c r="E20" i="7"/>
  <c r="D21" i="7"/>
  <c r="E21" i="7" s="1"/>
  <c r="E22" i="7" s="1"/>
  <c r="D49" i="7"/>
  <c r="D69" i="7"/>
  <c r="D77" i="7"/>
  <c r="E77" i="7" s="1"/>
  <c r="D105" i="7"/>
  <c r="E105" i="7" s="1"/>
  <c r="D133" i="7"/>
  <c r="E133" i="7" s="1"/>
  <c r="D154" i="7"/>
  <c r="E154" i="7" s="1"/>
  <c r="D168" i="7"/>
  <c r="E168" i="7" s="1"/>
  <c r="E169" i="7" s="1"/>
  <c r="D204" i="7"/>
  <c r="D251" i="7"/>
  <c r="E251" i="7" s="1"/>
  <c r="D258" i="7"/>
  <c r="E258" i="7" s="1"/>
  <c r="D278" i="7"/>
  <c r="D285" i="7"/>
  <c r="E285" i="7" s="1"/>
  <c r="D299" i="7"/>
  <c r="E299" i="7" s="1"/>
  <c r="D349" i="7"/>
  <c r="E349" i="7" s="1"/>
  <c r="D481" i="7"/>
  <c r="E481" i="7" s="1"/>
  <c r="D550" i="7"/>
  <c r="D607" i="7"/>
  <c r="D619" i="7"/>
  <c r="E619" i="7" s="1"/>
  <c r="D742" i="7"/>
  <c r="D777" i="7"/>
  <c r="E777" i="7" s="1"/>
  <c r="D809" i="7"/>
  <c r="D877" i="7"/>
  <c r="E877" i="7" s="1"/>
  <c r="E878" i="7" s="1"/>
  <c r="D948" i="7"/>
  <c r="D977" i="7"/>
  <c r="D1045" i="7"/>
  <c r="E1045" i="7" s="1"/>
  <c r="D1060" i="7"/>
  <c r="D1075" i="7"/>
  <c r="D1091" i="7"/>
  <c r="D366" i="7"/>
  <c r="D856" i="7"/>
  <c r="D1055" i="7"/>
  <c r="D8" i="7"/>
  <c r="E8" i="7" s="1"/>
  <c r="E9" i="7" s="1"/>
  <c r="D29" i="7"/>
  <c r="D56" i="7"/>
  <c r="D141" i="7"/>
  <c r="E141" i="7" s="1"/>
  <c r="E142" i="7" s="1"/>
  <c r="E143" i="7" s="1"/>
  <c r="D177" i="7"/>
  <c r="E177" i="7" s="1"/>
  <c r="D210" i="7"/>
  <c r="E210" i="7" s="1"/>
  <c r="D232" i="7"/>
  <c r="E232" i="7" s="1"/>
  <c r="E233" i="7" s="1"/>
  <c r="D237" i="7"/>
  <c r="D357" i="7"/>
  <c r="E357" i="7" s="1"/>
  <c r="D364" i="7"/>
  <c r="E364" i="7" s="1"/>
  <c r="D387" i="7"/>
  <c r="E387" i="7" s="1"/>
  <c r="D392" i="7"/>
  <c r="E392" i="7" s="1"/>
  <c r="D400" i="7"/>
  <c r="E400" i="7" s="1"/>
  <c r="D454" i="7"/>
  <c r="D474" i="7"/>
  <c r="D495" i="7"/>
  <c r="E495" i="7" s="1"/>
  <c r="D522" i="7"/>
  <c r="D536" i="7"/>
  <c r="E536" i="7" s="1"/>
  <c r="D646" i="7"/>
  <c r="D655" i="7"/>
  <c r="E655" i="7" s="1"/>
  <c r="E656" i="7" s="1"/>
  <c r="D668" i="7"/>
  <c r="D681" i="7"/>
  <c r="D689" i="7"/>
  <c r="D717" i="7"/>
  <c r="D842" i="7"/>
  <c r="D897" i="7"/>
  <c r="D919" i="7"/>
  <c r="D926" i="7"/>
  <c r="D941" i="7"/>
  <c r="D956" i="7"/>
  <c r="E956" i="7" s="1"/>
  <c r="D986" i="7"/>
  <c r="D1000" i="7"/>
  <c r="D1016" i="7"/>
  <c r="D1023" i="7"/>
  <c r="D1030" i="7"/>
  <c r="D1053" i="7"/>
  <c r="D1068" i="7"/>
  <c r="E1068" i="7" s="1"/>
  <c r="E1069" i="7" s="1"/>
  <c r="D1083" i="7"/>
  <c r="D1098" i="7"/>
  <c r="D635" i="7"/>
  <c r="D843" i="7"/>
  <c r="D198" i="7"/>
  <c r="D231" i="7"/>
  <c r="D245" i="7"/>
  <c r="E245" i="7" s="1"/>
  <c r="D280" i="7"/>
  <c r="D293" i="7"/>
  <c r="E293" i="7" s="1"/>
  <c r="D344" i="7"/>
  <c r="D379" i="7"/>
  <c r="E379" i="7" s="1"/>
  <c r="E407" i="7"/>
  <c r="D414" i="7"/>
  <c r="E414" i="7" s="1"/>
  <c r="D488" i="7"/>
  <c r="E488" i="7" s="1"/>
  <c r="E489" i="7" s="1"/>
  <c r="D530" i="7"/>
  <c r="E530" i="7" s="1"/>
  <c r="D608" i="7"/>
  <c r="D828" i="7"/>
  <c r="E828" i="7" s="1"/>
  <c r="E829" i="7" s="1"/>
  <c r="D912" i="7"/>
  <c r="D979" i="7"/>
  <c r="D993" i="7"/>
  <c r="E993" i="7" s="1"/>
  <c r="D1008" i="7"/>
  <c r="D155" i="7"/>
  <c r="E155" i="7" s="1"/>
  <c r="D44" i="7"/>
  <c r="D71" i="7"/>
  <c r="E180" i="7"/>
  <c r="D31" i="7"/>
  <c r="D58" i="7"/>
  <c r="D76" i="7"/>
  <c r="E76" i="7" s="1"/>
  <c r="E85" i="7"/>
  <c r="E113" i="7"/>
  <c r="D151" i="7"/>
  <c r="D150" i="7"/>
  <c r="E175" i="7"/>
  <c r="D15" i="7"/>
  <c r="E15" i="7" s="1"/>
  <c r="D28" i="7"/>
  <c r="D27" i="7"/>
  <c r="D103" i="7"/>
  <c r="D135" i="7"/>
  <c r="E135" i="7" s="1"/>
  <c r="E377" i="7"/>
  <c r="D190" i="7"/>
  <c r="D189" i="7"/>
  <c r="E82" i="7"/>
  <c r="D91" i="7"/>
  <c r="E91" i="7" s="1"/>
  <c r="E92" i="7" s="1"/>
  <c r="D286" i="7"/>
  <c r="E286" i="7" s="1"/>
  <c r="D287" i="7"/>
  <c r="E287" i="7" s="1"/>
  <c r="D183" i="7"/>
  <c r="D182" i="7"/>
  <c r="E182" i="7" s="1"/>
  <c r="D55" i="7"/>
  <c r="E100" i="7"/>
  <c r="E101" i="7" s="1"/>
  <c r="E102" i="7" s="1"/>
  <c r="D127" i="7"/>
  <c r="E127" i="7" s="1"/>
  <c r="D42" i="7"/>
  <c r="E51" i="7"/>
  <c r="D60" i="7"/>
  <c r="E78" i="7"/>
  <c r="E114" i="7"/>
  <c r="D123" i="7"/>
  <c r="E123" i="7" s="1"/>
  <c r="D87" i="7"/>
  <c r="E87" i="7" s="1"/>
  <c r="D13" i="7"/>
  <c r="E13" i="7" s="1"/>
  <c r="E3" i="7"/>
  <c r="E172" i="7"/>
  <c r="E79" i="7"/>
  <c r="D106" i="7"/>
  <c r="E106" i="7" s="1"/>
  <c r="E107" i="7" s="1"/>
  <c r="E108" i="7" s="1"/>
  <c r="E109" i="7" s="1"/>
  <c r="D167" i="7"/>
  <c r="E167" i="7" s="1"/>
  <c r="D166" i="7"/>
  <c r="E179" i="7"/>
  <c r="D200" i="7"/>
  <c r="D199" i="7"/>
  <c r="D359" i="7"/>
  <c r="E359" i="7" s="1"/>
  <c r="E360" i="7" s="1"/>
  <c r="D358" i="7"/>
  <c r="E358" i="7" s="1"/>
  <c r="D194" i="7"/>
  <c r="E194" i="7" s="1"/>
  <c r="D236" i="7"/>
  <c r="E236" i="7" s="1"/>
  <c r="E417" i="7"/>
  <c r="E335" i="7"/>
  <c r="E365" i="7"/>
  <c r="E366" i="7" s="1"/>
  <c r="D221" i="7"/>
  <c r="E221" i="7" s="1"/>
  <c r="E262" i="7"/>
  <c r="D215" i="7"/>
  <c r="D247" i="7"/>
  <c r="E247" i="7" s="1"/>
  <c r="D343" i="7"/>
  <c r="E343" i="7" s="1"/>
  <c r="D342" i="7"/>
  <c r="E342" i="7" s="1"/>
  <c r="D64" i="7"/>
  <c r="E64" i="7" s="1"/>
  <c r="E65" i="7" s="1"/>
  <c r="E66" i="7" s="1"/>
  <c r="E67" i="7" s="1"/>
  <c r="E68" i="7" s="1"/>
  <c r="D80" i="7"/>
  <c r="D96" i="7"/>
  <c r="E96" i="7" s="1"/>
  <c r="D112" i="7"/>
  <c r="E112" i="7" s="1"/>
  <c r="D128" i="7"/>
  <c r="E128" i="7" s="1"/>
  <c r="E129" i="7" s="1"/>
  <c r="E130" i="7" s="1"/>
  <c r="E131" i="7" s="1"/>
  <c r="D144" i="7"/>
  <c r="E144" i="7" s="1"/>
  <c r="E145" i="7" s="1"/>
  <c r="D160" i="7"/>
  <c r="E160" i="7" s="1"/>
  <c r="D176" i="7"/>
  <c r="E176" i="7" s="1"/>
  <c r="D255" i="7"/>
  <c r="D279" i="7"/>
  <c r="D337" i="7"/>
  <c r="E337" i="7" s="1"/>
  <c r="E234" i="7"/>
  <c r="E235" i="7" s="1"/>
  <c r="E367" i="7"/>
  <c r="D375" i="7"/>
  <c r="E375" i="7" s="1"/>
  <c r="D374" i="7"/>
  <c r="E374" i="7" s="1"/>
  <c r="E380" i="7"/>
  <c r="D394" i="7"/>
  <c r="E394" i="7" s="1"/>
  <c r="D393" i="7"/>
  <c r="E393" i="7" s="1"/>
  <c r="E443" i="7"/>
  <c r="D225" i="7"/>
  <c r="E225" i="7" s="1"/>
  <c r="D241" i="7"/>
  <c r="E241" i="7" s="1"/>
  <c r="D263" i="7"/>
  <c r="E263" i="7" s="1"/>
  <c r="D284" i="7"/>
  <c r="E284" i="7" s="1"/>
  <c r="E298" i="7"/>
  <c r="E413" i="7"/>
  <c r="D327" i="7"/>
  <c r="D326" i="7"/>
  <c r="E420" i="7"/>
  <c r="E490" i="7"/>
  <c r="D238" i="7"/>
  <c r="D321" i="7"/>
  <c r="E321" i="7" s="1"/>
  <c r="E276" i="7"/>
  <c r="E277" i="7" s="1"/>
  <c r="D268" i="7"/>
  <c r="D305" i="7"/>
  <c r="E305" i="7" s="1"/>
  <c r="D226" i="7"/>
  <c r="D229" i="7"/>
  <c r="E229" i="7" s="1"/>
  <c r="E230" i="7" s="1"/>
  <c r="D242" i="7"/>
  <c r="E242" i="7" s="1"/>
  <c r="D311" i="7"/>
  <c r="D310" i="7"/>
  <c r="D493" i="7"/>
  <c r="D492" i="7"/>
  <c r="E492" i="7" s="1"/>
  <c r="D211" i="7"/>
  <c r="E211" i="7" s="1"/>
  <c r="E212" i="7" s="1"/>
  <c r="D239" i="7"/>
  <c r="D257" i="7"/>
  <c r="E257" i="7" s="1"/>
  <c r="D273" i="7"/>
  <c r="E273" i="7" s="1"/>
  <c r="D295" i="7"/>
  <c r="E295" i="7" s="1"/>
  <c r="E540" i="7"/>
  <c r="E520" i="7"/>
  <c r="E521" i="7" s="1"/>
  <c r="E632" i="7"/>
  <c r="D399" i="7"/>
  <c r="E399" i="7" s="1"/>
  <c r="D419" i="7"/>
  <c r="E419" i="7" s="1"/>
  <c r="D475" i="7"/>
  <c r="D539" i="7"/>
  <c r="E539" i="7" s="1"/>
  <c r="D538" i="7"/>
  <c r="E538" i="7" s="1"/>
  <c r="D405" i="7"/>
  <c r="E405" i="7" s="1"/>
  <c r="D274" i="7"/>
  <c r="E274" i="7" s="1"/>
  <c r="D290" i="7"/>
  <c r="E290" i="7" s="1"/>
  <c r="D306" i="7"/>
  <c r="E306" i="7" s="1"/>
  <c r="D322" i="7"/>
  <c r="D338" i="7"/>
  <c r="E338" i="7" s="1"/>
  <c r="E339" i="7" s="1"/>
  <c r="E340" i="7" s="1"/>
  <c r="E341" i="7" s="1"/>
  <c r="D354" i="7"/>
  <c r="E354" i="7" s="1"/>
  <c r="D370" i="7"/>
  <c r="E370" i="7" s="1"/>
  <c r="D386" i="7"/>
  <c r="E386" i="7" s="1"/>
  <c r="D428" i="7"/>
  <c r="E428" i="7" s="1"/>
  <c r="D463" i="7"/>
  <c r="E463" i="7" s="1"/>
  <c r="E464" i="7" s="1"/>
  <c r="D507" i="7"/>
  <c r="E507" i="7" s="1"/>
  <c r="D564" i="7"/>
  <c r="D563" i="7"/>
  <c r="E391" i="7"/>
  <c r="D431" i="7"/>
  <c r="E431" i="7" s="1"/>
  <c r="E432" i="7" s="1"/>
  <c r="D477" i="7"/>
  <c r="D476" i="7"/>
  <c r="D411" i="7"/>
  <c r="E411" i="7" s="1"/>
  <c r="D461" i="7"/>
  <c r="E461" i="7" s="1"/>
  <c r="E462" i="7" s="1"/>
  <c r="D460" i="7"/>
  <c r="E460" i="7" s="1"/>
  <c r="E485" i="7"/>
  <c r="E486" i="7" s="1"/>
  <c r="D509" i="7"/>
  <c r="D508" i="7"/>
  <c r="D523" i="7"/>
  <c r="E523" i="7" s="1"/>
  <c r="D444" i="7"/>
  <c r="E444" i="7" s="1"/>
  <c r="E518" i="7"/>
  <c r="D441" i="7"/>
  <c r="E441" i="7" s="1"/>
  <c r="D447" i="7"/>
  <c r="D615" i="7"/>
  <c r="E615" i="7" s="1"/>
  <c r="D636" i="7"/>
  <c r="D426" i="7"/>
  <c r="E426" i="7" s="1"/>
  <c r="E427" i="7" s="1"/>
  <c r="D525" i="7"/>
  <c r="E525" i="7" s="1"/>
  <c r="E526" i="7" s="1"/>
  <c r="D524" i="7"/>
  <c r="E524" i="7" s="1"/>
  <c r="E535" i="7"/>
  <c r="E579" i="7"/>
  <c r="D624" i="7"/>
  <c r="D623" i="7"/>
  <c r="D465" i="7"/>
  <c r="D482" i="7"/>
  <c r="E482" i="7" s="1"/>
  <c r="E483" i="7" s="1"/>
  <c r="D398" i="7"/>
  <c r="E398" i="7" s="1"/>
  <c r="E554" i="7"/>
  <c r="E657" i="7"/>
  <c r="D401" i="7"/>
  <c r="E401" i="7" s="1"/>
  <c r="D415" i="7"/>
  <c r="E415" i="7" s="1"/>
  <c r="E515" i="7"/>
  <c r="E1087" i="7"/>
  <c r="D543" i="7"/>
  <c r="E543" i="7" s="1"/>
  <c r="E544" i="7" s="1"/>
  <c r="E545" i="7" s="1"/>
  <c r="E546" i="7" s="1"/>
  <c r="D591" i="7"/>
  <c r="D654" i="7"/>
  <c r="E654" i="7" s="1"/>
  <c r="D548" i="7"/>
  <c r="D580" i="7"/>
  <c r="D606" i="7"/>
  <c r="E606" i="7" s="1"/>
  <c r="D662" i="7"/>
  <c r="D541" i="7"/>
  <c r="E541" i="7" s="1"/>
  <c r="D667" i="7"/>
  <c r="E612" i="7"/>
  <c r="D618" i="7"/>
  <c r="E618" i="7" s="1"/>
  <c r="D621" i="7"/>
  <c r="E621" i="7" s="1"/>
  <c r="E622" i="7" s="1"/>
  <c r="D833" i="7"/>
  <c r="E833" i="7" s="1"/>
  <c r="D834" i="7"/>
  <c r="E834" i="7" s="1"/>
  <c r="D589" i="7"/>
  <c r="D627" i="7"/>
  <c r="E627" i="7" s="1"/>
  <c r="D630" i="7"/>
  <c r="E630" i="7" s="1"/>
  <c r="D633" i="7"/>
  <c r="D647" i="7"/>
  <c r="D663" i="7"/>
  <c r="D683" i="7"/>
  <c r="D567" i="7"/>
  <c r="D598" i="7"/>
  <c r="E598" i="7" s="1"/>
  <c r="D601" i="7"/>
  <c r="D637" i="7"/>
  <c r="E659" i="7"/>
  <c r="E811" i="7"/>
  <c r="E794" i="7"/>
  <c r="D652" i="7"/>
  <c r="D557" i="7"/>
  <c r="E557" i="7" s="1"/>
  <c r="E558" i="7" s="1"/>
  <c r="D599" i="7"/>
  <c r="D665" i="7"/>
  <c r="D571" i="7"/>
  <c r="D582" i="7"/>
  <c r="D585" i="7"/>
  <c r="E585" i="7" s="1"/>
  <c r="E586" i="7" s="1"/>
  <c r="D602" i="7"/>
  <c r="D605" i="7"/>
  <c r="E605" i="7" s="1"/>
  <c r="D687" i="7"/>
  <c r="D686" i="7"/>
  <c r="E911" i="7"/>
  <c r="D720" i="7"/>
  <c r="D748" i="7"/>
  <c r="E748" i="7" s="1"/>
  <c r="D795" i="7"/>
  <c r="D875" i="7"/>
  <c r="D874" i="7"/>
  <c r="D760" i="7"/>
  <c r="D763" i="7"/>
  <c r="D779" i="7"/>
  <c r="E779" i="7" s="1"/>
  <c r="D776" i="7"/>
  <c r="E776" i="7" s="1"/>
  <c r="D786" i="7"/>
  <c r="E786" i="7" s="1"/>
  <c r="D840" i="7"/>
  <c r="D839" i="7"/>
  <c r="E839" i="7" s="1"/>
  <c r="E849" i="7"/>
  <c r="D854" i="7"/>
  <c r="D743" i="7"/>
  <c r="D708" i="7"/>
  <c r="D716" i="7"/>
  <c r="D749" i="7"/>
  <c r="E749" i="7" s="1"/>
  <c r="E750" i="7" s="1"/>
  <c r="D783" i="7"/>
  <c r="E783" i="7" s="1"/>
  <c r="D810" i="7"/>
  <c r="D855" i="7"/>
  <c r="D870" i="7"/>
  <c r="D869" i="7"/>
  <c r="D695" i="7"/>
  <c r="D764" i="7"/>
  <c r="D770" i="7"/>
  <c r="D780" i="7"/>
  <c r="E780" i="7" s="1"/>
  <c r="D711" i="7"/>
  <c r="D790" i="7"/>
  <c r="E790" i="7" s="1"/>
  <c r="D807" i="7"/>
  <c r="E807" i="7" s="1"/>
  <c r="D814" i="7"/>
  <c r="E814" i="7" s="1"/>
  <c r="D727" i="7"/>
  <c r="E821" i="7"/>
  <c r="D698" i="7"/>
  <c r="D865" i="7"/>
  <c r="D864" i="7"/>
  <c r="E864" i="7" s="1"/>
  <c r="D931" i="7"/>
  <c r="E931" i="7" s="1"/>
  <c r="E932" i="7" s="1"/>
  <c r="D930" i="7"/>
  <c r="E930" i="7" s="1"/>
  <c r="D738" i="7"/>
  <c r="D744" i="7"/>
  <c r="D722" i="7"/>
  <c r="D808" i="7"/>
  <c r="E808" i="7" s="1"/>
  <c r="E809" i="7" s="1"/>
  <c r="D879" i="7"/>
  <c r="D880" i="7"/>
  <c r="E880" i="7" s="1"/>
  <c r="E881" i="7" s="1"/>
  <c r="D936" i="7"/>
  <c r="D935" i="7"/>
  <c r="D887" i="7"/>
  <c r="D968" i="7"/>
  <c r="D967" i="7"/>
  <c r="E967" i="7" s="1"/>
  <c r="D910" i="7"/>
  <c r="D952" i="7"/>
  <c r="D951" i="7"/>
  <c r="E1030" i="7"/>
  <c r="E1111" i="7"/>
  <c r="D914" i="7"/>
  <c r="E1018" i="7"/>
  <c r="D850" i="7"/>
  <c r="E850" i="7" s="1"/>
  <c r="D862" i="7"/>
  <c r="E992" i="7"/>
  <c r="D1038" i="7"/>
  <c r="D841" i="7"/>
  <c r="E841" i="7" s="1"/>
  <c r="D885" i="7"/>
  <c r="E885" i="7" s="1"/>
  <c r="E886" i="7" s="1"/>
  <c r="E1059" i="7"/>
  <c r="E1060" i="7" s="1"/>
  <c r="D860" i="7"/>
  <c r="D1086" i="7"/>
  <c r="E1086" i="7" s="1"/>
  <c r="D904" i="7"/>
  <c r="E1006" i="7"/>
  <c r="E1007" i="7" s="1"/>
  <c r="E1100" i="7"/>
  <c r="D933" i="7"/>
  <c r="E1027" i="7"/>
  <c r="E1107" i="7"/>
  <c r="D908" i="7"/>
  <c r="E908" i="7" s="1"/>
  <c r="D920" i="7"/>
  <c r="E976" i="7"/>
  <c r="E1048" i="7"/>
  <c r="D1054" i="7"/>
  <c r="E1054" i="7" s="1"/>
  <c r="E1055" i="7" s="1"/>
  <c r="E1056" i="7" s="1"/>
  <c r="D898" i="7"/>
  <c r="D965" i="7"/>
  <c r="E965" i="7" s="1"/>
  <c r="E1074" i="7"/>
  <c r="D906" i="7"/>
  <c r="D905" i="7"/>
  <c r="D902" i="7"/>
  <c r="E902" i="7" s="1"/>
  <c r="E903" i="7" s="1"/>
  <c r="E960" i="7"/>
  <c r="E961" i="7" s="1"/>
  <c r="E971" i="7"/>
  <c r="E972" i="7" s="1"/>
  <c r="E1109" i="7"/>
  <c r="E1110" i="7" s="1"/>
  <c r="E1016" i="7"/>
  <c r="E1062" i="7"/>
  <c r="D946" i="7"/>
  <c r="D962" i="7"/>
  <c r="D978" i="7"/>
  <c r="E978" i="7" s="1"/>
  <c r="D994" i="7"/>
  <c r="D1010" i="7"/>
  <c r="D1026" i="7"/>
  <c r="E1026" i="7" s="1"/>
  <c r="D1042" i="7"/>
  <c r="D1058" i="7"/>
  <c r="E1058" i="7" s="1"/>
  <c r="D1090" i="7"/>
  <c r="E1090" i="7" s="1"/>
  <c r="D921" i="7"/>
  <c r="D937" i="7"/>
  <c r="D953" i="7"/>
  <c r="D969" i="7"/>
  <c r="D985" i="7"/>
  <c r="E985" i="7" s="1"/>
  <c r="E986" i="7" s="1"/>
  <c r="D1001" i="7"/>
  <c r="E1001" i="7" s="1"/>
  <c r="D1017" i="7"/>
  <c r="E1017" i="7" s="1"/>
  <c r="D1033" i="7"/>
  <c r="D1049" i="7"/>
  <c r="D1065" i="7"/>
  <c r="E1065" i="7" s="1"/>
  <c r="E1066" i="7" s="1"/>
  <c r="E1067" i="7" s="1"/>
  <c r="D1015" i="7"/>
  <c r="E1015" i="7" s="1"/>
  <c r="D1031" i="7"/>
  <c r="D1047" i="7"/>
  <c r="E1047" i="7" s="1"/>
  <c r="D1063" i="7"/>
  <c r="C33" i="6"/>
  <c r="D35" i="6" s="1"/>
  <c r="M33" i="6"/>
  <c r="E33" i="6"/>
  <c r="J14" i="5"/>
  <c r="J11" i="5"/>
  <c r="J5" i="5"/>
  <c r="J15" i="5"/>
  <c r="J12" i="4"/>
  <c r="J7" i="4"/>
  <c r="J15" i="4"/>
  <c r="H5" i="3"/>
  <c r="I5" i="3" s="1"/>
  <c r="H9" i="3"/>
  <c r="I9" i="3" s="1"/>
  <c r="K16" i="3"/>
  <c r="L16" i="3" s="1"/>
  <c r="K13" i="3"/>
  <c r="L13" i="3" s="1"/>
  <c r="J13" i="3"/>
  <c r="J4" i="3"/>
  <c r="L18" i="2"/>
  <c r="O3" i="2" s="1"/>
  <c r="K18" i="2"/>
  <c r="R3" i="2" s="1"/>
  <c r="I18" i="2"/>
  <c r="K4" i="3"/>
  <c r="H11" i="3"/>
  <c r="I11" i="3" s="1"/>
  <c r="H7" i="3"/>
  <c r="I7" i="3" s="1"/>
  <c r="H6" i="3"/>
  <c r="I6" i="3" s="1"/>
  <c r="H8" i="3"/>
  <c r="I8" i="3" s="1"/>
  <c r="J5" i="3"/>
  <c r="J15" i="3"/>
  <c r="Q4" i="1"/>
  <c r="P4" i="1"/>
  <c r="F4" i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4" i="1"/>
  <c r="J4" i="1" s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4" i="1"/>
  <c r="G18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4" i="1"/>
  <c r="F5" i="1"/>
  <c r="F6" i="1"/>
  <c r="F7" i="1"/>
  <c r="F8" i="1"/>
  <c r="K8" i="1" s="1"/>
  <c r="F9" i="1"/>
  <c r="F10" i="1"/>
  <c r="F11" i="1"/>
  <c r="F12" i="1"/>
  <c r="K12" i="1" s="1"/>
  <c r="F13" i="1"/>
  <c r="F14" i="1"/>
  <c r="F15" i="1"/>
  <c r="F16" i="1"/>
  <c r="K16" i="1" s="1"/>
  <c r="F17" i="1"/>
  <c r="F18" i="1"/>
  <c r="F19" i="1"/>
  <c r="F20" i="1"/>
  <c r="K20" i="1" s="1"/>
  <c r="F21" i="1"/>
  <c r="F22" i="1"/>
  <c r="F23" i="1"/>
  <c r="F24" i="1"/>
  <c r="K24" i="1" s="1"/>
  <c r="F25" i="1"/>
  <c r="F26" i="1"/>
  <c r="F27" i="1"/>
  <c r="F28" i="1"/>
  <c r="K28" i="1" s="1"/>
  <c r="F29" i="1"/>
  <c r="F30" i="1"/>
  <c r="F31" i="1"/>
  <c r="F32" i="1"/>
  <c r="K32" i="1" s="1"/>
  <c r="F33" i="1"/>
  <c r="F34" i="1"/>
  <c r="F35" i="1"/>
  <c r="F36" i="1"/>
  <c r="K36" i="1" s="1"/>
  <c r="F37" i="1"/>
  <c r="F38" i="1"/>
  <c r="F39" i="1"/>
  <c r="F40" i="1"/>
  <c r="K40" i="1" s="1"/>
  <c r="F41" i="1"/>
  <c r="F42" i="1"/>
  <c r="F43" i="1"/>
  <c r="F44" i="1"/>
  <c r="K44" i="1" s="1"/>
  <c r="F45" i="1"/>
  <c r="F46" i="1"/>
  <c r="F47" i="1"/>
  <c r="F48" i="1"/>
  <c r="K48" i="1" s="1"/>
  <c r="F49" i="1"/>
  <c r="F50" i="1"/>
  <c r="F51" i="1"/>
  <c r="F52" i="1"/>
  <c r="K52" i="1" s="1"/>
  <c r="F53" i="1"/>
  <c r="F54" i="1"/>
  <c r="F55" i="1"/>
  <c r="F56" i="1"/>
  <c r="K56" i="1" s="1"/>
  <c r="F57" i="1"/>
  <c r="F58" i="1"/>
  <c r="F59" i="1"/>
  <c r="F60" i="1"/>
  <c r="K60" i="1" s="1"/>
  <c r="F61" i="1"/>
  <c r="F62" i="1"/>
  <c r="F63" i="1"/>
  <c r="F64" i="1"/>
  <c r="K64" i="1" s="1"/>
  <c r="F65" i="1"/>
  <c r="F66" i="1"/>
  <c r="F67" i="1"/>
  <c r="F68" i="1"/>
  <c r="K68" i="1" s="1"/>
  <c r="F69" i="1"/>
  <c r="F70" i="1"/>
  <c r="F71" i="1"/>
  <c r="F72" i="1"/>
  <c r="K72" i="1" s="1"/>
  <c r="F73" i="1"/>
  <c r="F74" i="1"/>
  <c r="F75" i="1"/>
  <c r="F76" i="1"/>
  <c r="K76" i="1" s="1"/>
  <c r="F77" i="1"/>
  <c r="F78" i="1"/>
  <c r="F79" i="1"/>
  <c r="F80" i="1"/>
  <c r="K80" i="1" s="1"/>
  <c r="F81" i="1"/>
  <c r="F82" i="1"/>
  <c r="F83" i="1"/>
  <c r="F84" i="1"/>
  <c r="K84" i="1" s="1"/>
  <c r="F85" i="1"/>
  <c r="F86" i="1"/>
  <c r="F87" i="1"/>
  <c r="F88" i="1"/>
  <c r="K88" i="1" s="1"/>
  <c r="F89" i="1"/>
  <c r="F90" i="1"/>
  <c r="F91" i="1"/>
  <c r="F92" i="1"/>
  <c r="K92" i="1" s="1"/>
  <c r="F93" i="1"/>
  <c r="F94" i="1"/>
  <c r="F95" i="1"/>
  <c r="F96" i="1"/>
  <c r="K96" i="1" s="1"/>
  <c r="F97" i="1"/>
  <c r="F98" i="1"/>
  <c r="F99" i="1"/>
  <c r="F100" i="1"/>
  <c r="K100" i="1" s="1"/>
  <c r="F101" i="1"/>
  <c r="F102" i="1"/>
  <c r="F103" i="1"/>
  <c r="F104" i="1"/>
  <c r="K104" i="1" s="1"/>
  <c r="F105" i="1"/>
  <c r="F106" i="1"/>
  <c r="F107" i="1"/>
  <c r="F108" i="1"/>
  <c r="K108" i="1" s="1"/>
  <c r="F109" i="1"/>
  <c r="F110" i="1"/>
  <c r="F111" i="1"/>
  <c r="F112" i="1"/>
  <c r="K112" i="1" s="1"/>
  <c r="F113" i="1"/>
  <c r="F114" i="1"/>
  <c r="F115" i="1"/>
  <c r="F116" i="1"/>
  <c r="K116" i="1" s="1"/>
  <c r="F117" i="1"/>
  <c r="F118" i="1"/>
  <c r="F119" i="1"/>
  <c r="F120" i="1"/>
  <c r="K120" i="1" s="1"/>
  <c r="F121" i="1"/>
  <c r="F122" i="1"/>
  <c r="F123" i="1"/>
  <c r="F124" i="1"/>
  <c r="K124" i="1" s="1"/>
  <c r="F125" i="1"/>
  <c r="F126" i="1"/>
  <c r="F127" i="1"/>
  <c r="F128" i="1"/>
  <c r="K128" i="1" s="1"/>
  <c r="F129" i="1"/>
  <c r="F130" i="1"/>
  <c r="F131" i="1"/>
  <c r="F132" i="1"/>
  <c r="K132" i="1" s="1"/>
  <c r="F133" i="1"/>
  <c r="F134" i="1"/>
  <c r="F135" i="1"/>
  <c r="F136" i="1"/>
  <c r="K136" i="1" s="1"/>
  <c r="F137" i="1"/>
  <c r="F138" i="1"/>
  <c r="F139" i="1"/>
  <c r="F140" i="1"/>
  <c r="K140" i="1" s="1"/>
  <c r="F141" i="1"/>
  <c r="F142" i="1"/>
  <c r="F143" i="1"/>
  <c r="F144" i="1"/>
  <c r="K144" i="1" s="1"/>
  <c r="F145" i="1"/>
  <c r="F146" i="1"/>
  <c r="F147" i="1"/>
  <c r="F148" i="1"/>
  <c r="K148" i="1" s="1"/>
  <c r="F149" i="1"/>
  <c r="F150" i="1"/>
  <c r="F151" i="1"/>
  <c r="F152" i="1"/>
  <c r="K152" i="1" s="1"/>
  <c r="F153" i="1"/>
  <c r="F154" i="1"/>
  <c r="F155" i="1"/>
  <c r="F156" i="1"/>
  <c r="K156" i="1" s="1"/>
  <c r="F157" i="1"/>
  <c r="F158" i="1"/>
  <c r="F159" i="1"/>
  <c r="F160" i="1"/>
  <c r="K160" i="1" s="1"/>
  <c r="F161" i="1"/>
  <c r="F162" i="1"/>
  <c r="F163" i="1"/>
  <c r="F164" i="1"/>
  <c r="K164" i="1" s="1"/>
  <c r="F165" i="1"/>
  <c r="F166" i="1"/>
  <c r="F167" i="1"/>
  <c r="F168" i="1"/>
  <c r="K168" i="1" s="1"/>
  <c r="F169" i="1"/>
  <c r="F170" i="1"/>
  <c r="F171" i="1"/>
  <c r="F172" i="1"/>
  <c r="K172" i="1" s="1"/>
  <c r="F173" i="1"/>
  <c r="F174" i="1"/>
  <c r="F175" i="1"/>
  <c r="F176" i="1"/>
  <c r="K176" i="1" s="1"/>
  <c r="F177" i="1"/>
  <c r="F178" i="1"/>
  <c r="F179" i="1"/>
  <c r="F180" i="1"/>
  <c r="K180" i="1" s="1"/>
  <c r="F181" i="1"/>
  <c r="F182" i="1"/>
  <c r="F183" i="1"/>
  <c r="F184" i="1"/>
  <c r="K184" i="1" s="1"/>
  <c r="F185" i="1"/>
  <c r="F186" i="1"/>
  <c r="F187" i="1"/>
  <c r="F188" i="1"/>
  <c r="K188" i="1" s="1"/>
  <c r="F189" i="1"/>
  <c r="F190" i="1"/>
  <c r="F191" i="1"/>
  <c r="F192" i="1"/>
  <c r="K192" i="1" s="1"/>
  <c r="F193" i="1"/>
  <c r="F194" i="1"/>
  <c r="F195" i="1"/>
  <c r="F196" i="1"/>
  <c r="K196" i="1" s="1"/>
  <c r="F197" i="1"/>
  <c r="F198" i="1"/>
  <c r="F199" i="1"/>
  <c r="F200" i="1"/>
  <c r="K200" i="1" s="1"/>
  <c r="F201" i="1"/>
  <c r="F202" i="1"/>
  <c r="F203" i="1"/>
  <c r="F204" i="1"/>
  <c r="K204" i="1" s="1"/>
  <c r="F205" i="1"/>
  <c r="F206" i="1"/>
  <c r="F207" i="1"/>
  <c r="F208" i="1"/>
  <c r="K208" i="1" s="1"/>
  <c r="F209" i="1"/>
  <c r="F210" i="1"/>
  <c r="F211" i="1"/>
  <c r="F212" i="1"/>
  <c r="K212" i="1" s="1"/>
  <c r="F213" i="1"/>
  <c r="F214" i="1"/>
  <c r="F215" i="1"/>
  <c r="F216" i="1"/>
  <c r="K216" i="1" s="1"/>
  <c r="F217" i="1"/>
  <c r="F218" i="1"/>
  <c r="F219" i="1"/>
  <c r="F220" i="1"/>
  <c r="K220" i="1" s="1"/>
  <c r="F221" i="1"/>
  <c r="F222" i="1"/>
  <c r="F223" i="1"/>
  <c r="F224" i="1"/>
  <c r="K224" i="1" s="1"/>
  <c r="F225" i="1"/>
  <c r="F226" i="1"/>
  <c r="F227" i="1"/>
  <c r="F228" i="1"/>
  <c r="K228" i="1" s="1"/>
  <c r="F229" i="1"/>
  <c r="F230" i="1"/>
  <c r="F231" i="1"/>
  <c r="F232" i="1"/>
  <c r="K232" i="1" s="1"/>
  <c r="F233" i="1"/>
  <c r="F234" i="1"/>
  <c r="F235" i="1"/>
  <c r="F236" i="1"/>
  <c r="K236" i="1" s="1"/>
  <c r="F237" i="1"/>
  <c r="F238" i="1"/>
  <c r="F239" i="1"/>
  <c r="F240" i="1"/>
  <c r="K240" i="1" s="1"/>
  <c r="F241" i="1"/>
  <c r="F242" i="1"/>
  <c r="F243" i="1"/>
  <c r="F244" i="1"/>
  <c r="K244" i="1" s="1"/>
  <c r="F245" i="1"/>
  <c r="F246" i="1"/>
  <c r="F247" i="1"/>
  <c r="F248" i="1"/>
  <c r="K248" i="1" s="1"/>
  <c r="F249" i="1"/>
  <c r="F250" i="1"/>
  <c r="F251" i="1"/>
  <c r="F252" i="1"/>
  <c r="K252" i="1" s="1"/>
  <c r="F253" i="1"/>
  <c r="F254" i="1"/>
  <c r="F255" i="1"/>
  <c r="F256" i="1"/>
  <c r="K256" i="1" s="1"/>
  <c r="F257" i="1"/>
  <c r="F258" i="1"/>
  <c r="F259" i="1"/>
  <c r="F260" i="1"/>
  <c r="K260" i="1" s="1"/>
  <c r="F261" i="1"/>
  <c r="F262" i="1"/>
  <c r="F263" i="1"/>
  <c r="F264" i="1"/>
  <c r="K264" i="1" s="1"/>
  <c r="F265" i="1"/>
  <c r="F266" i="1"/>
  <c r="F267" i="1"/>
  <c r="F268" i="1"/>
  <c r="K268" i="1" s="1"/>
  <c r="F269" i="1"/>
  <c r="F270" i="1"/>
  <c r="F271" i="1"/>
  <c r="F272" i="1"/>
  <c r="K272" i="1" s="1"/>
  <c r="F273" i="1"/>
  <c r="F274" i="1"/>
  <c r="F275" i="1"/>
  <c r="F276" i="1"/>
  <c r="K276" i="1" s="1"/>
  <c r="F277" i="1"/>
  <c r="F278" i="1"/>
  <c r="F279" i="1"/>
  <c r="F280" i="1"/>
  <c r="K280" i="1" s="1"/>
  <c r="F281" i="1"/>
  <c r="F282" i="1"/>
  <c r="F283" i="1"/>
  <c r="F284" i="1"/>
  <c r="K284" i="1" s="1"/>
  <c r="F285" i="1"/>
  <c r="F286" i="1"/>
  <c r="F287" i="1"/>
  <c r="F288" i="1"/>
  <c r="K288" i="1" s="1"/>
  <c r="F289" i="1"/>
  <c r="F290" i="1"/>
  <c r="F291" i="1"/>
  <c r="F292" i="1"/>
  <c r="K292" i="1" s="1"/>
  <c r="F293" i="1"/>
  <c r="F294" i="1"/>
  <c r="F295" i="1"/>
  <c r="F296" i="1"/>
  <c r="K296" i="1" s="1"/>
  <c r="F297" i="1"/>
  <c r="F298" i="1"/>
  <c r="F299" i="1"/>
  <c r="F300" i="1"/>
  <c r="K300" i="1" s="1"/>
  <c r="F301" i="1"/>
  <c r="F302" i="1"/>
  <c r="F303" i="1"/>
  <c r="F304" i="1"/>
  <c r="K304" i="1" s="1"/>
  <c r="F305" i="1"/>
  <c r="F306" i="1"/>
  <c r="F307" i="1"/>
  <c r="F308" i="1"/>
  <c r="K308" i="1" s="1"/>
  <c r="F309" i="1"/>
  <c r="F310" i="1"/>
  <c r="F311" i="1"/>
  <c r="F312" i="1"/>
  <c r="K312" i="1" s="1"/>
  <c r="F313" i="1"/>
  <c r="F314" i="1"/>
  <c r="F315" i="1"/>
  <c r="F316" i="1"/>
  <c r="K316" i="1" s="1"/>
  <c r="F317" i="1"/>
  <c r="F318" i="1"/>
  <c r="F319" i="1"/>
  <c r="F320" i="1"/>
  <c r="K320" i="1" s="1"/>
  <c r="F321" i="1"/>
  <c r="F322" i="1"/>
  <c r="F323" i="1"/>
  <c r="F324" i="1"/>
  <c r="K324" i="1" s="1"/>
  <c r="F325" i="1"/>
  <c r="F326" i="1"/>
  <c r="F327" i="1"/>
  <c r="F328" i="1"/>
  <c r="K328" i="1" s="1"/>
  <c r="F329" i="1"/>
  <c r="F330" i="1"/>
  <c r="F331" i="1"/>
  <c r="F332" i="1"/>
  <c r="K332" i="1" s="1"/>
  <c r="F333" i="1"/>
  <c r="F334" i="1"/>
  <c r="F335" i="1"/>
  <c r="F336" i="1"/>
  <c r="K336" i="1" s="1"/>
  <c r="F337" i="1"/>
  <c r="F338" i="1"/>
  <c r="F339" i="1"/>
  <c r="F340" i="1"/>
  <c r="K340" i="1" s="1"/>
  <c r="F341" i="1"/>
  <c r="F342" i="1"/>
  <c r="F343" i="1"/>
  <c r="F344" i="1"/>
  <c r="K344" i="1" s="1"/>
  <c r="F345" i="1"/>
  <c r="F346" i="1"/>
  <c r="F347" i="1"/>
  <c r="F348" i="1"/>
  <c r="K348" i="1" s="1"/>
  <c r="F349" i="1"/>
  <c r="F350" i="1"/>
  <c r="F351" i="1"/>
  <c r="F352" i="1"/>
  <c r="K352" i="1" s="1"/>
  <c r="F353" i="1"/>
  <c r="F354" i="1"/>
  <c r="F355" i="1"/>
  <c r="F356" i="1"/>
  <c r="K356" i="1" s="1"/>
  <c r="F357" i="1"/>
  <c r="F358" i="1"/>
  <c r="F359" i="1"/>
  <c r="F360" i="1"/>
  <c r="K360" i="1" s="1"/>
  <c r="F361" i="1"/>
  <c r="F362" i="1"/>
  <c r="F363" i="1"/>
  <c r="F364" i="1"/>
  <c r="K364" i="1" s="1"/>
  <c r="F365" i="1"/>
  <c r="F366" i="1"/>
  <c r="F367" i="1"/>
  <c r="F368" i="1"/>
  <c r="K368" i="1" s="1"/>
  <c r="F369" i="1"/>
  <c r="F370" i="1"/>
  <c r="F371" i="1"/>
  <c r="F372" i="1"/>
  <c r="K372" i="1" s="1"/>
  <c r="F373" i="1"/>
  <c r="F374" i="1"/>
  <c r="F375" i="1"/>
  <c r="F376" i="1"/>
  <c r="K376" i="1" s="1"/>
  <c r="F377" i="1"/>
  <c r="F378" i="1"/>
  <c r="F379" i="1"/>
  <c r="F380" i="1"/>
  <c r="K380" i="1" s="1"/>
  <c r="F381" i="1"/>
  <c r="F382" i="1"/>
  <c r="F383" i="1"/>
  <c r="F384" i="1"/>
  <c r="K384" i="1" s="1"/>
  <c r="F385" i="1"/>
  <c r="F386" i="1"/>
  <c r="F387" i="1"/>
  <c r="F388" i="1"/>
  <c r="K388" i="1" s="1"/>
  <c r="F389" i="1"/>
  <c r="F390" i="1"/>
  <c r="F391" i="1"/>
  <c r="F392" i="1"/>
  <c r="K392" i="1" s="1"/>
  <c r="F393" i="1"/>
  <c r="F394" i="1"/>
  <c r="F395" i="1"/>
  <c r="F396" i="1"/>
  <c r="K396" i="1" s="1"/>
  <c r="F397" i="1"/>
  <c r="F398" i="1"/>
  <c r="F399" i="1"/>
  <c r="F400" i="1"/>
  <c r="K400" i="1" s="1"/>
  <c r="F401" i="1"/>
  <c r="F402" i="1"/>
  <c r="F403" i="1"/>
  <c r="F404" i="1"/>
  <c r="K404" i="1" s="1"/>
  <c r="F405" i="1"/>
  <c r="F406" i="1"/>
  <c r="F407" i="1"/>
  <c r="F408" i="1"/>
  <c r="K408" i="1" s="1"/>
  <c r="F409" i="1"/>
  <c r="F410" i="1"/>
  <c r="F411" i="1"/>
  <c r="F412" i="1"/>
  <c r="K412" i="1" s="1"/>
  <c r="F413" i="1"/>
  <c r="F414" i="1"/>
  <c r="F415" i="1"/>
  <c r="F416" i="1"/>
  <c r="K416" i="1" s="1"/>
  <c r="F417" i="1"/>
  <c r="F418" i="1"/>
  <c r="F419" i="1"/>
  <c r="F420" i="1"/>
  <c r="K420" i="1" s="1"/>
  <c r="F421" i="1"/>
  <c r="F422" i="1"/>
  <c r="F423" i="1"/>
  <c r="F424" i="1"/>
  <c r="K424" i="1" s="1"/>
  <c r="F425" i="1"/>
  <c r="F426" i="1"/>
  <c r="F427" i="1"/>
  <c r="F428" i="1"/>
  <c r="K428" i="1" s="1"/>
  <c r="F429" i="1"/>
  <c r="F430" i="1"/>
  <c r="F431" i="1"/>
  <c r="F432" i="1"/>
  <c r="K432" i="1" s="1"/>
  <c r="F433" i="1"/>
  <c r="F434" i="1"/>
  <c r="F435" i="1"/>
  <c r="F436" i="1"/>
  <c r="K436" i="1" s="1"/>
  <c r="F437" i="1"/>
  <c r="F438" i="1"/>
  <c r="F439" i="1"/>
  <c r="F440" i="1"/>
  <c r="K440" i="1" s="1"/>
  <c r="F441" i="1"/>
  <c r="F442" i="1"/>
  <c r="F443" i="1"/>
  <c r="F444" i="1"/>
  <c r="K444" i="1" s="1"/>
  <c r="F445" i="1"/>
  <c r="F446" i="1"/>
  <c r="F447" i="1"/>
  <c r="F448" i="1"/>
  <c r="K448" i="1" s="1"/>
  <c r="F449" i="1"/>
  <c r="F450" i="1"/>
  <c r="F451" i="1"/>
  <c r="F452" i="1"/>
  <c r="K452" i="1" s="1"/>
  <c r="F453" i="1"/>
  <c r="F454" i="1"/>
  <c r="F455" i="1"/>
  <c r="F456" i="1"/>
  <c r="K456" i="1" s="1"/>
  <c r="F457" i="1"/>
  <c r="F458" i="1"/>
  <c r="F459" i="1"/>
  <c r="F460" i="1"/>
  <c r="F461" i="1"/>
  <c r="F462" i="1"/>
  <c r="F463" i="1"/>
  <c r="F464" i="1"/>
  <c r="K464" i="1" s="1"/>
  <c r="F465" i="1"/>
  <c r="F466" i="1"/>
  <c r="F467" i="1"/>
  <c r="F468" i="1"/>
  <c r="K468" i="1" s="1"/>
  <c r="F469" i="1"/>
  <c r="F470" i="1"/>
  <c r="F471" i="1"/>
  <c r="F472" i="1"/>
  <c r="K472" i="1" s="1"/>
  <c r="F473" i="1"/>
  <c r="F474" i="1"/>
  <c r="F475" i="1"/>
  <c r="F476" i="1"/>
  <c r="F477" i="1"/>
  <c r="F478" i="1"/>
  <c r="F479" i="1"/>
  <c r="F480" i="1"/>
  <c r="K480" i="1" s="1"/>
  <c r="F481" i="1"/>
  <c r="F482" i="1"/>
  <c r="F483" i="1"/>
  <c r="F484" i="1"/>
  <c r="K484" i="1" s="1"/>
  <c r="F485" i="1"/>
  <c r="F486" i="1"/>
  <c r="F487" i="1"/>
  <c r="F488" i="1"/>
  <c r="K488" i="1" s="1"/>
  <c r="F489" i="1"/>
  <c r="F490" i="1"/>
  <c r="F491" i="1"/>
  <c r="F492" i="1"/>
  <c r="F493" i="1"/>
  <c r="F494" i="1"/>
  <c r="F495" i="1"/>
  <c r="F496" i="1"/>
  <c r="K496" i="1" s="1"/>
  <c r="F497" i="1"/>
  <c r="F498" i="1"/>
  <c r="F499" i="1"/>
  <c r="F500" i="1"/>
  <c r="K500" i="1" s="1"/>
  <c r="F501" i="1"/>
  <c r="F502" i="1"/>
  <c r="F503" i="1"/>
  <c r="F504" i="1"/>
  <c r="K504" i="1" s="1"/>
  <c r="F505" i="1"/>
  <c r="F506" i="1"/>
  <c r="F507" i="1"/>
  <c r="F508" i="1"/>
  <c r="F509" i="1"/>
  <c r="F510" i="1"/>
  <c r="F511" i="1"/>
  <c r="F512" i="1"/>
  <c r="K512" i="1" s="1"/>
  <c r="F513" i="1"/>
  <c r="F514" i="1"/>
  <c r="F515" i="1"/>
  <c r="F516" i="1"/>
  <c r="K516" i="1" s="1"/>
  <c r="F517" i="1"/>
  <c r="F518" i="1"/>
  <c r="F519" i="1"/>
  <c r="F520" i="1"/>
  <c r="K520" i="1" s="1"/>
  <c r="F521" i="1"/>
  <c r="F522" i="1"/>
  <c r="F523" i="1"/>
  <c r="F524" i="1"/>
  <c r="F525" i="1"/>
  <c r="F526" i="1"/>
  <c r="F527" i="1"/>
  <c r="F528" i="1"/>
  <c r="K528" i="1" s="1"/>
  <c r="F529" i="1"/>
  <c r="F530" i="1"/>
  <c r="F531" i="1"/>
  <c r="F532" i="1"/>
  <c r="K532" i="1" s="1"/>
  <c r="F533" i="1"/>
  <c r="F534" i="1"/>
  <c r="F535" i="1"/>
  <c r="F536" i="1"/>
  <c r="K536" i="1" s="1"/>
  <c r="F537" i="1"/>
  <c r="F538" i="1"/>
  <c r="F539" i="1"/>
  <c r="F540" i="1"/>
  <c r="F541" i="1"/>
  <c r="F542" i="1"/>
  <c r="F543" i="1"/>
  <c r="F544" i="1"/>
  <c r="K544" i="1" s="1"/>
  <c r="F545" i="1"/>
  <c r="F546" i="1"/>
  <c r="F547" i="1"/>
  <c r="F548" i="1"/>
  <c r="K548" i="1" s="1"/>
  <c r="F549" i="1"/>
  <c r="F550" i="1"/>
  <c r="F551" i="1"/>
  <c r="F552" i="1"/>
  <c r="K552" i="1" s="1"/>
  <c r="F553" i="1"/>
  <c r="F554" i="1"/>
  <c r="F555" i="1"/>
  <c r="F556" i="1"/>
  <c r="F557" i="1"/>
  <c r="F558" i="1"/>
  <c r="F559" i="1"/>
  <c r="F560" i="1"/>
  <c r="K560" i="1" s="1"/>
  <c r="F561" i="1"/>
  <c r="F562" i="1"/>
  <c r="F563" i="1"/>
  <c r="F564" i="1"/>
  <c r="K564" i="1" s="1"/>
  <c r="F565" i="1"/>
  <c r="F566" i="1"/>
  <c r="F567" i="1"/>
  <c r="F568" i="1"/>
  <c r="K568" i="1" s="1"/>
  <c r="F569" i="1"/>
  <c r="F570" i="1"/>
  <c r="F571" i="1"/>
  <c r="F572" i="1"/>
  <c r="F573" i="1"/>
  <c r="F574" i="1"/>
  <c r="F575" i="1"/>
  <c r="F576" i="1"/>
  <c r="K576" i="1" s="1"/>
  <c r="F577" i="1"/>
  <c r="F578" i="1"/>
  <c r="F579" i="1"/>
  <c r="F580" i="1"/>
  <c r="K580" i="1" s="1"/>
  <c r="F581" i="1"/>
  <c r="F582" i="1"/>
  <c r="F583" i="1"/>
  <c r="F584" i="1"/>
  <c r="K584" i="1" s="1"/>
  <c r="F585" i="1"/>
  <c r="F586" i="1"/>
  <c r="F587" i="1"/>
  <c r="F588" i="1"/>
  <c r="F589" i="1"/>
  <c r="F590" i="1"/>
  <c r="F591" i="1"/>
  <c r="F592" i="1"/>
  <c r="K592" i="1" s="1"/>
  <c r="F593" i="1"/>
  <c r="F594" i="1"/>
  <c r="F595" i="1"/>
  <c r="F596" i="1"/>
  <c r="K596" i="1" s="1"/>
  <c r="F597" i="1"/>
  <c r="F598" i="1"/>
  <c r="F599" i="1"/>
  <c r="F600" i="1"/>
  <c r="K600" i="1" s="1"/>
  <c r="F601" i="1"/>
  <c r="F602" i="1"/>
  <c r="F603" i="1"/>
  <c r="F604" i="1"/>
  <c r="F605" i="1"/>
  <c r="F606" i="1"/>
  <c r="F607" i="1"/>
  <c r="F608" i="1"/>
  <c r="K608" i="1" s="1"/>
  <c r="F609" i="1"/>
  <c r="F610" i="1"/>
  <c r="F611" i="1"/>
  <c r="F612" i="1"/>
  <c r="K612" i="1" s="1"/>
  <c r="F613" i="1"/>
  <c r="F614" i="1"/>
  <c r="F615" i="1"/>
  <c r="F616" i="1"/>
  <c r="K616" i="1" s="1"/>
  <c r="F617" i="1"/>
  <c r="F618" i="1"/>
  <c r="F619" i="1"/>
  <c r="F620" i="1"/>
  <c r="F621" i="1"/>
  <c r="F622" i="1"/>
  <c r="F623" i="1"/>
  <c r="F624" i="1"/>
  <c r="K624" i="1" s="1"/>
  <c r="F625" i="1"/>
  <c r="F626" i="1"/>
  <c r="F627" i="1"/>
  <c r="F628" i="1"/>
  <c r="K628" i="1" s="1"/>
  <c r="F629" i="1"/>
  <c r="F630" i="1"/>
  <c r="F631" i="1"/>
  <c r="F632" i="1"/>
  <c r="K632" i="1" s="1"/>
  <c r="F633" i="1"/>
  <c r="F634" i="1"/>
  <c r="F635" i="1"/>
  <c r="F636" i="1"/>
  <c r="F637" i="1"/>
  <c r="F638" i="1"/>
  <c r="F639" i="1"/>
  <c r="F640" i="1"/>
  <c r="K640" i="1" s="1"/>
  <c r="F641" i="1"/>
  <c r="F642" i="1"/>
  <c r="F643" i="1"/>
  <c r="F644" i="1"/>
  <c r="K644" i="1" s="1"/>
  <c r="F645" i="1"/>
  <c r="F646" i="1"/>
  <c r="F647" i="1"/>
  <c r="F648" i="1"/>
  <c r="K648" i="1" s="1"/>
  <c r="F649" i="1"/>
  <c r="F650" i="1"/>
  <c r="F651" i="1"/>
  <c r="F652" i="1"/>
  <c r="F653" i="1"/>
  <c r="F654" i="1"/>
  <c r="F655" i="1"/>
  <c r="F656" i="1"/>
  <c r="K656" i="1" s="1"/>
  <c r="F657" i="1"/>
  <c r="F658" i="1"/>
  <c r="F659" i="1"/>
  <c r="F660" i="1"/>
  <c r="K660" i="1" s="1"/>
  <c r="F661" i="1"/>
  <c r="F662" i="1"/>
  <c r="F663" i="1"/>
  <c r="F664" i="1"/>
  <c r="K664" i="1" s="1"/>
  <c r="F665" i="1"/>
  <c r="F666" i="1"/>
  <c r="F667" i="1"/>
  <c r="F668" i="1"/>
  <c r="F669" i="1"/>
  <c r="F670" i="1"/>
  <c r="F671" i="1"/>
  <c r="F672" i="1"/>
  <c r="K672" i="1" s="1"/>
  <c r="F673" i="1"/>
  <c r="F674" i="1"/>
  <c r="F675" i="1"/>
  <c r="F676" i="1"/>
  <c r="K676" i="1" s="1"/>
  <c r="F677" i="1"/>
  <c r="F678" i="1"/>
  <c r="F679" i="1"/>
  <c r="F680" i="1"/>
  <c r="K680" i="1" s="1"/>
  <c r="F681" i="1"/>
  <c r="F682" i="1"/>
  <c r="F683" i="1"/>
  <c r="F684" i="1"/>
  <c r="F685" i="1"/>
  <c r="F686" i="1"/>
  <c r="F687" i="1"/>
  <c r="F688" i="1"/>
  <c r="K688" i="1" s="1"/>
  <c r="F689" i="1"/>
  <c r="F690" i="1"/>
  <c r="F691" i="1"/>
  <c r="F692" i="1"/>
  <c r="K692" i="1" s="1"/>
  <c r="F693" i="1"/>
  <c r="F694" i="1"/>
  <c r="F695" i="1"/>
  <c r="F696" i="1"/>
  <c r="K696" i="1" s="1"/>
  <c r="F697" i="1"/>
  <c r="F698" i="1"/>
  <c r="F699" i="1"/>
  <c r="F700" i="1"/>
  <c r="F701" i="1"/>
  <c r="F702" i="1"/>
  <c r="F703" i="1"/>
  <c r="F704" i="1"/>
  <c r="K704" i="1" s="1"/>
  <c r="F705" i="1"/>
  <c r="F706" i="1"/>
  <c r="F707" i="1"/>
  <c r="F708" i="1"/>
  <c r="K708" i="1" s="1"/>
  <c r="F709" i="1"/>
  <c r="F710" i="1"/>
  <c r="F711" i="1"/>
  <c r="F712" i="1"/>
  <c r="K712" i="1" s="1"/>
  <c r="F713" i="1"/>
  <c r="F714" i="1"/>
  <c r="F715" i="1"/>
  <c r="F716" i="1"/>
  <c r="F717" i="1"/>
  <c r="F718" i="1"/>
  <c r="F719" i="1"/>
  <c r="F720" i="1"/>
  <c r="K720" i="1" s="1"/>
  <c r="F721" i="1"/>
  <c r="F722" i="1"/>
  <c r="F723" i="1"/>
  <c r="F724" i="1"/>
  <c r="K724" i="1" s="1"/>
  <c r="F725" i="1"/>
  <c r="F726" i="1"/>
  <c r="F727" i="1"/>
  <c r="F728" i="1"/>
  <c r="K728" i="1" s="1"/>
  <c r="F729" i="1"/>
  <c r="F730" i="1"/>
  <c r="F731" i="1"/>
  <c r="F732" i="1"/>
  <c r="F733" i="1"/>
  <c r="F734" i="1"/>
  <c r="F735" i="1"/>
  <c r="F736" i="1"/>
  <c r="K736" i="1" s="1"/>
  <c r="F737" i="1"/>
  <c r="F738" i="1"/>
  <c r="F739" i="1"/>
  <c r="F740" i="1"/>
  <c r="K740" i="1" s="1"/>
  <c r="F741" i="1"/>
  <c r="F742" i="1"/>
  <c r="F743" i="1"/>
  <c r="F744" i="1"/>
  <c r="K744" i="1" s="1"/>
  <c r="F745" i="1"/>
  <c r="F746" i="1"/>
  <c r="F747" i="1"/>
  <c r="F748" i="1"/>
  <c r="F749" i="1"/>
  <c r="K749" i="1" s="1"/>
  <c r="F750" i="1"/>
  <c r="F751" i="1"/>
  <c r="F752" i="1"/>
  <c r="K752" i="1" s="1"/>
  <c r="F753" i="1"/>
  <c r="F754" i="1"/>
  <c r="F755" i="1"/>
  <c r="F756" i="1"/>
  <c r="K756" i="1" s="1"/>
  <c r="F757" i="1"/>
  <c r="F758" i="1"/>
  <c r="F759" i="1"/>
  <c r="F760" i="1"/>
  <c r="K760" i="1" s="1"/>
  <c r="F761" i="1"/>
  <c r="F762" i="1"/>
  <c r="F763" i="1"/>
  <c r="F764" i="1"/>
  <c r="F765" i="1"/>
  <c r="K765" i="1" s="1"/>
  <c r="F766" i="1"/>
  <c r="F767" i="1"/>
  <c r="F768" i="1"/>
  <c r="K768" i="1" s="1"/>
  <c r="F769" i="1"/>
  <c r="F770" i="1"/>
  <c r="F771" i="1"/>
  <c r="F772" i="1"/>
  <c r="K772" i="1" s="1"/>
  <c r="F773" i="1"/>
  <c r="F774" i="1"/>
  <c r="F775" i="1"/>
  <c r="F776" i="1"/>
  <c r="K776" i="1" s="1"/>
  <c r="F777" i="1"/>
  <c r="F778" i="1"/>
  <c r="F779" i="1"/>
  <c r="F780" i="1"/>
  <c r="F781" i="1"/>
  <c r="K781" i="1" s="1"/>
  <c r="F782" i="1"/>
  <c r="F783" i="1"/>
  <c r="F784" i="1"/>
  <c r="K784" i="1" s="1"/>
  <c r="F785" i="1"/>
  <c r="F786" i="1"/>
  <c r="F787" i="1"/>
  <c r="F788" i="1"/>
  <c r="K788" i="1" s="1"/>
  <c r="F789" i="1"/>
  <c r="F790" i="1"/>
  <c r="F791" i="1"/>
  <c r="F792" i="1"/>
  <c r="K792" i="1" s="1"/>
  <c r="F793" i="1"/>
  <c r="F794" i="1"/>
  <c r="F795" i="1"/>
  <c r="F796" i="1"/>
  <c r="F797" i="1"/>
  <c r="K797" i="1" s="1"/>
  <c r="F798" i="1"/>
  <c r="F799" i="1"/>
  <c r="F800" i="1"/>
  <c r="K800" i="1" s="1"/>
  <c r="F801" i="1"/>
  <c r="F802" i="1"/>
  <c r="F803" i="1"/>
  <c r="F804" i="1"/>
  <c r="K804" i="1" s="1"/>
  <c r="F805" i="1"/>
  <c r="F806" i="1"/>
  <c r="F807" i="1"/>
  <c r="F808" i="1"/>
  <c r="K808" i="1" s="1"/>
  <c r="F809" i="1"/>
  <c r="F810" i="1"/>
  <c r="F811" i="1"/>
  <c r="F812" i="1"/>
  <c r="F813" i="1"/>
  <c r="K813" i="1" s="1"/>
  <c r="F814" i="1"/>
  <c r="F815" i="1"/>
  <c r="F816" i="1"/>
  <c r="K816" i="1" s="1"/>
  <c r="F817" i="1"/>
  <c r="F818" i="1"/>
  <c r="F819" i="1"/>
  <c r="F820" i="1"/>
  <c r="K820" i="1" s="1"/>
  <c r="F821" i="1"/>
  <c r="F822" i="1"/>
  <c r="F823" i="1"/>
  <c r="F824" i="1"/>
  <c r="K824" i="1" s="1"/>
  <c r="F825" i="1"/>
  <c r="F826" i="1"/>
  <c r="F827" i="1"/>
  <c r="F828" i="1"/>
  <c r="F829" i="1"/>
  <c r="K829" i="1" s="1"/>
  <c r="F830" i="1"/>
  <c r="F831" i="1"/>
  <c r="F832" i="1"/>
  <c r="K832" i="1" s="1"/>
  <c r="F833" i="1"/>
  <c r="F834" i="1"/>
  <c r="F835" i="1"/>
  <c r="F836" i="1"/>
  <c r="K836" i="1" s="1"/>
  <c r="F837" i="1"/>
  <c r="F838" i="1"/>
  <c r="F839" i="1"/>
  <c r="F840" i="1"/>
  <c r="K840" i="1" s="1"/>
  <c r="F841" i="1"/>
  <c r="F842" i="1"/>
  <c r="F843" i="1"/>
  <c r="F844" i="1"/>
  <c r="F845" i="1"/>
  <c r="K845" i="1" s="1"/>
  <c r="F846" i="1"/>
  <c r="F847" i="1"/>
  <c r="F848" i="1"/>
  <c r="K848" i="1" s="1"/>
  <c r="F849" i="1"/>
  <c r="F850" i="1"/>
  <c r="F851" i="1"/>
  <c r="F852" i="1"/>
  <c r="K852" i="1" s="1"/>
  <c r="F853" i="1"/>
  <c r="F854" i="1"/>
  <c r="F855" i="1"/>
  <c r="F856" i="1"/>
  <c r="K856" i="1" s="1"/>
  <c r="F857" i="1"/>
  <c r="F858" i="1"/>
  <c r="F859" i="1"/>
  <c r="F860" i="1"/>
  <c r="F861" i="1"/>
  <c r="K861" i="1" s="1"/>
  <c r="F862" i="1"/>
  <c r="F863" i="1"/>
  <c r="F864" i="1"/>
  <c r="K864" i="1" s="1"/>
  <c r="F865" i="1"/>
  <c r="F866" i="1"/>
  <c r="F867" i="1"/>
  <c r="F868" i="1"/>
  <c r="K868" i="1" s="1"/>
  <c r="F869" i="1"/>
  <c r="F870" i="1"/>
  <c r="F871" i="1"/>
  <c r="F872" i="1"/>
  <c r="K872" i="1" s="1"/>
  <c r="F873" i="1"/>
  <c r="F874" i="1"/>
  <c r="F875" i="1"/>
  <c r="F876" i="1"/>
  <c r="F877" i="1"/>
  <c r="K877" i="1" s="1"/>
  <c r="F878" i="1"/>
  <c r="F879" i="1"/>
  <c r="F880" i="1"/>
  <c r="K880" i="1" s="1"/>
  <c r="F881" i="1"/>
  <c r="F882" i="1"/>
  <c r="F883" i="1"/>
  <c r="F884" i="1"/>
  <c r="K884" i="1" s="1"/>
  <c r="F885" i="1"/>
  <c r="F886" i="1"/>
  <c r="F887" i="1"/>
  <c r="F888" i="1"/>
  <c r="K888" i="1" s="1"/>
  <c r="F889" i="1"/>
  <c r="F890" i="1"/>
  <c r="F891" i="1"/>
  <c r="F892" i="1"/>
  <c r="F893" i="1"/>
  <c r="K893" i="1" s="1"/>
  <c r="F894" i="1"/>
  <c r="F895" i="1"/>
  <c r="F896" i="1"/>
  <c r="K896" i="1" s="1"/>
  <c r="F897" i="1"/>
  <c r="F898" i="1"/>
  <c r="F899" i="1"/>
  <c r="F900" i="1"/>
  <c r="K900" i="1" s="1"/>
  <c r="F901" i="1"/>
  <c r="F902" i="1"/>
  <c r="F903" i="1"/>
  <c r="F904" i="1"/>
  <c r="K904" i="1" s="1"/>
  <c r="F905" i="1"/>
  <c r="F906" i="1"/>
  <c r="F907" i="1"/>
  <c r="F908" i="1"/>
  <c r="F909" i="1"/>
  <c r="K909" i="1" s="1"/>
  <c r="F910" i="1"/>
  <c r="F911" i="1"/>
  <c r="F912" i="1"/>
  <c r="K912" i="1" s="1"/>
  <c r="F913" i="1"/>
  <c r="F914" i="1"/>
  <c r="F915" i="1"/>
  <c r="F916" i="1"/>
  <c r="K916" i="1" s="1"/>
  <c r="F917" i="1"/>
  <c r="F918" i="1"/>
  <c r="F919" i="1"/>
  <c r="F920" i="1"/>
  <c r="K920" i="1" s="1"/>
  <c r="F921" i="1"/>
  <c r="F922" i="1"/>
  <c r="F923" i="1"/>
  <c r="F924" i="1"/>
  <c r="F925" i="1"/>
  <c r="K925" i="1" s="1"/>
  <c r="F926" i="1"/>
  <c r="F927" i="1"/>
  <c r="F928" i="1"/>
  <c r="K928" i="1" s="1"/>
  <c r="F929" i="1"/>
  <c r="F930" i="1"/>
  <c r="F931" i="1"/>
  <c r="F932" i="1"/>
  <c r="K932" i="1" s="1"/>
  <c r="F933" i="1"/>
  <c r="F934" i="1"/>
  <c r="F935" i="1"/>
  <c r="F936" i="1"/>
  <c r="K936" i="1" s="1"/>
  <c r="F937" i="1"/>
  <c r="F938" i="1"/>
  <c r="F939" i="1"/>
  <c r="F940" i="1"/>
  <c r="F941" i="1"/>
  <c r="K941" i="1" s="1"/>
  <c r="F942" i="1"/>
  <c r="F943" i="1"/>
  <c r="F944" i="1"/>
  <c r="K944" i="1" s="1"/>
  <c r="F945" i="1"/>
  <c r="F946" i="1"/>
  <c r="F947" i="1"/>
  <c r="F948" i="1"/>
  <c r="K948" i="1" s="1"/>
  <c r="F949" i="1"/>
  <c r="F950" i="1"/>
  <c r="F951" i="1"/>
  <c r="F952" i="1"/>
  <c r="K952" i="1" s="1"/>
  <c r="F953" i="1"/>
  <c r="F954" i="1"/>
  <c r="F955" i="1"/>
  <c r="F956" i="1"/>
  <c r="F957" i="1"/>
  <c r="K957" i="1" s="1"/>
  <c r="F958" i="1"/>
  <c r="F959" i="1"/>
  <c r="F960" i="1"/>
  <c r="K960" i="1" s="1"/>
  <c r="F961" i="1"/>
  <c r="F962" i="1"/>
  <c r="F963" i="1"/>
  <c r="F964" i="1"/>
  <c r="K964" i="1" s="1"/>
  <c r="F965" i="1"/>
  <c r="F966" i="1"/>
  <c r="F967" i="1"/>
  <c r="F968" i="1"/>
  <c r="K968" i="1" s="1"/>
  <c r="F969" i="1"/>
  <c r="F970" i="1"/>
  <c r="F971" i="1"/>
  <c r="F972" i="1"/>
  <c r="F973" i="1"/>
  <c r="K973" i="1" s="1"/>
  <c r="F974" i="1"/>
  <c r="F975" i="1"/>
  <c r="F976" i="1"/>
  <c r="K976" i="1" s="1"/>
  <c r="F977" i="1"/>
  <c r="F978" i="1"/>
  <c r="F979" i="1"/>
  <c r="F980" i="1"/>
  <c r="K980" i="1" s="1"/>
  <c r="F981" i="1"/>
  <c r="F982" i="1"/>
  <c r="F983" i="1"/>
  <c r="F984" i="1"/>
  <c r="K984" i="1" s="1"/>
  <c r="F985" i="1"/>
  <c r="F986" i="1"/>
  <c r="F987" i="1"/>
  <c r="F988" i="1"/>
  <c r="F989" i="1"/>
  <c r="K989" i="1" s="1"/>
  <c r="F990" i="1"/>
  <c r="F991" i="1"/>
  <c r="F992" i="1"/>
  <c r="K992" i="1" s="1"/>
  <c r="F993" i="1"/>
  <c r="F994" i="1"/>
  <c r="F995" i="1"/>
  <c r="F996" i="1"/>
  <c r="K996" i="1" s="1"/>
  <c r="F997" i="1"/>
  <c r="F998" i="1"/>
  <c r="F999" i="1"/>
  <c r="F1000" i="1"/>
  <c r="K1000" i="1" s="1"/>
  <c r="F1001" i="1"/>
  <c r="F1002" i="1"/>
  <c r="F1003" i="1"/>
  <c r="F1004" i="1"/>
  <c r="F1005" i="1"/>
  <c r="K1005" i="1" s="1"/>
  <c r="F1006" i="1"/>
  <c r="F1007" i="1"/>
  <c r="F1008" i="1"/>
  <c r="K1008" i="1" s="1"/>
  <c r="F1009" i="1"/>
  <c r="F1010" i="1"/>
  <c r="F1011" i="1"/>
  <c r="F1012" i="1"/>
  <c r="K1012" i="1" s="1"/>
  <c r="F1013" i="1"/>
  <c r="F1014" i="1"/>
  <c r="F1015" i="1"/>
  <c r="F1016" i="1"/>
  <c r="K1016" i="1" s="1"/>
  <c r="F1017" i="1"/>
  <c r="F1018" i="1"/>
  <c r="F1019" i="1"/>
  <c r="F1020" i="1"/>
  <c r="F1021" i="1"/>
  <c r="K1021" i="1" s="1"/>
  <c r="F1022" i="1"/>
  <c r="F1023" i="1"/>
  <c r="F1024" i="1"/>
  <c r="K1024" i="1" s="1"/>
  <c r="F1025" i="1"/>
  <c r="F1026" i="1"/>
  <c r="F1027" i="1"/>
  <c r="F1028" i="1"/>
  <c r="K1028" i="1" s="1"/>
  <c r="F1029" i="1"/>
  <c r="F1030" i="1"/>
  <c r="F1031" i="1"/>
  <c r="F1032" i="1"/>
  <c r="K1032" i="1" s="1"/>
  <c r="F1033" i="1"/>
  <c r="F1034" i="1"/>
  <c r="F1035" i="1"/>
  <c r="F1036" i="1"/>
  <c r="F1037" i="1"/>
  <c r="K1037" i="1" s="1"/>
  <c r="F1038" i="1"/>
  <c r="F1039" i="1"/>
  <c r="F1040" i="1"/>
  <c r="K1040" i="1" s="1"/>
  <c r="F1041" i="1"/>
  <c r="F1042" i="1"/>
  <c r="F1043" i="1"/>
  <c r="F1044" i="1"/>
  <c r="K1044" i="1" s="1"/>
  <c r="F1045" i="1"/>
  <c r="F1046" i="1"/>
  <c r="F1047" i="1"/>
  <c r="F1048" i="1"/>
  <c r="K1048" i="1" s="1"/>
  <c r="F1049" i="1"/>
  <c r="F1050" i="1"/>
  <c r="F1051" i="1"/>
  <c r="F1052" i="1"/>
  <c r="F1053" i="1"/>
  <c r="K1053" i="1" s="1"/>
  <c r="F1054" i="1"/>
  <c r="F1055" i="1"/>
  <c r="F1056" i="1"/>
  <c r="K1056" i="1" s="1"/>
  <c r="F1057" i="1"/>
  <c r="F1058" i="1"/>
  <c r="F1059" i="1"/>
  <c r="F1060" i="1"/>
  <c r="K1060" i="1" s="1"/>
  <c r="F1061" i="1"/>
  <c r="F1062" i="1"/>
  <c r="F1063" i="1"/>
  <c r="F1064" i="1"/>
  <c r="K1064" i="1" s="1"/>
  <c r="F1065" i="1"/>
  <c r="F1066" i="1"/>
  <c r="F1067" i="1"/>
  <c r="F1068" i="1"/>
  <c r="F1069" i="1"/>
  <c r="K1069" i="1" s="1"/>
  <c r="F1070" i="1"/>
  <c r="F1071" i="1"/>
  <c r="F1072" i="1"/>
  <c r="K1072" i="1" s="1"/>
  <c r="F1073" i="1"/>
  <c r="F1074" i="1"/>
  <c r="F1075" i="1"/>
  <c r="F1076" i="1"/>
  <c r="K1076" i="1" s="1"/>
  <c r="F1077" i="1"/>
  <c r="F1078" i="1"/>
  <c r="F1079" i="1"/>
  <c r="F1080" i="1"/>
  <c r="K1080" i="1" s="1"/>
  <c r="F1081" i="1"/>
  <c r="F1082" i="1"/>
  <c r="F1083" i="1"/>
  <c r="F1084" i="1"/>
  <c r="F1085" i="1"/>
  <c r="K1085" i="1" s="1"/>
  <c r="F1086" i="1"/>
  <c r="F1087" i="1"/>
  <c r="F1088" i="1"/>
  <c r="K1088" i="1" s="1"/>
  <c r="F1089" i="1"/>
  <c r="F1090" i="1"/>
  <c r="F1091" i="1"/>
  <c r="F1092" i="1"/>
  <c r="K1092" i="1" s="1"/>
  <c r="F1093" i="1"/>
  <c r="F1094" i="1"/>
  <c r="F1095" i="1"/>
  <c r="F1096" i="1"/>
  <c r="K1096" i="1" s="1"/>
  <c r="F1097" i="1"/>
  <c r="F1098" i="1"/>
  <c r="F1099" i="1"/>
  <c r="F1100" i="1"/>
  <c r="F1101" i="1"/>
  <c r="K1101" i="1" s="1"/>
  <c r="F1102" i="1"/>
  <c r="F1103" i="1"/>
  <c r="F1104" i="1"/>
  <c r="K1104" i="1" s="1"/>
  <c r="F1105" i="1"/>
  <c r="F1106" i="1"/>
  <c r="F1107" i="1"/>
  <c r="F1108" i="1"/>
  <c r="K1108" i="1" s="1"/>
  <c r="F1109" i="1"/>
  <c r="F1110" i="1"/>
  <c r="F1111" i="1"/>
  <c r="F1112" i="1"/>
  <c r="K1112" i="1" s="1"/>
  <c r="F1113" i="1"/>
  <c r="F1114" i="1"/>
  <c r="F1115" i="1"/>
  <c r="F1116" i="1"/>
  <c r="E951" i="7" l="1"/>
  <c r="E826" i="7"/>
  <c r="E1038" i="7"/>
  <c r="E1039" i="7" s="1"/>
  <c r="E1040" i="7" s="1"/>
  <c r="E226" i="7"/>
  <c r="E268" i="7"/>
  <c r="E1083" i="7"/>
  <c r="E1084" i="7" s="1"/>
  <c r="E1085" i="7" s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J18" i="4"/>
  <c r="E53" i="7"/>
  <c r="E54" i="7" s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0" i="1"/>
  <c r="K974" i="1"/>
  <c r="K958" i="1"/>
  <c r="K942" i="1"/>
  <c r="K926" i="1"/>
  <c r="K910" i="1"/>
  <c r="K894" i="1"/>
  <c r="K878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E548" i="7"/>
  <c r="E549" i="7" s="1"/>
  <c r="E550" i="7" s="1"/>
  <c r="E551" i="7" s="1"/>
  <c r="E552" i="7" s="1"/>
  <c r="E1021" i="7"/>
  <c r="E1022" i="7" s="1"/>
  <c r="E316" i="7"/>
  <c r="E317" i="7" s="1"/>
  <c r="J18" i="2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8" i="3"/>
  <c r="R3" i="3" s="1"/>
  <c r="J18" i="5"/>
  <c r="E519" i="7"/>
  <c r="S3" i="2"/>
  <c r="I18" i="3"/>
  <c r="P3" i="3" s="1"/>
  <c r="M35" i="6"/>
  <c r="E791" i="7"/>
  <c r="E47" i="7"/>
  <c r="E48" i="7" s="1"/>
  <c r="M3" i="6"/>
  <c r="E213" i="7"/>
  <c r="E214" i="7" s="1"/>
  <c r="E275" i="7"/>
  <c r="E88" i="7"/>
  <c r="E89" i="7" s="1"/>
  <c r="E835" i="7"/>
  <c r="E882" i="7"/>
  <c r="E402" i="7"/>
  <c r="E912" i="7"/>
  <c r="E913" i="7" s="1"/>
  <c r="E614" i="7"/>
  <c r="C1117" i="7"/>
  <c r="C1119" i="7"/>
  <c r="C1121" i="7"/>
  <c r="D1121" i="7" s="1"/>
  <c r="E1121" i="7" s="1"/>
  <c r="E195" i="7"/>
  <c r="E196" i="7" s="1"/>
  <c r="E197" i="7" s="1"/>
  <c r="I1121" i="7"/>
  <c r="E309" i="7"/>
  <c r="E310" i="7" s="1"/>
  <c r="E311" i="7" s="1"/>
  <c r="E662" i="7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1108" i="7"/>
  <c r="E296" i="7"/>
  <c r="E297" i="7" s="1"/>
  <c r="E344" i="7"/>
  <c r="E345" i="7" s="1"/>
  <c r="E346" i="7" s="1"/>
  <c r="E1008" i="7"/>
  <c r="E1009" i="7" s="1"/>
  <c r="E910" i="7"/>
  <c r="E98" i="7"/>
  <c r="E842" i="7"/>
  <c r="E843" i="7" s="1"/>
  <c r="E243" i="7"/>
  <c r="E1070" i="7"/>
  <c r="E1071" i="7" s="1"/>
  <c r="E1072" i="7" s="1"/>
  <c r="E1073" i="7" s="1"/>
  <c r="E883" i="7"/>
  <c r="E884" i="7" s="1"/>
  <c r="E513" i="7"/>
  <c r="E514" i="7" s="1"/>
  <c r="E165" i="7"/>
  <c r="E166" i="7" s="1"/>
  <c r="E1114" i="7"/>
  <c r="E231" i="7"/>
  <c r="E1101" i="7"/>
  <c r="C1115" i="7"/>
  <c r="D1115" i="7" s="1"/>
  <c r="E854" i="7"/>
  <c r="C1116" i="7"/>
  <c r="E1000" i="7"/>
  <c r="E122" i="7"/>
  <c r="C1118" i="7"/>
  <c r="E146" i="7"/>
  <c r="E147" i="7" s="1"/>
  <c r="E148" i="7" s="1"/>
  <c r="E149" i="7" s="1"/>
  <c r="E150" i="7" s="1"/>
  <c r="E1095" i="7"/>
  <c r="E124" i="7"/>
  <c r="E125" i="7" s="1"/>
  <c r="E126" i="7" s="1"/>
  <c r="E1023" i="7"/>
  <c r="E1024" i="7" s="1"/>
  <c r="E1080" i="7"/>
  <c r="E69" i="7"/>
  <c r="E70" i="7" s="1"/>
  <c r="E987" i="7"/>
  <c r="E1041" i="7"/>
  <c r="E1042" i="7" s="1"/>
  <c r="E1043" i="7" s="1"/>
  <c r="E84" i="7"/>
  <c r="E368" i="7"/>
  <c r="E801" i="7"/>
  <c r="E802" i="7" s="1"/>
  <c r="E42" i="7"/>
  <c r="E43" i="7" s="1"/>
  <c r="E445" i="7"/>
  <c r="E446" i="7" s="1"/>
  <c r="E1104" i="7"/>
  <c r="E1105" i="7" s="1"/>
  <c r="E1106" i="7" s="1"/>
  <c r="E27" i="7"/>
  <c r="E28" i="7" s="1"/>
  <c r="E29" i="7" s="1"/>
  <c r="E30" i="7" s="1"/>
  <c r="E31" i="7" s="1"/>
  <c r="E553" i="7"/>
  <c r="E1098" i="7"/>
  <c r="E1099" i="7" s="1"/>
  <c r="E304" i="7"/>
  <c r="E968" i="7"/>
  <c r="E969" i="7" s="1"/>
  <c r="E318" i="7"/>
  <c r="E1091" i="7"/>
  <c r="E1092" i="7" s="1"/>
  <c r="E559" i="7"/>
  <c r="E560" i="7" s="1"/>
  <c r="E561" i="7" s="1"/>
  <c r="E562" i="7" s="1"/>
  <c r="E810" i="7"/>
  <c r="E198" i="7"/>
  <c r="E933" i="7"/>
  <c r="E934" i="7" s="1"/>
  <c r="E527" i="7"/>
  <c r="E528" i="7" s="1"/>
  <c r="E80" i="7"/>
  <c r="E11" i="7"/>
  <c r="G1" i="7"/>
  <c r="F2" i="7" s="1"/>
  <c r="E1075" i="7"/>
  <c r="E1076" i="7" s="1"/>
  <c r="E1077" i="7" s="1"/>
  <c r="E1078" i="7" s="1"/>
  <c r="E115" i="7"/>
  <c r="E116" i="7" s="1"/>
  <c r="E117" i="7" s="1"/>
  <c r="E118" i="7" s="1"/>
  <c r="E119" i="7" s="1"/>
  <c r="E751" i="7"/>
  <c r="E752" i="7" s="1"/>
  <c r="E753" i="7" s="1"/>
  <c r="E754" i="7" s="1"/>
  <c r="E755" i="7" s="1"/>
  <c r="E756" i="7" s="1"/>
  <c r="E757" i="7" s="1"/>
  <c r="E758" i="7" s="1"/>
  <c r="E759" i="7" s="1"/>
  <c r="E979" i="7"/>
  <c r="E980" i="7" s="1"/>
  <c r="E403" i="7"/>
  <c r="E522" i="7"/>
  <c r="I1118" i="7"/>
  <c r="I1119" i="7"/>
  <c r="E865" i="7"/>
  <c r="E866" i="7" s="1"/>
  <c r="E867" i="7" s="1"/>
  <c r="E868" i="7" s="1"/>
  <c r="E1031" i="7"/>
  <c r="E1032" i="7" s="1"/>
  <c r="E1033" i="7" s="1"/>
  <c r="E1034" i="7" s="1"/>
  <c r="E1035" i="7" s="1"/>
  <c r="E1036" i="7" s="1"/>
  <c r="E1081" i="7"/>
  <c r="E898" i="7"/>
  <c r="E899" i="7" s="1"/>
  <c r="E900" i="7" s="1"/>
  <c r="E237" i="7"/>
  <c r="E238" i="7" s="1"/>
  <c r="E239" i="7" s="1"/>
  <c r="E977" i="7"/>
  <c r="E1057" i="7"/>
  <c r="E35" i="7"/>
  <c r="E36" i="7" s="1"/>
  <c r="E973" i="7"/>
  <c r="E55" i="7"/>
  <c r="E56" i="7" s="1"/>
  <c r="E57" i="7" s="1"/>
  <c r="E58" i="7" s="1"/>
  <c r="E59" i="7" s="1"/>
  <c r="E60" i="7" s="1"/>
  <c r="E1053" i="7"/>
  <c r="E1103" i="7"/>
  <c r="E484" i="7"/>
  <c r="E136" i="7"/>
  <c r="E137" i="7" s="1"/>
  <c r="E18" i="7"/>
  <c r="E607" i="7"/>
  <c r="E608" i="7" s="1"/>
  <c r="E609" i="7" s="1"/>
  <c r="E49" i="7"/>
  <c r="E71" i="7"/>
  <c r="E72" i="7" s="1"/>
  <c r="E493" i="7"/>
  <c r="E288" i="7"/>
  <c r="E289" i="7" s="1"/>
  <c r="I1116" i="7"/>
  <c r="E465" i="7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819" i="7"/>
  <c r="E879" i="7"/>
  <c r="E215" i="7"/>
  <c r="E216" i="7" s="1"/>
  <c r="E975" i="7"/>
  <c r="E412" i="7"/>
  <c r="I1122" i="7"/>
  <c r="E278" i="7"/>
  <c r="E279" i="7" s="1"/>
  <c r="E280" i="7" s="1"/>
  <c r="E281" i="7" s="1"/>
  <c r="E282" i="7" s="1"/>
  <c r="I1114" i="7"/>
  <c r="L4" i="7"/>
  <c r="L6" i="7" s="1"/>
  <c r="L11" i="7"/>
  <c r="I1115" i="7"/>
  <c r="I1120" i="7"/>
  <c r="E633" i="7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23" i="7"/>
  <c r="E795" i="7"/>
  <c r="E624" i="7"/>
  <c r="E625" i="7" s="1"/>
  <c r="E626" i="7" s="1"/>
  <c r="E199" i="7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103" i="7"/>
  <c r="E104" i="7" s="1"/>
  <c r="E904" i="7"/>
  <c r="E905" i="7" s="1"/>
  <c r="E589" i="7"/>
  <c r="E590" i="7" s="1"/>
  <c r="E591" i="7" s="1"/>
  <c r="E1063" i="7"/>
  <c r="E1010" i="7"/>
  <c r="E1011" i="7" s="1"/>
  <c r="E1012" i="7" s="1"/>
  <c r="E44" i="7"/>
  <c r="E599" i="7"/>
  <c r="E600" i="7" s="1"/>
  <c r="E601" i="7" s="1"/>
  <c r="E183" i="7"/>
  <c r="E184" i="7" s="1"/>
  <c r="E185" i="7" s="1"/>
  <c r="E186" i="7" s="1"/>
  <c r="E187" i="7" s="1"/>
  <c r="E188" i="7" s="1"/>
  <c r="E508" i="7"/>
  <c r="E509" i="7" s="1"/>
  <c r="E510" i="7" s="1"/>
  <c r="E1049" i="7"/>
  <c r="E1050" i="7" s="1"/>
  <c r="E962" i="7"/>
  <c r="E869" i="7"/>
  <c r="E760" i="7"/>
  <c r="E761" i="7" s="1"/>
  <c r="E762" i="7" s="1"/>
  <c r="E763" i="7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914" i="7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887" i="7"/>
  <c r="E888" i="7" s="1"/>
  <c r="E889" i="7" s="1"/>
  <c r="E890" i="7" s="1"/>
  <c r="E891" i="7" s="1"/>
  <c r="E892" i="7" s="1"/>
  <c r="E870" i="7"/>
  <c r="E871" i="7" s="1"/>
  <c r="E872" i="7" s="1"/>
  <c r="E873" i="7" s="1"/>
  <c r="E874" i="7" s="1"/>
  <c r="E875" i="7" s="1"/>
  <c r="E563" i="7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855" i="7"/>
  <c r="E856" i="7" s="1"/>
  <c r="E857" i="7" s="1"/>
  <c r="E858" i="7" s="1"/>
  <c r="E859" i="7" s="1"/>
  <c r="E860" i="7" s="1"/>
  <c r="E861" i="7" s="1"/>
  <c r="E862" i="7" s="1"/>
  <c r="E863" i="7" s="1"/>
  <c r="E189" i="7"/>
  <c r="E190" i="7"/>
  <c r="E602" i="7"/>
  <c r="E603" i="7" s="1"/>
  <c r="E604" i="7" s="1"/>
  <c r="E582" i="7"/>
  <c r="E583" i="7" s="1"/>
  <c r="E580" i="7"/>
  <c r="E581" i="7" s="1"/>
  <c r="E255" i="7"/>
  <c r="E256" i="7" s="1"/>
  <c r="E906" i="7"/>
  <c r="E907" i="7" s="1"/>
  <c r="E952" i="7"/>
  <c r="E953" i="7" s="1"/>
  <c r="E954" i="7" s="1"/>
  <c r="E955" i="7" s="1"/>
  <c r="E322" i="7"/>
  <c r="E323" i="7" s="1"/>
  <c r="E324" i="7" s="1"/>
  <c r="E325" i="7" s="1"/>
  <c r="E326" i="7" s="1"/>
  <c r="E327" i="7" s="1"/>
  <c r="E328" i="7" s="1"/>
  <c r="E329" i="7" s="1"/>
  <c r="E330" i="7" s="1"/>
  <c r="E331" i="7" s="1"/>
  <c r="E151" i="7"/>
  <c r="E994" i="7"/>
  <c r="E995" i="7" s="1"/>
  <c r="E996" i="7" s="1"/>
  <c r="E997" i="7" s="1"/>
  <c r="E935" i="7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840" i="7"/>
  <c r="E447" i="7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M4" i="6"/>
  <c r="M2" i="6"/>
  <c r="L4" i="3"/>
  <c r="L18" i="3" s="1"/>
  <c r="S3" i="3" s="1"/>
  <c r="J18" i="3"/>
  <c r="N3" i="2"/>
  <c r="Q3" i="2"/>
  <c r="P3" i="2"/>
  <c r="O3" i="3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492" i="1"/>
  <c r="K476" i="1"/>
  <c r="K460" i="1"/>
  <c r="K55" i="1"/>
  <c r="K39" i="1"/>
  <c r="K23" i="1"/>
  <c r="K7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53" i="1"/>
  <c r="K437" i="1"/>
  <c r="K405" i="1"/>
  <c r="K389" i="1"/>
  <c r="K373" i="1"/>
  <c r="K357" i="1"/>
  <c r="K1025" i="1"/>
  <c r="O4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70" i="1"/>
  <c r="K354" i="1"/>
  <c r="K338" i="1"/>
  <c r="K322" i="1"/>
  <c r="K306" i="1"/>
  <c r="K290" i="1"/>
  <c r="K274" i="1"/>
  <c r="K258" i="1"/>
  <c r="K242" i="1"/>
  <c r="K226" i="1"/>
  <c r="K210" i="1"/>
  <c r="K194" i="1"/>
  <c r="K178" i="1"/>
  <c r="K162" i="1"/>
  <c r="K146" i="1"/>
  <c r="K130" i="1"/>
  <c r="K114" i="1"/>
  <c r="K98" i="1"/>
  <c r="K82" i="1"/>
  <c r="K66" i="1"/>
  <c r="K50" i="1"/>
  <c r="K34" i="1"/>
  <c r="K18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58" i="1"/>
  <c r="K142" i="1"/>
  <c r="K126" i="1"/>
  <c r="K110" i="1"/>
  <c r="K94" i="1"/>
  <c r="K78" i="1"/>
  <c r="K62" i="1"/>
  <c r="K46" i="1"/>
  <c r="K30" i="1"/>
  <c r="K14" i="1"/>
  <c r="N4" i="1"/>
  <c r="K1114" i="1"/>
  <c r="K1098" i="1"/>
  <c r="K1082" i="1"/>
  <c r="K1066" i="1"/>
  <c r="K1050" i="1"/>
  <c r="K1034" i="1"/>
  <c r="K1018" i="1"/>
  <c r="K1002" i="1"/>
  <c r="K986" i="1"/>
  <c r="K970" i="1"/>
  <c r="K954" i="1"/>
  <c r="K938" i="1"/>
  <c r="K922" i="1"/>
  <c r="K906" i="1"/>
  <c r="K890" i="1"/>
  <c r="K874" i="1"/>
  <c r="K858" i="1"/>
  <c r="K842" i="1"/>
  <c r="K826" i="1"/>
  <c r="K810" i="1"/>
  <c r="K794" i="1"/>
  <c r="K778" i="1"/>
  <c r="K762" i="1"/>
  <c r="K746" i="1"/>
  <c r="K730" i="1"/>
  <c r="K714" i="1"/>
  <c r="K698" i="1"/>
  <c r="K682" i="1"/>
  <c r="K666" i="1"/>
  <c r="K650" i="1"/>
  <c r="K634" i="1"/>
  <c r="K618" i="1"/>
  <c r="K602" i="1"/>
  <c r="K586" i="1"/>
  <c r="K570" i="1"/>
  <c r="K554" i="1"/>
  <c r="K538" i="1"/>
  <c r="K522" i="1"/>
  <c r="K506" i="1"/>
  <c r="K490" i="1"/>
  <c r="K474" i="1"/>
  <c r="K458" i="1"/>
  <c r="K442" i="1"/>
  <c r="K426" i="1"/>
  <c r="K410" i="1"/>
  <c r="K394" i="1"/>
  <c r="K378" i="1"/>
  <c r="K362" i="1"/>
  <c r="K346" i="1"/>
  <c r="K330" i="1"/>
  <c r="K314" i="1"/>
  <c r="K298" i="1"/>
  <c r="K282" i="1"/>
  <c r="K266" i="1"/>
  <c r="K250" i="1"/>
  <c r="K234" i="1"/>
  <c r="K218" i="1"/>
  <c r="K202" i="1"/>
  <c r="K186" i="1"/>
  <c r="K170" i="1"/>
  <c r="K154" i="1"/>
  <c r="K138" i="1"/>
  <c r="K122" i="1"/>
  <c r="K106" i="1"/>
  <c r="K90" i="1"/>
  <c r="K74" i="1"/>
  <c r="K58" i="1"/>
  <c r="K42" i="1"/>
  <c r="K26" i="1"/>
  <c r="K10" i="1"/>
  <c r="K1103" i="1"/>
  <c r="K1087" i="1"/>
  <c r="K1071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67" i="1"/>
  <c r="K751" i="1"/>
  <c r="K735" i="1"/>
  <c r="K719" i="1"/>
  <c r="K703" i="1"/>
  <c r="K687" i="1"/>
  <c r="K671" i="1"/>
  <c r="K655" i="1"/>
  <c r="K639" i="1"/>
  <c r="K623" i="1"/>
  <c r="K607" i="1"/>
  <c r="K591" i="1"/>
  <c r="K575" i="1"/>
  <c r="K559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43" i="1"/>
  <c r="K127" i="1"/>
  <c r="K111" i="1"/>
  <c r="K95" i="1"/>
  <c r="K79" i="1"/>
  <c r="K63" i="1"/>
  <c r="K47" i="1"/>
  <c r="K31" i="1"/>
  <c r="K15" i="1"/>
  <c r="K1115" i="1"/>
  <c r="K1099" i="1"/>
  <c r="K1083" i="1"/>
  <c r="K1067" i="1"/>
  <c r="K1051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998" i="1"/>
  <c r="K982" i="1"/>
  <c r="K966" i="1"/>
  <c r="K950" i="1"/>
  <c r="K934" i="1"/>
  <c r="K918" i="1"/>
  <c r="K902" i="1"/>
  <c r="K886" i="1"/>
  <c r="K870" i="1"/>
  <c r="K854" i="1"/>
  <c r="K838" i="1"/>
  <c r="K822" i="1"/>
  <c r="K806" i="1"/>
  <c r="K790" i="1"/>
  <c r="K774" i="1"/>
  <c r="K758" i="1"/>
  <c r="K742" i="1"/>
  <c r="K726" i="1"/>
  <c r="K710" i="1"/>
  <c r="K694" i="1"/>
  <c r="K678" i="1"/>
  <c r="K662" i="1"/>
  <c r="K646" i="1"/>
  <c r="K630" i="1"/>
  <c r="K614" i="1"/>
  <c r="K598" i="1"/>
  <c r="K582" i="1"/>
  <c r="K566" i="1"/>
  <c r="K550" i="1"/>
  <c r="K534" i="1"/>
  <c r="K518" i="1"/>
  <c r="K502" i="1"/>
  <c r="K486" i="1"/>
  <c r="K470" i="1"/>
  <c r="K454" i="1"/>
  <c r="K438" i="1"/>
  <c r="K422" i="1"/>
  <c r="K406" i="1"/>
  <c r="K390" i="1"/>
  <c r="K374" i="1"/>
  <c r="K358" i="1"/>
  <c r="K342" i="1"/>
  <c r="K326" i="1"/>
  <c r="K310" i="1"/>
  <c r="K294" i="1"/>
  <c r="K278" i="1"/>
  <c r="K262" i="1"/>
  <c r="K246" i="1"/>
  <c r="K230" i="1"/>
  <c r="K214" i="1"/>
  <c r="K198" i="1"/>
  <c r="K182" i="1"/>
  <c r="K166" i="1"/>
  <c r="K150" i="1"/>
  <c r="K134" i="1"/>
  <c r="K118" i="1"/>
  <c r="K102" i="1"/>
  <c r="K86" i="1"/>
  <c r="K70" i="1"/>
  <c r="K54" i="1"/>
  <c r="K38" i="1"/>
  <c r="K22" i="1"/>
  <c r="K6" i="1"/>
  <c r="K469" i="1"/>
  <c r="K421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5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K67" i="1"/>
  <c r="K51" i="1"/>
  <c r="K35" i="1"/>
  <c r="K19" i="1"/>
  <c r="K1105" i="1"/>
  <c r="K1089" i="1"/>
  <c r="K1073" i="1"/>
  <c r="K1057" i="1"/>
  <c r="K1041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23" i="1"/>
  <c r="K107" i="1"/>
  <c r="K91" i="1"/>
  <c r="K75" i="1"/>
  <c r="K59" i="1"/>
  <c r="K43" i="1"/>
  <c r="K27" i="1"/>
  <c r="K11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73" i="1"/>
  <c r="K57" i="1"/>
  <c r="K41" i="1"/>
  <c r="K25" i="1"/>
  <c r="K9" i="1"/>
  <c r="N3" i="3" l="1"/>
  <c r="E1115" i="7"/>
  <c r="Q3" i="3"/>
  <c r="D1119" i="7"/>
  <c r="E1119" i="7" s="1"/>
  <c r="D1120" i="7"/>
  <c r="E1120" i="7" s="1"/>
  <c r="C1123" i="7"/>
  <c r="C1122" i="7"/>
  <c r="D1122" i="7" s="1"/>
  <c r="E1122" i="7" s="1"/>
  <c r="F1118" i="7"/>
  <c r="L12" i="7"/>
  <c r="L13" i="7"/>
  <c r="D1116" i="7"/>
  <c r="F113" i="7"/>
  <c r="F21" i="7"/>
  <c r="F1009" i="7"/>
  <c r="F1018" i="7"/>
  <c r="F995" i="7"/>
  <c r="F972" i="7"/>
  <c r="F933" i="7"/>
  <c r="F926" i="7"/>
  <c r="F935" i="7"/>
  <c r="F912" i="7"/>
  <c r="F1090" i="7"/>
  <c r="F955" i="7"/>
  <c r="F1046" i="7"/>
  <c r="F975" i="7"/>
  <c r="F771" i="7"/>
  <c r="F837" i="7"/>
  <c r="F1000" i="7"/>
  <c r="F809" i="7"/>
  <c r="F857" i="7"/>
  <c r="F896" i="7"/>
  <c r="F749" i="7"/>
  <c r="F930" i="7"/>
  <c r="F727" i="7"/>
  <c r="F676" i="7"/>
  <c r="F653" i="7"/>
  <c r="F773" i="7"/>
  <c r="F820" i="7"/>
  <c r="F786" i="7"/>
  <c r="F769" i="7"/>
  <c r="F652" i="7"/>
  <c r="F892" i="7"/>
  <c r="F672" i="7"/>
  <c r="F416" i="7"/>
  <c r="F530" i="7"/>
  <c r="F475" i="7"/>
  <c r="F477" i="7"/>
  <c r="F586" i="7"/>
  <c r="F561" i="7"/>
  <c r="F529" i="7"/>
  <c r="F458" i="7"/>
  <c r="F722" i="7"/>
  <c r="F614" i="7"/>
  <c r="F378" i="7"/>
  <c r="F451" i="7"/>
  <c r="F406" i="7"/>
  <c r="F309" i="7"/>
  <c r="F286" i="7"/>
  <c r="F279" i="7"/>
  <c r="F288" i="7"/>
  <c r="F425" i="7"/>
  <c r="F437" i="7"/>
  <c r="F645" i="7"/>
  <c r="F516" i="7"/>
  <c r="F393" i="7"/>
  <c r="F328" i="7"/>
  <c r="F26" i="7"/>
  <c r="F67" i="7"/>
  <c r="F140" i="7"/>
  <c r="F174" i="7"/>
  <c r="F200" i="7"/>
  <c r="F160" i="7"/>
  <c r="F224" i="7"/>
  <c r="F283" i="7"/>
  <c r="F258" i="7"/>
  <c r="F157" i="7"/>
  <c r="F246" i="7"/>
  <c r="F201" i="7"/>
  <c r="F300" i="7"/>
  <c r="F249" i="7"/>
  <c r="F89" i="7"/>
  <c r="F993" i="7"/>
  <c r="F1002" i="7"/>
  <c r="F979" i="7"/>
  <c r="F956" i="7"/>
  <c r="F917" i="7"/>
  <c r="F910" i="7"/>
  <c r="F919" i="7"/>
  <c r="F1113" i="7"/>
  <c r="F1074" i="7"/>
  <c r="F939" i="7"/>
  <c r="F1101" i="7"/>
  <c r="F1030" i="7"/>
  <c r="F934" i="7"/>
  <c r="F755" i="7"/>
  <c r="F821" i="7"/>
  <c r="F855" i="7"/>
  <c r="F793" i="7"/>
  <c r="F843" i="7"/>
  <c r="F893" i="7"/>
  <c r="F874" i="7"/>
  <c r="F884" i="7"/>
  <c r="F719" i="7"/>
  <c r="F660" i="7"/>
  <c r="F637" i="7"/>
  <c r="F743" i="7"/>
  <c r="F817" i="7"/>
  <c r="F734" i="7"/>
  <c r="F757" i="7"/>
  <c r="F636" i="7"/>
  <c r="F778" i="7"/>
  <c r="F801" i="7"/>
  <c r="F400" i="7"/>
  <c r="F514" i="7"/>
  <c r="F610" i="7"/>
  <c r="F461" i="7"/>
  <c r="F578" i="7"/>
  <c r="F541" i="7"/>
  <c r="F513" i="7"/>
  <c r="F442" i="7"/>
  <c r="F693" i="7"/>
  <c r="F611" i="7"/>
  <c r="F362" i="7"/>
  <c r="F409" i="7"/>
  <c r="F395" i="7"/>
  <c r="F293" i="7"/>
  <c r="F270" i="7"/>
  <c r="F263" i="7"/>
  <c r="F272" i="7"/>
  <c r="F422" i="7"/>
  <c r="F419" i="7"/>
  <c r="F582" i="7"/>
  <c r="F455" i="7"/>
  <c r="F383" i="7"/>
  <c r="F312" i="7"/>
  <c r="F17" i="7"/>
  <c r="F51" i="7"/>
  <c r="F124" i="7"/>
  <c r="F158" i="7"/>
  <c r="G158" i="7" s="1"/>
  <c r="F190" i="7"/>
  <c r="F144" i="7"/>
  <c r="F207" i="7"/>
  <c r="F262" i="7"/>
  <c r="F180" i="7"/>
  <c r="F141" i="7"/>
  <c r="F217" i="7"/>
  <c r="F191" i="7"/>
  <c r="F177" i="7"/>
  <c r="F12" i="7"/>
  <c r="F36" i="7"/>
  <c r="F6" i="7"/>
  <c r="F25" i="7"/>
  <c r="F977" i="7"/>
  <c r="F986" i="7"/>
  <c r="F963" i="7"/>
  <c r="F940" i="7"/>
  <c r="F901" i="7"/>
  <c r="F894" i="7"/>
  <c r="F903" i="7"/>
  <c r="F1097" i="7"/>
  <c r="F1058" i="7"/>
  <c r="F923" i="7"/>
  <c r="F1085" i="7"/>
  <c r="F1014" i="7"/>
  <c r="F925" i="7"/>
  <c r="F739" i="7"/>
  <c r="F805" i="7"/>
  <c r="F839" i="7"/>
  <c r="F777" i="7"/>
  <c r="F827" i="7"/>
  <c r="F890" i="7"/>
  <c r="F864" i="7"/>
  <c r="F794" i="7"/>
  <c r="F698" i="7"/>
  <c r="F644" i="7"/>
  <c r="F621" i="7"/>
  <c r="F740" i="7"/>
  <c r="F796" i="7"/>
  <c r="F726" i="7"/>
  <c r="F754" i="7"/>
  <c r="F620" i="7"/>
  <c r="F762" i="7"/>
  <c r="F744" i="7"/>
  <c r="F631" i="7"/>
  <c r="F498" i="7"/>
  <c r="F601" i="7"/>
  <c r="F712" i="7"/>
  <c r="F546" i="7"/>
  <c r="F520" i="7"/>
  <c r="F497" i="7"/>
  <c r="F426" i="7"/>
  <c r="G426" i="7" s="1"/>
  <c r="F588" i="7"/>
  <c r="F602" i="7"/>
  <c r="G602" i="7" s="1"/>
  <c r="F346" i="7"/>
  <c r="F387" i="7"/>
  <c r="F380" i="7"/>
  <c r="F277" i="7"/>
  <c r="F254" i="7"/>
  <c r="F247" i="7"/>
  <c r="F256" i="7"/>
  <c r="F391" i="7"/>
  <c r="F413" i="7"/>
  <c r="F532" i="7"/>
  <c r="F452" i="7"/>
  <c r="G452" i="7" s="1"/>
  <c r="F367" i="7"/>
  <c r="F296" i="7"/>
  <c r="F15" i="7"/>
  <c r="F35" i="7"/>
  <c r="F108" i="7"/>
  <c r="F142" i="7"/>
  <c r="F183" i="7"/>
  <c r="F128" i="7"/>
  <c r="F202" i="7"/>
  <c r="F221" i="7"/>
  <c r="F164" i="7"/>
  <c r="F125" i="7"/>
  <c r="F214" i="7"/>
  <c r="F184" i="7"/>
  <c r="F117" i="7"/>
  <c r="F273" i="7"/>
  <c r="F3" i="7"/>
  <c r="F14" i="7"/>
  <c r="F116" i="7"/>
  <c r="F54" i="7"/>
  <c r="F961" i="7"/>
  <c r="F970" i="7"/>
  <c r="F947" i="7"/>
  <c r="F924" i="7"/>
  <c r="F885" i="7"/>
  <c r="F878" i="7"/>
  <c r="F1120" i="7"/>
  <c r="F1081" i="7"/>
  <c r="F1042" i="7"/>
  <c r="F907" i="7"/>
  <c r="F1069" i="7"/>
  <c r="F998" i="7"/>
  <c r="F905" i="7"/>
  <c r="F723" i="7"/>
  <c r="F994" i="7"/>
  <c r="F823" i="7"/>
  <c r="F761" i="7"/>
  <c r="F811" i="7"/>
  <c r="F882" i="7"/>
  <c r="F859" i="7"/>
  <c r="F784" i="7"/>
  <c r="F683" i="7"/>
  <c r="F902" i="7"/>
  <c r="F605" i="7"/>
  <c r="F721" i="7"/>
  <c r="F776" i="7"/>
  <c r="F861" i="7"/>
  <c r="F751" i="7"/>
  <c r="F604" i="7"/>
  <c r="F733" i="7"/>
  <c r="F665" i="7"/>
  <c r="F628" i="7"/>
  <c r="F482" i="7"/>
  <c r="F581" i="7"/>
  <c r="F647" i="7"/>
  <c r="F534" i="7"/>
  <c r="F504" i="7"/>
  <c r="F481" i="7"/>
  <c r="F410" i="7"/>
  <c r="F563" i="7"/>
  <c r="F585" i="7"/>
  <c r="F330" i="7"/>
  <c r="F371" i="7"/>
  <c r="F364" i="7"/>
  <c r="F261" i="7"/>
  <c r="F238" i="7"/>
  <c r="F231" i="7"/>
  <c r="F240" i="7"/>
  <c r="F386" i="7"/>
  <c r="F399" i="7"/>
  <c r="F484" i="7"/>
  <c r="F407" i="7"/>
  <c r="F351" i="7"/>
  <c r="F280" i="7"/>
  <c r="F415" i="7"/>
  <c r="F19" i="7"/>
  <c r="F92" i="7"/>
  <c r="F126" i="7"/>
  <c r="F167" i="7"/>
  <c r="F112" i="7"/>
  <c r="F197" i="7"/>
  <c r="F187" i="7"/>
  <c r="F148" i="7"/>
  <c r="F109" i="7"/>
  <c r="F175" i="7"/>
  <c r="F168" i="7"/>
  <c r="G168" i="7" s="1"/>
  <c r="F226" i="7"/>
  <c r="F223" i="7"/>
  <c r="F53" i="7"/>
  <c r="F145" i="7"/>
  <c r="F81" i="7"/>
  <c r="F945" i="7"/>
  <c r="F954" i="7"/>
  <c r="F931" i="7"/>
  <c r="F908" i="7"/>
  <c r="G908" i="7" s="1"/>
  <c r="F862" i="7"/>
  <c r="F1104" i="7"/>
  <c r="F1065" i="7"/>
  <c r="F1026" i="7"/>
  <c r="F1108" i="7"/>
  <c r="F1053" i="7"/>
  <c r="F982" i="7"/>
  <c r="F889" i="7"/>
  <c r="F707" i="7"/>
  <c r="F959" i="7"/>
  <c r="F807" i="7"/>
  <c r="F745" i="7"/>
  <c r="G745" i="7" s="1"/>
  <c r="F795" i="7"/>
  <c r="F872" i="7"/>
  <c r="F854" i="7"/>
  <c r="F774" i="7"/>
  <c r="F667" i="7"/>
  <c r="F840" i="7"/>
  <c r="F589" i="7"/>
  <c r="F700" i="7"/>
  <c r="F737" i="7"/>
  <c r="F789" i="7"/>
  <c r="F702" i="7"/>
  <c r="F984" i="7"/>
  <c r="F725" i="7"/>
  <c r="F641" i="7"/>
  <c r="F625" i="7"/>
  <c r="F466" i="7"/>
  <c r="F804" i="7"/>
  <c r="F640" i="7"/>
  <c r="F527" i="7"/>
  <c r="F488" i="7"/>
  <c r="F465" i="7"/>
  <c r="F394" i="7"/>
  <c r="F550" i="7"/>
  <c r="F552" i="7"/>
  <c r="F314" i="7"/>
  <c r="F355" i="7"/>
  <c r="F348" i="7"/>
  <c r="F245" i="7"/>
  <c r="F222" i="7"/>
  <c r="F215" i="7"/>
  <c r="F596" i="7"/>
  <c r="F370" i="7"/>
  <c r="F372" i="7"/>
  <c r="F459" i="7"/>
  <c r="F396" i="7"/>
  <c r="F335" i="7"/>
  <c r="F264" i="7"/>
  <c r="F305" i="7"/>
  <c r="F445" i="7"/>
  <c r="F76" i="7"/>
  <c r="F110" i="7"/>
  <c r="G110" i="7" s="1"/>
  <c r="F151" i="7"/>
  <c r="F96" i="7"/>
  <c r="F178" i="7"/>
  <c r="G178" i="7" s="1"/>
  <c r="F171" i="7"/>
  <c r="F132" i="7"/>
  <c r="F93" i="7"/>
  <c r="F159" i="7"/>
  <c r="F152" i="7"/>
  <c r="F10" i="7"/>
  <c r="F5" i="7"/>
  <c r="F101" i="7"/>
  <c r="F242" i="7"/>
  <c r="F121" i="7"/>
  <c r="F929" i="7"/>
  <c r="F938" i="7"/>
  <c r="F915" i="7"/>
  <c r="F1109" i="7"/>
  <c r="F1102" i="7"/>
  <c r="G1102" i="7" s="1"/>
  <c r="F1111" i="7"/>
  <c r="F1088" i="7"/>
  <c r="F1049" i="7"/>
  <c r="F1010" i="7"/>
  <c r="F1092" i="7"/>
  <c r="F1037" i="7"/>
  <c r="F966" i="7"/>
  <c r="F876" i="7"/>
  <c r="F691" i="7"/>
  <c r="F943" i="7"/>
  <c r="F791" i="7"/>
  <c r="F729" i="7"/>
  <c r="F779" i="7"/>
  <c r="G779" i="7" s="1"/>
  <c r="F852" i="7"/>
  <c r="F838" i="7"/>
  <c r="G838" i="7" s="1"/>
  <c r="F741" i="7"/>
  <c r="F651" i="7"/>
  <c r="F828" i="7"/>
  <c r="F573" i="7"/>
  <c r="F692" i="7"/>
  <c r="F705" i="7"/>
  <c r="F760" i="7"/>
  <c r="F694" i="7"/>
  <c r="G694" i="7" s="1"/>
  <c r="F736" i="7"/>
  <c r="F679" i="7"/>
  <c r="F579" i="7"/>
  <c r="F590" i="7"/>
  <c r="F450" i="7"/>
  <c r="F730" i="7"/>
  <c r="F592" i="7"/>
  <c r="F511" i="7"/>
  <c r="F472" i="7"/>
  <c r="F449" i="7"/>
  <c r="F646" i="7"/>
  <c r="F538" i="7"/>
  <c r="F540" i="7"/>
  <c r="F298" i="7"/>
  <c r="F339" i="7"/>
  <c r="F332" i="7"/>
  <c r="F229" i="7"/>
  <c r="F508" i="7"/>
  <c r="F468" i="7"/>
  <c r="F485" i="7"/>
  <c r="F354" i="7"/>
  <c r="F356" i="7"/>
  <c r="F388" i="7"/>
  <c r="F374" i="7"/>
  <c r="F319" i="7"/>
  <c r="F281" i="7"/>
  <c r="F268" i="7"/>
  <c r="F421" i="7"/>
  <c r="F60" i="7"/>
  <c r="F94" i="7"/>
  <c r="F135" i="7"/>
  <c r="F80" i="7"/>
  <c r="F162" i="7"/>
  <c r="F155" i="7"/>
  <c r="F638" i="7"/>
  <c r="F77" i="7"/>
  <c r="F143" i="7"/>
  <c r="F136" i="7"/>
  <c r="F33" i="7"/>
  <c r="F102" i="7"/>
  <c r="F913" i="7"/>
  <c r="F922" i="7"/>
  <c r="F899" i="7"/>
  <c r="F1093" i="7"/>
  <c r="F1086" i="7"/>
  <c r="F1095" i="7"/>
  <c r="F1072" i="7"/>
  <c r="F1033" i="7"/>
  <c r="F1115" i="7"/>
  <c r="F1076" i="7"/>
  <c r="F1021" i="7"/>
  <c r="F950" i="7"/>
  <c r="F866" i="7"/>
  <c r="F916" i="7"/>
  <c r="F891" i="7"/>
  <c r="G891" i="7" s="1"/>
  <c r="F775" i="7"/>
  <c r="F713" i="7"/>
  <c r="G713" i="7" s="1"/>
  <c r="F763" i="7"/>
  <c r="F836" i="7"/>
  <c r="F1016" i="7"/>
  <c r="F738" i="7"/>
  <c r="F635" i="7"/>
  <c r="F800" i="7"/>
  <c r="F557" i="7"/>
  <c r="F687" i="7"/>
  <c r="F680" i="7"/>
  <c r="G680" i="7" s="1"/>
  <c r="F718" i="7"/>
  <c r="F675" i="7"/>
  <c r="F720" i="7"/>
  <c r="G720" i="7" s="1"/>
  <c r="F663" i="7"/>
  <c r="F565" i="7"/>
  <c r="F542" i="7"/>
  <c r="F434" i="7"/>
  <c r="F701" i="7"/>
  <c r="F564" i="7"/>
  <c r="F495" i="7"/>
  <c r="F456" i="7"/>
  <c r="G456" i="7" s="1"/>
  <c r="F433" i="7"/>
  <c r="F629" i="7"/>
  <c r="F524" i="7"/>
  <c r="F526" i="7"/>
  <c r="F282" i="7"/>
  <c r="F323" i="7"/>
  <c r="F316" i="7"/>
  <c r="F444" i="7"/>
  <c r="F503" i="7"/>
  <c r="F460" i="7"/>
  <c r="G460" i="7" s="1"/>
  <c r="F476" i="7"/>
  <c r="G476" i="7" s="1"/>
  <c r="F338" i="7"/>
  <c r="F340" i="7"/>
  <c r="F381" i="7"/>
  <c r="G381" i="7" s="1"/>
  <c r="F358" i="7"/>
  <c r="F303" i="7"/>
  <c r="F186" i="7"/>
  <c r="F235" i="7"/>
  <c r="F369" i="7"/>
  <c r="F44" i="7"/>
  <c r="F78" i="7"/>
  <c r="F119" i="7"/>
  <c r="F64" i="7"/>
  <c r="F146" i="7"/>
  <c r="F139" i="7"/>
  <c r="F385" i="7"/>
  <c r="F61" i="7"/>
  <c r="F127" i="7"/>
  <c r="G127" i="7" s="1"/>
  <c r="F120" i="7"/>
  <c r="F129" i="7"/>
  <c r="G129" i="7" s="1"/>
  <c r="F206" i="7"/>
  <c r="F897" i="7"/>
  <c r="G897" i="7" s="1"/>
  <c r="F906" i="7"/>
  <c r="F1116" i="7"/>
  <c r="F1077" i="7"/>
  <c r="F1070" i="7"/>
  <c r="G1070" i="7" s="1"/>
  <c r="F1079" i="7"/>
  <c r="F1056" i="7"/>
  <c r="F1017" i="7"/>
  <c r="F1099" i="7"/>
  <c r="F1060" i="7"/>
  <c r="F1005" i="7"/>
  <c r="F1119" i="7"/>
  <c r="F856" i="7"/>
  <c r="F898" i="7"/>
  <c r="F883" i="7"/>
  <c r="F904" i="7"/>
  <c r="F697" i="7"/>
  <c r="F747" i="7"/>
  <c r="F1064" i="7"/>
  <c r="F879" i="7"/>
  <c r="F735" i="7"/>
  <c r="G735" i="7" s="1"/>
  <c r="F619" i="7"/>
  <c r="F790" i="7"/>
  <c r="F770" i="7"/>
  <c r="F671" i="7"/>
  <c r="F664" i="7"/>
  <c r="G664" i="7" s="1"/>
  <c r="F710" i="7"/>
  <c r="F848" i="7"/>
  <c r="F826" i="7"/>
  <c r="F833" i="7"/>
  <c r="F547" i="7"/>
  <c r="G547" i="7" s="1"/>
  <c r="F521" i="7"/>
  <c r="F418" i="7"/>
  <c r="F659" i="7"/>
  <c r="F556" i="7"/>
  <c r="F479" i="7"/>
  <c r="F440" i="7"/>
  <c r="F417" i="7"/>
  <c r="G417" i="7" s="1"/>
  <c r="F594" i="7"/>
  <c r="F681" i="7"/>
  <c r="F510" i="7"/>
  <c r="F266" i="7"/>
  <c r="F307" i="7"/>
  <c r="F486" i="7"/>
  <c r="G486" i="7" s="1"/>
  <c r="F441" i="7"/>
  <c r="G441" i="7" s="1"/>
  <c r="F435" i="7"/>
  <c r="F453" i="7"/>
  <c r="G453" i="7" s="1"/>
  <c r="F408" i="7"/>
  <c r="G408" i="7" s="1"/>
  <c r="F322" i="7"/>
  <c r="F324" i="7"/>
  <c r="F365" i="7"/>
  <c r="F342" i="7"/>
  <c r="F287" i="7"/>
  <c r="G287" i="7" s="1"/>
  <c r="F170" i="7"/>
  <c r="F208" i="7"/>
  <c r="F315" i="7"/>
  <c r="F28" i="7"/>
  <c r="F62" i="7"/>
  <c r="F103" i="7"/>
  <c r="F48" i="7"/>
  <c r="F130" i="7"/>
  <c r="G130" i="7" s="1"/>
  <c r="F123" i="7"/>
  <c r="F353" i="7"/>
  <c r="F45" i="7"/>
  <c r="F111" i="7"/>
  <c r="F104" i="7"/>
  <c r="F7" i="7"/>
  <c r="G7" i="7" s="1"/>
  <c r="F52" i="7"/>
  <c r="G52" i="7" s="1"/>
  <c r="F257" i="7"/>
  <c r="F86" i="7"/>
  <c r="F881" i="7"/>
  <c r="F1123" i="7"/>
  <c r="F1100" i="7"/>
  <c r="G1100" i="7" s="1"/>
  <c r="F1061" i="7"/>
  <c r="G1061" i="7" s="1"/>
  <c r="F1054" i="7"/>
  <c r="F1063" i="7"/>
  <c r="F1040" i="7"/>
  <c r="F1001" i="7"/>
  <c r="G1001" i="7" s="1"/>
  <c r="F1083" i="7"/>
  <c r="F1044" i="7"/>
  <c r="F989" i="7"/>
  <c r="F1103" i="7"/>
  <c r="F842" i="7"/>
  <c r="F886" i="7"/>
  <c r="F846" i="7"/>
  <c r="F880" i="7"/>
  <c r="F911" i="7"/>
  <c r="G911" i="7" s="1"/>
  <c r="F731" i="7"/>
  <c r="F936" i="7"/>
  <c r="G936" i="7" s="1"/>
  <c r="F869" i="7"/>
  <c r="F714" i="7"/>
  <c r="F603" i="7"/>
  <c r="G603" i="7" s="1"/>
  <c r="F780" i="7"/>
  <c r="G780" i="7" s="1"/>
  <c r="F752" i="7"/>
  <c r="G752" i="7" s="1"/>
  <c r="F655" i="7"/>
  <c r="F648" i="7"/>
  <c r="F689" i="7"/>
  <c r="F834" i="7"/>
  <c r="F812" i="7"/>
  <c r="F822" i="7"/>
  <c r="F535" i="7"/>
  <c r="G535" i="7" s="1"/>
  <c r="F505" i="7"/>
  <c r="F402" i="7"/>
  <c r="F598" i="7"/>
  <c r="F518" i="7"/>
  <c r="F463" i="7"/>
  <c r="F424" i="7"/>
  <c r="F401" i="7"/>
  <c r="G401" i="7" s="1"/>
  <c r="F577" i="7"/>
  <c r="F626" i="7"/>
  <c r="F494" i="7"/>
  <c r="F250" i="7"/>
  <c r="F291" i="7"/>
  <c r="F457" i="7"/>
  <c r="F414" i="7"/>
  <c r="G414" i="7" s="1"/>
  <c r="F420" i="7"/>
  <c r="F411" i="7"/>
  <c r="G411" i="7" s="1"/>
  <c r="F377" i="7"/>
  <c r="F306" i="7"/>
  <c r="G306" i="7" s="1"/>
  <c r="F308" i="7"/>
  <c r="F349" i="7"/>
  <c r="F326" i="7"/>
  <c r="F271" i="7"/>
  <c r="G271" i="7" s="1"/>
  <c r="F154" i="7"/>
  <c r="F193" i="7"/>
  <c r="F299" i="7"/>
  <c r="G299" i="7" s="1"/>
  <c r="F46" i="7"/>
  <c r="F87" i="7"/>
  <c r="F32" i="7"/>
  <c r="F114" i="7"/>
  <c r="G114" i="7" s="1"/>
  <c r="F107" i="7"/>
  <c r="F278" i="7"/>
  <c r="F29" i="7"/>
  <c r="F95" i="7"/>
  <c r="G95" i="7" s="1"/>
  <c r="F88" i="7"/>
  <c r="F13" i="7"/>
  <c r="F70" i="7"/>
  <c r="F161" i="7"/>
  <c r="F11" i="7"/>
  <c r="G11" i="7" s="1"/>
  <c r="F4" i="7"/>
  <c r="G4" i="7" s="1"/>
  <c r="F1121" i="7"/>
  <c r="G1121" i="7" s="1"/>
  <c r="F865" i="7"/>
  <c r="G865" i="7" s="1"/>
  <c r="F1107" i="7"/>
  <c r="F1084" i="7"/>
  <c r="F1045" i="7"/>
  <c r="G1045" i="7" s="1"/>
  <c r="F1038" i="7"/>
  <c r="F1047" i="7"/>
  <c r="G1047" i="7" s="1"/>
  <c r="F1024" i="7"/>
  <c r="F985" i="7"/>
  <c r="F1067" i="7"/>
  <c r="F1028" i="7"/>
  <c r="F973" i="7"/>
  <c r="F1087" i="7"/>
  <c r="F1048" i="7"/>
  <c r="F858" i="7"/>
  <c r="F830" i="7"/>
  <c r="F875" i="7"/>
  <c r="F900" i="7"/>
  <c r="G900" i="7" s="1"/>
  <c r="F715" i="7"/>
  <c r="F887" i="7"/>
  <c r="F847" i="7"/>
  <c r="F706" i="7"/>
  <c r="G706" i="7" s="1"/>
  <c r="F587" i="7"/>
  <c r="G587" i="7" s="1"/>
  <c r="F764" i="7"/>
  <c r="F746" i="7"/>
  <c r="G746" i="7" s="1"/>
  <c r="F639" i="7"/>
  <c r="G639" i="7" s="1"/>
  <c r="F632" i="7"/>
  <c r="F682" i="7"/>
  <c r="G682" i="7" s="1"/>
  <c r="F816" i="7"/>
  <c r="F788" i="7"/>
  <c r="F808" i="7"/>
  <c r="F528" i="7"/>
  <c r="G528" i="7" s="1"/>
  <c r="F489" i="7"/>
  <c r="G489" i="7" s="1"/>
  <c r="F656" i="7"/>
  <c r="F595" i="7"/>
  <c r="F502" i="7"/>
  <c r="F447" i="7"/>
  <c r="F677" i="7"/>
  <c r="F753" i="7"/>
  <c r="F566" i="7"/>
  <c r="F617" i="7"/>
  <c r="F478" i="7"/>
  <c r="G478" i="7" s="1"/>
  <c r="F234" i="7"/>
  <c r="F275" i="7"/>
  <c r="F438" i="7"/>
  <c r="G438" i="7" s="1"/>
  <c r="F403" i="7"/>
  <c r="G403" i="7" s="1"/>
  <c r="F389" i="7"/>
  <c r="G389" i="7" s="1"/>
  <c r="F397" i="7"/>
  <c r="G397" i="7" s="1"/>
  <c r="F361" i="7"/>
  <c r="F290" i="7"/>
  <c r="F292" i="7"/>
  <c r="F333" i="7"/>
  <c r="F310" i="7"/>
  <c r="F255" i="7"/>
  <c r="F138" i="7"/>
  <c r="F179" i="7"/>
  <c r="F252" i="7"/>
  <c r="F321" i="7"/>
  <c r="F30" i="7"/>
  <c r="F71" i="7"/>
  <c r="F337" i="7"/>
  <c r="F98" i="7"/>
  <c r="F91" i="7"/>
  <c r="F274" i="7"/>
  <c r="G274" i="7" s="1"/>
  <c r="F236" i="7"/>
  <c r="F79" i="7"/>
  <c r="F72" i="7"/>
  <c r="F37" i="7"/>
  <c r="F20" i="7"/>
  <c r="F22" i="7"/>
  <c r="G22" i="7" s="1"/>
  <c r="F9" i="7"/>
  <c r="F1105" i="7"/>
  <c r="G1105" i="7" s="1"/>
  <c r="F1114" i="7"/>
  <c r="F1091" i="7"/>
  <c r="F1068" i="7"/>
  <c r="F1029" i="7"/>
  <c r="G1029" i="7" s="1"/>
  <c r="F1022" i="7"/>
  <c r="G1022" i="7" s="1"/>
  <c r="F1031" i="7"/>
  <c r="G1031" i="7" s="1"/>
  <c r="F1008" i="7"/>
  <c r="F969" i="7"/>
  <c r="F1051" i="7"/>
  <c r="F1012" i="7"/>
  <c r="F957" i="7"/>
  <c r="F1071" i="7"/>
  <c r="F895" i="7"/>
  <c r="F844" i="7"/>
  <c r="F814" i="7"/>
  <c r="F870" i="7"/>
  <c r="F850" i="7"/>
  <c r="F699" i="7"/>
  <c r="F845" i="7"/>
  <c r="F831" i="7"/>
  <c r="F674" i="7"/>
  <c r="F571" i="7"/>
  <c r="F758" i="7"/>
  <c r="G758" i="7" s="1"/>
  <c r="F716" i="7"/>
  <c r="G716" i="7" s="1"/>
  <c r="F623" i="7"/>
  <c r="F616" i="7"/>
  <c r="F666" i="7"/>
  <c r="G666" i="7" s="1"/>
  <c r="F802" i="7"/>
  <c r="F785" i="7"/>
  <c r="G785" i="7" s="1"/>
  <c r="F768" i="7"/>
  <c r="F512" i="7"/>
  <c r="F473" i="7"/>
  <c r="F570" i="7"/>
  <c r="F567" i="7"/>
  <c r="F673" i="7"/>
  <c r="G673" i="7" s="1"/>
  <c r="F431" i="7"/>
  <c r="F606" i="7"/>
  <c r="F580" i="7"/>
  <c r="G580" i="7" s="1"/>
  <c r="F558" i="7"/>
  <c r="G558" i="7" s="1"/>
  <c r="F574" i="7"/>
  <c r="F462" i="7"/>
  <c r="G462" i="7" s="1"/>
  <c r="F218" i="7"/>
  <c r="F259" i="7"/>
  <c r="G259" i="7" s="1"/>
  <c r="F429" i="7"/>
  <c r="F382" i="7"/>
  <c r="G382" i="7" s="1"/>
  <c r="F375" i="7"/>
  <c r="F384" i="7"/>
  <c r="F345" i="7"/>
  <c r="F608" i="7"/>
  <c r="F276" i="7"/>
  <c r="F317" i="7"/>
  <c r="G317" i="7" s="1"/>
  <c r="F294" i="7"/>
  <c r="F487" i="7"/>
  <c r="F122" i="7"/>
  <c r="G122" i="7" s="1"/>
  <c r="F163" i="7"/>
  <c r="G163" i="7" s="1"/>
  <c r="F232" i="7"/>
  <c r="G232" i="7" s="1"/>
  <c r="F219" i="7"/>
  <c r="F284" i="7"/>
  <c r="G284" i="7" s="1"/>
  <c r="F55" i="7"/>
  <c r="F251" i="7"/>
  <c r="G251" i="7" s="1"/>
  <c r="F82" i="7"/>
  <c r="G82" i="7" s="1"/>
  <c r="F75" i="7"/>
  <c r="F233" i="7"/>
  <c r="F199" i="7"/>
  <c r="F63" i="7"/>
  <c r="F56" i="7"/>
  <c r="F73" i="7"/>
  <c r="F38" i="7"/>
  <c r="F97" i="7"/>
  <c r="F57" i="7"/>
  <c r="G57" i="7" s="1"/>
  <c r="F1089" i="7"/>
  <c r="G1089" i="7" s="1"/>
  <c r="F1098" i="7"/>
  <c r="G1098" i="7" s="1"/>
  <c r="F1075" i="7"/>
  <c r="G1075" i="7" s="1"/>
  <c r="F1052" i="7"/>
  <c r="F1013" i="7"/>
  <c r="F1006" i="7"/>
  <c r="F1015" i="7"/>
  <c r="G1015" i="7" s="1"/>
  <c r="F992" i="7"/>
  <c r="F953" i="7"/>
  <c r="F1035" i="7"/>
  <c r="F996" i="7"/>
  <c r="F941" i="7"/>
  <c r="G941" i="7" s="1"/>
  <c r="F1055" i="7"/>
  <c r="F851" i="7"/>
  <c r="F920" i="7"/>
  <c r="F798" i="7"/>
  <c r="F860" i="7"/>
  <c r="G860" i="7" s="1"/>
  <c r="F1112" i="7"/>
  <c r="F968" i="7"/>
  <c r="F829" i="7"/>
  <c r="G829" i="7" s="1"/>
  <c r="F815" i="7"/>
  <c r="F658" i="7"/>
  <c r="F555" i="7"/>
  <c r="F732" i="7"/>
  <c r="F708" i="7"/>
  <c r="F607" i="7"/>
  <c r="F600" i="7"/>
  <c r="F650" i="7"/>
  <c r="F748" i="7"/>
  <c r="G748" i="7" s="1"/>
  <c r="F704" i="7"/>
  <c r="F759" i="7"/>
  <c r="F496" i="7"/>
  <c r="F622" i="7"/>
  <c r="G622" i="7" s="1"/>
  <c r="F562" i="7"/>
  <c r="F551" i="7"/>
  <c r="G551" i="7" s="1"/>
  <c r="F643" i="7"/>
  <c r="F624" i="7"/>
  <c r="F597" i="7"/>
  <c r="F569" i="7"/>
  <c r="F531" i="7"/>
  <c r="G531" i="7" s="1"/>
  <c r="F545" i="7"/>
  <c r="F599" i="7"/>
  <c r="F560" i="7"/>
  <c r="F243" i="7"/>
  <c r="G243" i="7" s="1"/>
  <c r="F392" i="7"/>
  <c r="F366" i="7"/>
  <c r="F359" i="7"/>
  <c r="F368" i="7"/>
  <c r="G368" i="7" s="1"/>
  <c r="F329" i="7"/>
  <c r="F446" i="7"/>
  <c r="G446" i="7" s="1"/>
  <c r="F260" i="7"/>
  <c r="G260" i="7" s="1"/>
  <c r="F301" i="7"/>
  <c r="G301" i="7" s="1"/>
  <c r="F501" i="7"/>
  <c r="F427" i="7"/>
  <c r="G427" i="7" s="1"/>
  <c r="F106" i="7"/>
  <c r="F147" i="7"/>
  <c r="F203" i="7"/>
  <c r="F213" i="7"/>
  <c r="F248" i="7"/>
  <c r="G248" i="7" s="1"/>
  <c r="F39" i="7"/>
  <c r="F237" i="7"/>
  <c r="F66" i="7"/>
  <c r="F59" i="7"/>
  <c r="F230" i="7"/>
  <c r="G230" i="7" s="1"/>
  <c r="F189" i="7"/>
  <c r="F47" i="7"/>
  <c r="G47" i="7" s="1"/>
  <c r="F40" i="7"/>
  <c r="G40" i="7" s="1"/>
  <c r="F65" i="7"/>
  <c r="G65" i="7" s="1"/>
  <c r="F84" i="7"/>
  <c r="F49" i="7"/>
  <c r="F1073" i="7"/>
  <c r="F1082" i="7"/>
  <c r="F1059" i="7"/>
  <c r="F1036" i="7"/>
  <c r="G1036" i="7" s="1"/>
  <c r="F997" i="7"/>
  <c r="G997" i="7" s="1"/>
  <c r="F990" i="7"/>
  <c r="F999" i="7"/>
  <c r="G999" i="7" s="1"/>
  <c r="F976" i="7"/>
  <c r="G976" i="7" s="1"/>
  <c r="F937" i="7"/>
  <c r="G937" i="7" s="1"/>
  <c r="F1019" i="7"/>
  <c r="G1019" i="7" s="1"/>
  <c r="F980" i="7"/>
  <c r="G980" i="7" s="1"/>
  <c r="F1110" i="7"/>
  <c r="G1110" i="7" s="1"/>
  <c r="F1039" i="7"/>
  <c r="G1039" i="7" s="1"/>
  <c r="F835" i="7"/>
  <c r="G835" i="7" s="1"/>
  <c r="F873" i="7"/>
  <c r="F782" i="7"/>
  <c r="F1032" i="7"/>
  <c r="F952" i="7"/>
  <c r="F962" i="7"/>
  <c r="F813" i="7"/>
  <c r="G813" i="7" s="1"/>
  <c r="F799" i="7"/>
  <c r="F642" i="7"/>
  <c r="F909" i="7"/>
  <c r="G909" i="7" s="1"/>
  <c r="F724" i="7"/>
  <c r="F678" i="7"/>
  <c r="G678" i="7" s="1"/>
  <c r="F591" i="7"/>
  <c r="G591" i="7" s="1"/>
  <c r="F584" i="7"/>
  <c r="G584" i="7" s="1"/>
  <c r="F634" i="7"/>
  <c r="F742" i="7"/>
  <c r="G742" i="7" s="1"/>
  <c r="F696" i="7"/>
  <c r="F756" i="7"/>
  <c r="G756" i="7" s="1"/>
  <c r="F480" i="7"/>
  <c r="F613" i="7"/>
  <c r="F537" i="7"/>
  <c r="F539" i="7"/>
  <c r="F633" i="7"/>
  <c r="F615" i="7"/>
  <c r="F583" i="7"/>
  <c r="G583" i="7" s="1"/>
  <c r="F522" i="7"/>
  <c r="F515" i="7"/>
  <c r="F533" i="7"/>
  <c r="G533" i="7" s="1"/>
  <c r="F593" i="7"/>
  <c r="F519" i="7"/>
  <c r="F227" i="7"/>
  <c r="F373" i="7"/>
  <c r="F350" i="7"/>
  <c r="F343" i="7"/>
  <c r="F352" i="7"/>
  <c r="G352" i="7" s="1"/>
  <c r="F313" i="7"/>
  <c r="G313" i="7" s="1"/>
  <c r="F405" i="7"/>
  <c r="F244" i="7"/>
  <c r="F285" i="7"/>
  <c r="F492" i="7"/>
  <c r="F390" i="7"/>
  <c r="F90" i="7"/>
  <c r="F131" i="7"/>
  <c r="F198" i="7"/>
  <c r="G198" i="7" s="1"/>
  <c r="F181" i="7"/>
  <c r="F241" i="7"/>
  <c r="G241" i="7" s="1"/>
  <c r="F23" i="7"/>
  <c r="G23" i="7" s="1"/>
  <c r="F192" i="7"/>
  <c r="F50" i="7"/>
  <c r="F43" i="7"/>
  <c r="F209" i="7"/>
  <c r="G209" i="7" s="1"/>
  <c r="F182" i="7"/>
  <c r="F31" i="7"/>
  <c r="F24" i="7"/>
  <c r="F118" i="7"/>
  <c r="G118" i="7" s="1"/>
  <c r="F100" i="7"/>
  <c r="F133" i="7"/>
  <c r="F134" i="7"/>
  <c r="F1057" i="7"/>
  <c r="G1057" i="7" s="1"/>
  <c r="F1066" i="7"/>
  <c r="G1066" i="7" s="1"/>
  <c r="F1043" i="7"/>
  <c r="G1043" i="7" s="1"/>
  <c r="F1020" i="7"/>
  <c r="G1020" i="7" s="1"/>
  <c r="F981" i="7"/>
  <c r="G981" i="7" s="1"/>
  <c r="F974" i="7"/>
  <c r="G974" i="7" s="1"/>
  <c r="F983" i="7"/>
  <c r="F960" i="7"/>
  <c r="F921" i="7"/>
  <c r="F1003" i="7"/>
  <c r="F964" i="7"/>
  <c r="G964" i="7" s="1"/>
  <c r="F1094" i="7"/>
  <c r="F1023" i="7"/>
  <c r="F819" i="7"/>
  <c r="F868" i="7"/>
  <c r="F766" i="7"/>
  <c r="F888" i="7"/>
  <c r="F946" i="7"/>
  <c r="F927" i="7"/>
  <c r="F797" i="7"/>
  <c r="F783" i="7"/>
  <c r="F871" i="7"/>
  <c r="F711" i="7"/>
  <c r="F695" i="7"/>
  <c r="F662" i="7"/>
  <c r="F575" i="7"/>
  <c r="F568" i="7"/>
  <c r="F1096" i="7"/>
  <c r="G1096" i="7" s="1"/>
  <c r="F728" i="7"/>
  <c r="F686" i="7"/>
  <c r="F717" i="7"/>
  <c r="F464" i="7"/>
  <c r="G464" i="7" s="1"/>
  <c r="F576" i="7"/>
  <c r="F523" i="7"/>
  <c r="G523" i="7" s="1"/>
  <c r="F525" i="7"/>
  <c r="F630" i="7"/>
  <c r="G630" i="7" s="1"/>
  <c r="F612" i="7"/>
  <c r="G612" i="7" s="1"/>
  <c r="F553" i="7"/>
  <c r="G553" i="7" s="1"/>
  <c r="F506" i="7"/>
  <c r="G506" i="7" s="1"/>
  <c r="F499" i="7"/>
  <c r="G499" i="7" s="1"/>
  <c r="F661" i="7"/>
  <c r="F436" i="7"/>
  <c r="F500" i="7"/>
  <c r="F211" i="7"/>
  <c r="F357" i="7"/>
  <c r="G357" i="7" s="1"/>
  <c r="F334" i="7"/>
  <c r="F327" i="7"/>
  <c r="G327" i="7" s="1"/>
  <c r="F336" i="7"/>
  <c r="G336" i="7" s="1"/>
  <c r="F517" i="7"/>
  <c r="F379" i="7"/>
  <c r="F228" i="7"/>
  <c r="F269" i="7"/>
  <c r="G269" i="7" s="1"/>
  <c r="F470" i="7"/>
  <c r="G470" i="7" s="1"/>
  <c r="F376" i="7"/>
  <c r="G376" i="7" s="1"/>
  <c r="F74" i="7"/>
  <c r="F115" i="7"/>
  <c r="G115" i="7" s="1"/>
  <c r="F188" i="7"/>
  <c r="F165" i="7"/>
  <c r="G165" i="7" s="1"/>
  <c r="F225" i="7"/>
  <c r="G225" i="7" s="1"/>
  <c r="F331" i="7"/>
  <c r="G331" i="7" s="1"/>
  <c r="F185" i="7"/>
  <c r="G185" i="7" s="1"/>
  <c r="F34" i="7"/>
  <c r="F27" i="7"/>
  <c r="F204" i="7"/>
  <c r="F166" i="7"/>
  <c r="F404" i="7"/>
  <c r="G404" i="7" s="1"/>
  <c r="F41" i="7"/>
  <c r="F105" i="7"/>
  <c r="G105" i="7" s="1"/>
  <c r="F951" i="7"/>
  <c r="G951" i="7" s="1"/>
  <c r="F853" i="7"/>
  <c r="F690" i="7"/>
  <c r="F688" i="7"/>
  <c r="G688" i="7" s="1"/>
  <c r="F474" i="7"/>
  <c r="F295" i="7"/>
  <c r="G295" i="7" s="1"/>
  <c r="F42" i="7"/>
  <c r="F347" i="7"/>
  <c r="F958" i="7"/>
  <c r="F944" i="7"/>
  <c r="G944" i="7" s="1"/>
  <c r="F750" i="7"/>
  <c r="F685" i="7"/>
  <c r="F448" i="7"/>
  <c r="F483" i="7"/>
  <c r="F320" i="7"/>
  <c r="F99" i="7"/>
  <c r="G99" i="7" s="1"/>
  <c r="F194" i="7"/>
  <c r="F137" i="7"/>
  <c r="G137" i="7" s="1"/>
  <c r="F670" i="7"/>
  <c r="F928" i="7"/>
  <c r="F1080" i="7"/>
  <c r="F669" i="7"/>
  <c r="F432" i="7"/>
  <c r="F467" i="7"/>
  <c r="G467" i="7" s="1"/>
  <c r="F304" i="7"/>
  <c r="F83" i="7"/>
  <c r="F173" i="7"/>
  <c r="F18" i="7"/>
  <c r="F1041" i="7"/>
  <c r="F1122" i="7"/>
  <c r="F841" i="7"/>
  <c r="G841" i="7" s="1"/>
  <c r="F824" i="7"/>
  <c r="G824" i="7" s="1"/>
  <c r="F554" i="7"/>
  <c r="F657" i="7"/>
  <c r="F471" i="7"/>
  <c r="F172" i="7"/>
  <c r="G172" i="7" s="1"/>
  <c r="F150" i="7"/>
  <c r="F548" i="7"/>
  <c r="G548" i="7" s="1"/>
  <c r="F1025" i="7"/>
  <c r="F1106" i="7"/>
  <c r="G1106" i="7" s="1"/>
  <c r="F825" i="7"/>
  <c r="F810" i="7"/>
  <c r="G810" i="7" s="1"/>
  <c r="F549" i="7"/>
  <c r="F649" i="7"/>
  <c r="F428" i="7"/>
  <c r="F156" i="7"/>
  <c r="G156" i="7" s="1"/>
  <c r="F265" i="7"/>
  <c r="G265" i="7" s="1"/>
  <c r="F1050" i="7"/>
  <c r="F987" i="7"/>
  <c r="G987" i="7" s="1"/>
  <c r="F877" i="7"/>
  <c r="G877" i="7" s="1"/>
  <c r="F559" i="7"/>
  <c r="F507" i="7"/>
  <c r="F412" i="7"/>
  <c r="F363" i="7"/>
  <c r="G363" i="7" s="1"/>
  <c r="F289" i="7"/>
  <c r="G289" i="7" s="1"/>
  <c r="F239" i="7"/>
  <c r="F1034" i="7"/>
  <c r="G1034" i="7" s="1"/>
  <c r="F971" i="7"/>
  <c r="F867" i="7"/>
  <c r="F543" i="7"/>
  <c r="F491" i="7"/>
  <c r="F398" i="7"/>
  <c r="F443" i="7"/>
  <c r="F216" i="7"/>
  <c r="F220" i="7"/>
  <c r="F149" i="7"/>
  <c r="G149" i="7" s="1"/>
  <c r="F85" i="7"/>
  <c r="F832" i="7"/>
  <c r="G832" i="7" s="1"/>
  <c r="F360" i="7"/>
  <c r="F1027" i="7"/>
  <c r="G1027" i="7" s="1"/>
  <c r="F948" i="7"/>
  <c r="F918" i="7"/>
  <c r="F849" i="7"/>
  <c r="F509" i="7"/>
  <c r="G509" i="7" s="1"/>
  <c r="F469" i="7"/>
  <c r="G469" i="7" s="1"/>
  <c r="F212" i="7"/>
  <c r="F210" i="7"/>
  <c r="F68" i="7"/>
  <c r="G68" i="7" s="1"/>
  <c r="F318" i="7"/>
  <c r="G318" i="7" s="1"/>
  <c r="F1011" i="7"/>
  <c r="F932" i="7"/>
  <c r="G932" i="7" s="1"/>
  <c r="F914" i="7"/>
  <c r="G914" i="7" s="1"/>
  <c r="F806" i="7"/>
  <c r="G806" i="7" s="1"/>
  <c r="F493" i="7"/>
  <c r="F454" i="7"/>
  <c r="G454" i="7" s="1"/>
  <c r="F196" i="7"/>
  <c r="F205" i="7"/>
  <c r="F803" i="7"/>
  <c r="F1004" i="7"/>
  <c r="F1078" i="7"/>
  <c r="G1078" i="7" s="1"/>
  <c r="F781" i="7"/>
  <c r="F792" i="7"/>
  <c r="G792" i="7" s="1"/>
  <c r="F627" i="7"/>
  <c r="F195" i="7"/>
  <c r="F253" i="7"/>
  <c r="G253" i="7" s="1"/>
  <c r="F267" i="7"/>
  <c r="G267" i="7" s="1"/>
  <c r="F988" i="7"/>
  <c r="G988" i="7" s="1"/>
  <c r="F1062" i="7"/>
  <c r="G1062" i="7" s="1"/>
  <c r="F765" i="7"/>
  <c r="F772" i="7"/>
  <c r="G772" i="7" s="1"/>
  <c r="F618" i="7"/>
  <c r="F423" i="7"/>
  <c r="F544" i="7"/>
  <c r="F176" i="7"/>
  <c r="F69" i="7"/>
  <c r="F965" i="7"/>
  <c r="G965" i="7" s="1"/>
  <c r="F1007" i="7"/>
  <c r="F767" i="7"/>
  <c r="G767" i="7" s="1"/>
  <c r="F684" i="7"/>
  <c r="F609" i="7"/>
  <c r="G609" i="7" s="1"/>
  <c r="F341" i="7"/>
  <c r="F439" i="7"/>
  <c r="F169" i="7"/>
  <c r="F949" i="7"/>
  <c r="G949" i="7" s="1"/>
  <c r="F991" i="7"/>
  <c r="F978" i="7"/>
  <c r="G978" i="7" s="1"/>
  <c r="F668" i="7"/>
  <c r="G668" i="7" s="1"/>
  <c r="F572" i="7"/>
  <c r="G572" i="7" s="1"/>
  <c r="F325" i="7"/>
  <c r="G325" i="7" s="1"/>
  <c r="F430" i="7"/>
  <c r="F153" i="7"/>
  <c r="G153" i="7" s="1"/>
  <c r="F8" i="7"/>
  <c r="F942" i="7"/>
  <c r="G942" i="7" s="1"/>
  <c r="F787" i="7"/>
  <c r="G787" i="7" s="1"/>
  <c r="F818" i="7"/>
  <c r="G818" i="7" s="1"/>
  <c r="F654" i="7"/>
  <c r="G654" i="7" s="1"/>
  <c r="F536" i="7"/>
  <c r="G536" i="7" s="1"/>
  <c r="F302" i="7"/>
  <c r="F344" i="7"/>
  <c r="G344" i="7" s="1"/>
  <c r="F297" i="7"/>
  <c r="G297" i="7" s="1"/>
  <c r="F967" i="7"/>
  <c r="G967" i="7" s="1"/>
  <c r="F863" i="7"/>
  <c r="G863" i="7" s="1"/>
  <c r="F703" i="7"/>
  <c r="F709" i="7"/>
  <c r="F490" i="7"/>
  <c r="F311" i="7"/>
  <c r="F58" i="7"/>
  <c r="F16" i="7"/>
  <c r="G16" i="7" s="1"/>
  <c r="I1117" i="7"/>
  <c r="L16" i="7" s="1"/>
  <c r="N16" i="7" s="1"/>
  <c r="D1117" i="7"/>
  <c r="E1117" i="7" s="1"/>
  <c r="F1117" i="7"/>
  <c r="G443" i="7" l="1"/>
  <c r="G1025" i="7"/>
  <c r="G525" i="7"/>
  <c r="G181" i="7"/>
  <c r="G593" i="7"/>
  <c r="G1082" i="7"/>
  <c r="G1048" i="7"/>
  <c r="G1038" i="7"/>
  <c r="G161" i="7"/>
  <c r="G916" i="7"/>
  <c r="G136" i="7"/>
  <c r="G778" i="7"/>
  <c r="G669" i="7"/>
  <c r="G946" i="7"/>
  <c r="G1073" i="7"/>
  <c r="G759" i="7"/>
  <c r="G920" i="7"/>
  <c r="G606" i="7"/>
  <c r="G20" i="7"/>
  <c r="G310" i="7"/>
  <c r="G589" i="7"/>
  <c r="G201" i="7"/>
  <c r="G474" i="7"/>
  <c r="G517" i="7"/>
  <c r="G661" i="7"/>
  <c r="G480" i="7"/>
  <c r="G366" i="7"/>
  <c r="G802" i="7"/>
  <c r="G250" i="7"/>
  <c r="G315" i="7"/>
  <c r="G770" i="7"/>
  <c r="G840" i="7"/>
  <c r="G709" i="7"/>
  <c r="G1117" i="7"/>
  <c r="G18" i="7"/>
  <c r="G204" i="7"/>
  <c r="G695" i="7"/>
  <c r="G343" i="7"/>
  <c r="G873" i="7"/>
  <c r="G392" i="7"/>
  <c r="G1055" i="7"/>
  <c r="G55" i="7"/>
  <c r="G632" i="7"/>
  <c r="G638" i="7"/>
  <c r="G264" i="7"/>
  <c r="G407" i="7"/>
  <c r="G765" i="7"/>
  <c r="G750" i="7"/>
  <c r="G711" i="7"/>
  <c r="G390" i="7"/>
  <c r="G567" i="7"/>
  <c r="G880" i="7"/>
  <c r="G8" i="7"/>
  <c r="G853" i="7"/>
  <c r="G34" i="7"/>
  <c r="G871" i="7"/>
  <c r="G373" i="7"/>
  <c r="G996" i="7"/>
  <c r="G623" i="7"/>
  <c r="G1114" i="7"/>
  <c r="G236" i="7"/>
  <c r="G257" i="7"/>
  <c r="G826" i="7"/>
  <c r="G856" i="7"/>
  <c r="G434" i="7"/>
  <c r="G741" i="7"/>
  <c r="G142" i="7"/>
  <c r="G796" i="7"/>
  <c r="G514" i="7"/>
  <c r="G634" i="7"/>
  <c r="G822" i="7"/>
  <c r="G1119" i="7"/>
  <c r="G1109" i="7"/>
  <c r="G657" i="7"/>
  <c r="G192" i="7"/>
  <c r="G219" i="7"/>
  <c r="G302" i="7"/>
  <c r="G674" i="7"/>
  <c r="G182" i="7"/>
  <c r="G1032" i="7"/>
  <c r="G847" i="7"/>
  <c r="G111" i="7"/>
  <c r="G738" i="7"/>
  <c r="G145" i="7"/>
  <c r="G280" i="7"/>
  <c r="G618" i="7"/>
  <c r="G412" i="7"/>
  <c r="G1080" i="7"/>
  <c r="G1006" i="7"/>
  <c r="G1071" i="7"/>
  <c r="G333" i="7"/>
  <c r="G1084" i="7"/>
  <c r="G45" i="7"/>
  <c r="G521" i="7"/>
  <c r="G904" i="7"/>
  <c r="G595" i="7"/>
  <c r="G564" i="7"/>
  <c r="G646" i="7"/>
  <c r="G828" i="7"/>
  <c r="G169" i="7"/>
  <c r="G194" i="7"/>
  <c r="G439" i="7"/>
  <c r="G519" i="7"/>
  <c r="G858" i="7"/>
  <c r="G1054" i="7"/>
  <c r="G562" i="7"/>
  <c r="G15" i="7"/>
  <c r="G483" i="7"/>
  <c r="G487" i="7"/>
  <c r="G724" i="7"/>
  <c r="G294" i="7"/>
  <c r="G973" i="7"/>
  <c r="G394" i="7"/>
  <c r="G543" i="7"/>
  <c r="G90" i="7"/>
  <c r="G208" i="7"/>
  <c r="G867" i="7"/>
  <c r="G699" i="7"/>
  <c r="G600" i="7"/>
  <c r="G63" i="7"/>
  <c r="G608" i="7"/>
  <c r="G396" i="7"/>
  <c r="G931" i="7"/>
  <c r="G126" i="7"/>
  <c r="G176" i="7"/>
  <c r="G239" i="7"/>
  <c r="G962" i="7"/>
  <c r="G1059" i="7"/>
  <c r="D1123" i="7"/>
  <c r="E1123" i="7" s="1"/>
  <c r="G895" i="7"/>
  <c r="G1010" i="7"/>
  <c r="G360" i="7"/>
  <c r="G188" i="7"/>
  <c r="G921" i="7"/>
  <c r="G49" i="7"/>
  <c r="G215" i="7"/>
  <c r="G202" i="7"/>
  <c r="G956" i="7"/>
  <c r="G991" i="7"/>
  <c r="G85" i="7"/>
  <c r="G559" i="7"/>
  <c r="G74" i="7"/>
  <c r="G350" i="7"/>
  <c r="G656" i="7"/>
  <c r="G435" i="7"/>
  <c r="G120" i="7"/>
  <c r="G340" i="7"/>
  <c r="G701" i="7"/>
  <c r="G191" i="7"/>
  <c r="G26" i="7"/>
  <c r="G307" i="7"/>
  <c r="G723" i="7"/>
  <c r="G365" i="7"/>
  <c r="G159" i="7"/>
  <c r="G731" i="7"/>
  <c r="G686" i="7"/>
  <c r="G708" i="7"/>
  <c r="G31" i="7"/>
  <c r="G96" i="7"/>
  <c r="G737" i="7"/>
  <c r="G730" i="7"/>
  <c r="G1068" i="7"/>
  <c r="G507" i="7"/>
  <c r="G960" i="7"/>
  <c r="G1013" i="7"/>
  <c r="G957" i="7"/>
  <c r="G46" i="7"/>
  <c r="G50" i="7"/>
  <c r="G882" i="7"/>
  <c r="G387" i="7"/>
  <c r="G875" i="7"/>
  <c r="G577" i="7"/>
  <c r="G338" i="7"/>
  <c r="G913" i="7"/>
  <c r="G783" i="7"/>
  <c r="G574" i="7"/>
  <c r="G141" i="7"/>
  <c r="G216" i="7"/>
  <c r="G1050" i="7"/>
  <c r="G103" i="7"/>
  <c r="G109" i="7"/>
  <c r="G496" i="7"/>
  <c r="G62" i="7"/>
  <c r="G356" i="7"/>
  <c r="G359" i="7"/>
  <c r="G13" i="7"/>
  <c r="G649" i="7"/>
  <c r="G522" i="7"/>
  <c r="G1007" i="7"/>
  <c r="G133" i="7"/>
  <c r="G642" i="7"/>
  <c r="G505" i="7"/>
  <c r="G78" i="7"/>
  <c r="G774" i="7"/>
  <c r="G334" i="7"/>
  <c r="G819" i="7"/>
  <c r="G492" i="7"/>
  <c r="G615" i="7"/>
  <c r="G849" i="7"/>
  <c r="G633" i="7"/>
  <c r="G278" i="7"/>
  <c r="G1094" i="7"/>
  <c r="G539" i="7"/>
  <c r="G203" i="7"/>
  <c r="G512" i="7"/>
  <c r="G795" i="7"/>
  <c r="G125" i="7"/>
  <c r="G544" i="7"/>
  <c r="G205" i="7"/>
  <c r="G432" i="7"/>
  <c r="G568" i="7"/>
  <c r="G147" i="7"/>
  <c r="G732" i="7"/>
  <c r="G375" i="7"/>
  <c r="G104" i="7"/>
  <c r="G324" i="7"/>
  <c r="G906" i="7"/>
  <c r="G466" i="7"/>
  <c r="G410" i="7"/>
  <c r="G902" i="7"/>
  <c r="G247" i="7"/>
  <c r="G744" i="7"/>
  <c r="G597" i="7"/>
  <c r="G37" i="7"/>
  <c r="G885" i="7"/>
  <c r="G292" i="7"/>
  <c r="G222" i="7"/>
  <c r="G690" i="7"/>
  <c r="G626" i="7"/>
  <c r="G123" i="7"/>
  <c r="G833" i="7"/>
  <c r="G898" i="7"/>
  <c r="G763" i="7"/>
  <c r="G922" i="7"/>
  <c r="G281" i="7"/>
  <c r="G449" i="7"/>
  <c r="G651" i="7"/>
  <c r="G1111" i="7"/>
  <c r="G245" i="7"/>
  <c r="G984" i="7"/>
  <c r="G889" i="7"/>
  <c r="G226" i="7"/>
  <c r="G484" i="7"/>
  <c r="G647" i="7"/>
  <c r="G947" i="7"/>
  <c r="G183" i="7"/>
  <c r="G726" i="7"/>
  <c r="G1085" i="7"/>
  <c r="G419" i="7"/>
  <c r="G610" i="7"/>
  <c r="G843" i="7"/>
  <c r="G458" i="7"/>
  <c r="G676" i="7"/>
  <c r="G926" i="7"/>
  <c r="G968" i="7"/>
  <c r="G1051" i="7"/>
  <c r="G361" i="7"/>
  <c r="G319" i="7"/>
  <c r="G472" i="7"/>
  <c r="G348" i="7"/>
  <c r="G399" i="7"/>
  <c r="G581" i="7"/>
  <c r="G811" i="7"/>
  <c r="G346" i="7"/>
  <c r="G217" i="7"/>
  <c r="G422" i="7"/>
  <c r="G793" i="7"/>
  <c r="G993" i="7"/>
  <c r="G328" i="7"/>
  <c r="G830" i="7"/>
  <c r="G61" i="7"/>
  <c r="G542" i="7"/>
  <c r="G175" i="7"/>
  <c r="G482" i="7"/>
  <c r="G740" i="7"/>
  <c r="G1011" i="7"/>
  <c r="G808" i="7"/>
  <c r="G565" i="7"/>
  <c r="G54" i="7"/>
  <c r="G621" i="7"/>
  <c r="G821" i="7"/>
  <c r="G755" i="7"/>
  <c r="G379" i="7"/>
  <c r="G1087" i="7"/>
  <c r="G146" i="7"/>
  <c r="G894" i="7"/>
  <c r="G684" i="7"/>
  <c r="G210" i="7"/>
  <c r="G428" i="7"/>
  <c r="G448" i="7"/>
  <c r="G166" i="7"/>
  <c r="G576" i="7"/>
  <c r="G888" i="7"/>
  <c r="G66" i="7"/>
  <c r="G38" i="7"/>
  <c r="G71" i="7"/>
  <c r="G308" i="7"/>
  <c r="G1017" i="7"/>
  <c r="G77" i="7"/>
  <c r="G590" i="7"/>
  <c r="G134" i="7"/>
  <c r="G73" i="7"/>
  <c r="G88" i="7"/>
  <c r="G790" i="7"/>
  <c r="G579" i="7"/>
  <c r="G273" i="7"/>
  <c r="G990" i="7"/>
  <c r="G56" i="7"/>
  <c r="G1091" i="7"/>
  <c r="G371" i="7"/>
  <c r="G117" i="7"/>
  <c r="G83" i="7"/>
  <c r="G100" i="7"/>
  <c r="G799" i="7"/>
  <c r="G560" i="7"/>
  <c r="G570" i="7"/>
  <c r="G850" i="7"/>
  <c r="G252" i="7"/>
  <c r="G617" i="7"/>
  <c r="G29" i="7"/>
  <c r="G58" i="7"/>
  <c r="G1004" i="7"/>
  <c r="G304" i="7"/>
  <c r="G958" i="7"/>
  <c r="G1023" i="7"/>
  <c r="G285" i="7"/>
  <c r="G599" i="7"/>
  <c r="G870" i="7"/>
  <c r="G566" i="7"/>
  <c r="G886" i="7"/>
  <c r="G879" i="7"/>
  <c r="G311" i="7"/>
  <c r="G430" i="7"/>
  <c r="G803" i="7"/>
  <c r="G918" i="7"/>
  <c r="G244" i="7"/>
  <c r="G384" i="7"/>
  <c r="G1116" i="7"/>
  <c r="G629" i="7"/>
  <c r="G152" i="7"/>
  <c r="G42" i="7"/>
  <c r="G500" i="7"/>
  <c r="G255" i="7"/>
  <c r="G457" i="7"/>
  <c r="G94" i="7"/>
  <c r="G554" i="7"/>
  <c r="G797" i="7"/>
  <c r="G189" i="7"/>
  <c r="G329" i="7"/>
  <c r="G1008" i="7"/>
  <c r="G91" i="7"/>
  <c r="G154" i="7"/>
  <c r="G1063" i="7"/>
  <c r="G48" i="7"/>
  <c r="G848" i="7"/>
  <c r="G775" i="7"/>
  <c r="G102" i="7"/>
  <c r="G374" i="7"/>
  <c r="G511" i="7"/>
  <c r="G151" i="7"/>
  <c r="G355" i="7"/>
  <c r="G789" i="7"/>
  <c r="G1053" i="7"/>
  <c r="G386" i="7"/>
  <c r="G761" i="7"/>
  <c r="G961" i="7"/>
  <c r="G108" i="7"/>
  <c r="G1058" i="7"/>
  <c r="G272" i="7"/>
  <c r="G400" i="7"/>
  <c r="G855" i="7"/>
  <c r="G89" i="7"/>
  <c r="G393" i="7"/>
  <c r="G561" i="7"/>
  <c r="G930" i="7"/>
  <c r="G972" i="7"/>
  <c r="G341" i="7"/>
  <c r="G320" i="7"/>
  <c r="G41" i="7"/>
  <c r="G228" i="7"/>
  <c r="G927" i="7"/>
  <c r="G798" i="7"/>
  <c r="G571" i="7"/>
  <c r="G98" i="7"/>
  <c r="G788" i="7"/>
  <c r="G424" i="7"/>
  <c r="G714" i="7"/>
  <c r="G710" i="7"/>
  <c r="G1005" i="7"/>
  <c r="G385" i="7"/>
  <c r="G33" i="7"/>
  <c r="G388" i="7"/>
  <c r="G592" i="7"/>
  <c r="G852" i="7"/>
  <c r="G915" i="7"/>
  <c r="G314" i="7"/>
  <c r="G1108" i="7"/>
  <c r="G240" i="7"/>
  <c r="G628" i="7"/>
  <c r="G823" i="7"/>
  <c r="G35" i="7"/>
  <c r="G588" i="7"/>
  <c r="G1097" i="7"/>
  <c r="G180" i="7"/>
  <c r="G263" i="7"/>
  <c r="G801" i="7"/>
  <c r="G249" i="7"/>
  <c r="G516" i="7"/>
  <c r="G586" i="7"/>
  <c r="G749" i="7"/>
  <c r="G995" i="7"/>
  <c r="G195" i="7"/>
  <c r="G398" i="7"/>
  <c r="G1122" i="7"/>
  <c r="G59" i="7"/>
  <c r="G97" i="7"/>
  <c r="G337" i="7"/>
  <c r="G816" i="7"/>
  <c r="G70" i="7"/>
  <c r="G326" i="7"/>
  <c r="G463" i="7"/>
  <c r="G869" i="7"/>
  <c r="G266" i="7"/>
  <c r="G1060" i="7"/>
  <c r="G139" i="7"/>
  <c r="G503" i="7"/>
  <c r="G663" i="7"/>
  <c r="G938" i="7"/>
  <c r="G76" i="7"/>
  <c r="G552" i="7"/>
  <c r="G700" i="7"/>
  <c r="G1026" i="7"/>
  <c r="G148" i="7"/>
  <c r="G231" i="7"/>
  <c r="G665" i="7"/>
  <c r="G994" i="7"/>
  <c r="G116" i="7"/>
  <c r="G644" i="7"/>
  <c r="G903" i="7"/>
  <c r="G262" i="7"/>
  <c r="G270" i="7"/>
  <c r="G300" i="7"/>
  <c r="G645" i="7"/>
  <c r="G477" i="7"/>
  <c r="G896" i="7"/>
  <c r="G1018" i="7"/>
  <c r="G969" i="7"/>
  <c r="G627" i="7"/>
  <c r="G491" i="7"/>
  <c r="G1041" i="7"/>
  <c r="G131" i="7"/>
  <c r="G515" i="7"/>
  <c r="G704" i="7"/>
  <c r="G851" i="7"/>
  <c r="G431" i="7"/>
  <c r="G831" i="7"/>
  <c r="G275" i="7"/>
  <c r="G349" i="7"/>
  <c r="G518" i="7"/>
  <c r="G28" i="7"/>
  <c r="G510" i="7"/>
  <c r="G671" i="7"/>
  <c r="G1099" i="7"/>
  <c r="G444" i="7"/>
  <c r="G866" i="7"/>
  <c r="G143" i="7"/>
  <c r="G354" i="7"/>
  <c r="G450" i="7"/>
  <c r="G729" i="7"/>
  <c r="G929" i="7"/>
  <c r="G445" i="7"/>
  <c r="G550" i="7"/>
  <c r="G1065" i="7"/>
  <c r="G187" i="7"/>
  <c r="G238" i="7"/>
  <c r="G733" i="7"/>
  <c r="G14" i="7"/>
  <c r="G296" i="7"/>
  <c r="G497" i="7"/>
  <c r="G698" i="7"/>
  <c r="G207" i="7"/>
  <c r="G293" i="7"/>
  <c r="G636" i="7"/>
  <c r="G934" i="7"/>
  <c r="G437" i="7"/>
  <c r="G475" i="7"/>
  <c r="G857" i="7"/>
  <c r="G1009" i="7"/>
  <c r="G933" i="7"/>
  <c r="G212" i="7"/>
  <c r="G685" i="7"/>
  <c r="G766" i="7"/>
  <c r="G237" i="7"/>
  <c r="G845" i="7"/>
  <c r="G30" i="7"/>
  <c r="G234" i="7"/>
  <c r="G1028" i="7"/>
  <c r="G598" i="7"/>
  <c r="G1123" i="7"/>
  <c r="G681" i="7"/>
  <c r="G64" i="7"/>
  <c r="G316" i="7"/>
  <c r="G675" i="7"/>
  <c r="G950" i="7"/>
  <c r="G485" i="7"/>
  <c r="G791" i="7"/>
  <c r="G121" i="7"/>
  <c r="G305" i="7"/>
  <c r="G1104" i="7"/>
  <c r="G197" i="7"/>
  <c r="G261" i="7"/>
  <c r="G604" i="7"/>
  <c r="G905" i="7"/>
  <c r="G3" i="7"/>
  <c r="G367" i="7"/>
  <c r="G520" i="7"/>
  <c r="G794" i="7"/>
  <c r="G901" i="7"/>
  <c r="G144" i="7"/>
  <c r="G395" i="7"/>
  <c r="G757" i="7"/>
  <c r="G1030" i="7"/>
  <c r="G246" i="7"/>
  <c r="G425" i="7"/>
  <c r="G530" i="7"/>
  <c r="G809" i="7"/>
  <c r="G21" i="7"/>
  <c r="G781" i="7"/>
  <c r="G549" i="7"/>
  <c r="G173" i="7"/>
  <c r="G27" i="7"/>
  <c r="G717" i="7"/>
  <c r="G868" i="7"/>
  <c r="G39" i="7"/>
  <c r="G650" i="7"/>
  <c r="G276" i="7"/>
  <c r="G321" i="7"/>
  <c r="G1067" i="7"/>
  <c r="G402" i="7"/>
  <c r="G881" i="7"/>
  <c r="G594" i="7"/>
  <c r="G1056" i="7"/>
  <c r="G119" i="7"/>
  <c r="G323" i="7"/>
  <c r="G718" i="7"/>
  <c r="G1021" i="7"/>
  <c r="G468" i="7"/>
  <c r="G943" i="7"/>
  <c r="G242" i="7"/>
  <c r="G465" i="7"/>
  <c r="G667" i="7"/>
  <c r="G862" i="7"/>
  <c r="G112" i="7"/>
  <c r="G364" i="7"/>
  <c r="G751" i="7"/>
  <c r="G998" i="7"/>
  <c r="G546" i="7"/>
  <c r="G864" i="7"/>
  <c r="G940" i="7"/>
  <c r="G190" i="7"/>
  <c r="G409" i="7"/>
  <c r="G734" i="7"/>
  <c r="G1101" i="7"/>
  <c r="G157" i="7"/>
  <c r="G288" i="7"/>
  <c r="G416" i="7"/>
  <c r="G1000" i="7"/>
  <c r="G113" i="7"/>
  <c r="G982" i="7"/>
  <c r="G529" i="7"/>
  <c r="G971" i="7"/>
  <c r="G985" i="7"/>
  <c r="G377" i="7"/>
  <c r="G86" i="7"/>
  <c r="G170" i="7"/>
  <c r="G619" i="7"/>
  <c r="G1079" i="7"/>
  <c r="G282" i="7"/>
  <c r="G1076" i="7"/>
  <c r="G155" i="7"/>
  <c r="G508" i="7"/>
  <c r="G679" i="7"/>
  <c r="G691" i="7"/>
  <c r="G101" i="7"/>
  <c r="G335" i="7"/>
  <c r="G488" i="7"/>
  <c r="G167" i="7"/>
  <c r="G861" i="7"/>
  <c r="G1069" i="7"/>
  <c r="G532" i="7"/>
  <c r="G712" i="7"/>
  <c r="G890" i="7"/>
  <c r="G963" i="7"/>
  <c r="G362" i="7"/>
  <c r="G817" i="7"/>
  <c r="G939" i="7"/>
  <c r="G258" i="7"/>
  <c r="G279" i="7"/>
  <c r="G672" i="7"/>
  <c r="G837" i="7"/>
  <c r="G220" i="7"/>
  <c r="G702" i="7"/>
  <c r="G727" i="7"/>
  <c r="G69" i="7"/>
  <c r="G825" i="7"/>
  <c r="G728" i="7"/>
  <c r="G213" i="7"/>
  <c r="G607" i="7"/>
  <c r="G1035" i="7"/>
  <c r="G199" i="7"/>
  <c r="G345" i="7"/>
  <c r="G473" i="7"/>
  <c r="G179" i="7"/>
  <c r="G764" i="7"/>
  <c r="G1024" i="7"/>
  <c r="G846" i="7"/>
  <c r="G440" i="7"/>
  <c r="G44" i="7"/>
  <c r="G526" i="7"/>
  <c r="G687" i="7"/>
  <c r="G1115" i="7"/>
  <c r="G162" i="7"/>
  <c r="G229" i="7"/>
  <c r="G736" i="7"/>
  <c r="G876" i="7"/>
  <c r="G5" i="7"/>
  <c r="G527" i="7"/>
  <c r="G854" i="7"/>
  <c r="G330" i="7"/>
  <c r="G776" i="7"/>
  <c r="G907" i="7"/>
  <c r="G184" i="7"/>
  <c r="G413" i="7"/>
  <c r="G601" i="7"/>
  <c r="G827" i="7"/>
  <c r="G986" i="7"/>
  <c r="G124" i="7"/>
  <c r="G611" i="7"/>
  <c r="G743" i="7"/>
  <c r="G1074" i="7"/>
  <c r="G283" i="7"/>
  <c r="G286" i="7"/>
  <c r="G892" i="7"/>
  <c r="G771" i="7"/>
  <c r="G227" i="7"/>
  <c r="G970" i="7"/>
  <c r="G347" i="7"/>
  <c r="G211" i="7"/>
  <c r="G24" i="7"/>
  <c r="G545" i="7"/>
  <c r="G953" i="7"/>
  <c r="G233" i="7"/>
  <c r="G814" i="7"/>
  <c r="G9" i="7"/>
  <c r="G138" i="7"/>
  <c r="G753" i="7"/>
  <c r="G107" i="7"/>
  <c r="G420" i="7"/>
  <c r="G342" i="7"/>
  <c r="G479" i="7"/>
  <c r="G1077" i="7"/>
  <c r="G369" i="7"/>
  <c r="G524" i="7"/>
  <c r="G557" i="7"/>
  <c r="G1033" i="7"/>
  <c r="G80" i="7"/>
  <c r="G332" i="7"/>
  <c r="G966" i="7"/>
  <c r="G10" i="7"/>
  <c r="G459" i="7"/>
  <c r="G640" i="7"/>
  <c r="G872" i="7"/>
  <c r="G954" i="7"/>
  <c r="G92" i="7"/>
  <c r="G585" i="7"/>
  <c r="G721" i="7"/>
  <c r="G1042" i="7"/>
  <c r="G214" i="7"/>
  <c r="G391" i="7"/>
  <c r="G498" i="7"/>
  <c r="G777" i="7"/>
  <c r="G977" i="7"/>
  <c r="G51" i="7"/>
  <c r="G693" i="7"/>
  <c r="G637" i="7"/>
  <c r="G1113" i="7"/>
  <c r="G224" i="7"/>
  <c r="G309" i="7"/>
  <c r="G652" i="7"/>
  <c r="G975" i="7"/>
  <c r="G1002" i="7"/>
  <c r="G1112" i="7"/>
  <c r="G193" i="7"/>
  <c r="G923" i="7"/>
  <c r="G490" i="7"/>
  <c r="G948" i="7"/>
  <c r="G405" i="7"/>
  <c r="G537" i="7"/>
  <c r="G952" i="7"/>
  <c r="G992" i="7"/>
  <c r="G75" i="7"/>
  <c r="G768" i="7"/>
  <c r="G844" i="7"/>
  <c r="G677" i="7"/>
  <c r="G812" i="7"/>
  <c r="G842" i="7"/>
  <c r="G556" i="7"/>
  <c r="G1064" i="7"/>
  <c r="G235" i="7"/>
  <c r="G800" i="7"/>
  <c r="G1072" i="7"/>
  <c r="G135" i="7"/>
  <c r="G339" i="7"/>
  <c r="G760" i="7"/>
  <c r="G1037" i="7"/>
  <c r="G372" i="7"/>
  <c r="G804" i="7"/>
  <c r="G945" i="7"/>
  <c r="G19" i="7"/>
  <c r="G563" i="7"/>
  <c r="G605" i="7"/>
  <c r="G1081" i="7"/>
  <c r="G256" i="7"/>
  <c r="G631" i="7"/>
  <c r="G839" i="7"/>
  <c r="G25" i="7"/>
  <c r="G17" i="7"/>
  <c r="G442" i="7"/>
  <c r="G660" i="7"/>
  <c r="G919" i="7"/>
  <c r="G160" i="7"/>
  <c r="G406" i="7"/>
  <c r="G769" i="7"/>
  <c r="G1046" i="7"/>
  <c r="E1116" i="7"/>
  <c r="G423" i="7"/>
  <c r="G196" i="7"/>
  <c r="G436" i="7"/>
  <c r="G575" i="7"/>
  <c r="G1003" i="7"/>
  <c r="G613" i="7"/>
  <c r="G106" i="7"/>
  <c r="G569" i="7"/>
  <c r="G555" i="7"/>
  <c r="G447" i="7"/>
  <c r="G32" i="7"/>
  <c r="G834" i="7"/>
  <c r="G1103" i="7"/>
  <c r="G659" i="7"/>
  <c r="G747" i="7"/>
  <c r="G186" i="7"/>
  <c r="G433" i="7"/>
  <c r="G635" i="7"/>
  <c r="G1095" i="7"/>
  <c r="G298" i="7"/>
  <c r="G705" i="7"/>
  <c r="G1092" i="7"/>
  <c r="G370" i="7"/>
  <c r="G81" i="7"/>
  <c r="G415" i="7"/>
  <c r="G1120" i="7"/>
  <c r="G164" i="7"/>
  <c r="G805" i="7"/>
  <c r="G6" i="7"/>
  <c r="G312" i="7"/>
  <c r="G513" i="7"/>
  <c r="G719" i="7"/>
  <c r="G910" i="7"/>
  <c r="G200" i="7"/>
  <c r="G451" i="7"/>
  <c r="G786" i="7"/>
  <c r="G955" i="7"/>
  <c r="D1118" i="7"/>
  <c r="E1118" i="7" s="1"/>
  <c r="G703" i="7"/>
  <c r="G150" i="7"/>
  <c r="G662" i="7"/>
  <c r="G782" i="7"/>
  <c r="G658" i="7"/>
  <c r="G429" i="7"/>
  <c r="G502" i="7"/>
  <c r="G887" i="7"/>
  <c r="G87" i="7"/>
  <c r="G291" i="7"/>
  <c r="G689" i="7"/>
  <c r="G989" i="7"/>
  <c r="G322" i="7"/>
  <c r="G418" i="7"/>
  <c r="G697" i="7"/>
  <c r="G303" i="7"/>
  <c r="G1086" i="7"/>
  <c r="G60" i="7"/>
  <c r="G540" i="7"/>
  <c r="G692" i="7"/>
  <c r="G93" i="7"/>
  <c r="G596" i="7"/>
  <c r="G625" i="7"/>
  <c r="G807" i="7"/>
  <c r="G481" i="7"/>
  <c r="G683" i="7"/>
  <c r="G878" i="7"/>
  <c r="G221" i="7"/>
  <c r="G254" i="7"/>
  <c r="G762" i="7"/>
  <c r="G739" i="7"/>
  <c r="G36" i="7"/>
  <c r="G383" i="7"/>
  <c r="G541" i="7"/>
  <c r="G884" i="7"/>
  <c r="G917" i="7"/>
  <c r="G174" i="7"/>
  <c r="G378" i="7"/>
  <c r="G820" i="7"/>
  <c r="G1090" i="7"/>
  <c r="G1040" i="7"/>
  <c r="G493" i="7"/>
  <c r="G928" i="7"/>
  <c r="G43" i="7"/>
  <c r="G84" i="7"/>
  <c r="G501" i="7"/>
  <c r="G624" i="7"/>
  <c r="G815" i="7"/>
  <c r="G72" i="7"/>
  <c r="G715" i="7"/>
  <c r="G1107" i="7"/>
  <c r="G648" i="7"/>
  <c r="G1044" i="7"/>
  <c r="G206" i="7"/>
  <c r="G358" i="7"/>
  <c r="G495" i="7"/>
  <c r="G1016" i="7"/>
  <c r="G1093" i="7"/>
  <c r="G421" i="7"/>
  <c r="G538" i="7"/>
  <c r="G573" i="7"/>
  <c r="G1049" i="7"/>
  <c r="G132" i="7"/>
  <c r="G641" i="7"/>
  <c r="G959" i="7"/>
  <c r="G53" i="7"/>
  <c r="G351" i="7"/>
  <c r="G504" i="7"/>
  <c r="G784" i="7"/>
  <c r="G277" i="7"/>
  <c r="G620" i="7"/>
  <c r="G925" i="7"/>
  <c r="G12" i="7"/>
  <c r="G455" i="7"/>
  <c r="G578" i="7"/>
  <c r="G874" i="7"/>
  <c r="G140" i="7"/>
  <c r="G614" i="7"/>
  <c r="G773" i="7"/>
  <c r="G912" i="7"/>
  <c r="G471" i="7"/>
  <c r="G670" i="7"/>
  <c r="G983" i="7"/>
  <c r="G696" i="7"/>
  <c r="G643" i="7"/>
  <c r="G1052" i="7"/>
  <c r="G218" i="7"/>
  <c r="G616" i="7"/>
  <c r="G1012" i="7"/>
  <c r="G79" i="7"/>
  <c r="G290" i="7"/>
  <c r="G494" i="7"/>
  <c r="G655" i="7"/>
  <c r="G1083" i="7"/>
  <c r="G353" i="7"/>
  <c r="G883" i="7"/>
  <c r="G836" i="7"/>
  <c r="G899" i="7"/>
  <c r="G268" i="7"/>
  <c r="G1088" i="7"/>
  <c r="G171" i="7"/>
  <c r="G725" i="7"/>
  <c r="G707" i="7"/>
  <c r="G223" i="7"/>
  <c r="G534" i="7"/>
  <c r="G859" i="7"/>
  <c r="G924" i="7"/>
  <c r="G128" i="7"/>
  <c r="G380" i="7"/>
  <c r="G754" i="7"/>
  <c r="G1014" i="7"/>
  <c r="G177" i="7"/>
  <c r="G582" i="7"/>
  <c r="G461" i="7"/>
  <c r="G893" i="7"/>
  <c r="G979" i="7"/>
  <c r="G67" i="7"/>
  <c r="G722" i="7"/>
  <c r="G653" i="7"/>
  <c r="G935" i="7"/>
  <c r="G1118" i="7"/>
  <c r="L3" i="7" l="1"/>
  <c r="L2" i="7"/>
  <c r="L9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H1008" i="7" s="1"/>
  <c r="H1009" i="7" s="1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H1031" i="7" s="1"/>
  <c r="H1032" i="7" s="1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H1046" i="7" s="1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H1060" i="7" s="1"/>
  <c r="H1061" i="7" s="1"/>
  <c r="H1062" i="7" s="1"/>
  <c r="H1063" i="7" s="1"/>
  <c r="H1064" i="7" s="1"/>
  <c r="H1065" i="7" s="1"/>
  <c r="H1066" i="7" s="1"/>
  <c r="H1067" i="7" s="1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H1093" i="7" s="1"/>
  <c r="H1094" i="7" s="1"/>
  <c r="H1095" i="7" s="1"/>
  <c r="H1096" i="7" s="1"/>
  <c r="H1097" i="7" s="1"/>
  <c r="H1098" i="7" s="1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H1122" i="7" s="1"/>
  <c r="H1123" i="7" s="1"/>
  <c r="L10" i="7" l="1"/>
  <c r="K16" i="4" l="1"/>
  <c r="L16" i="4" s="1"/>
  <c r="H16" i="4"/>
  <c r="I16" i="4" s="1"/>
  <c r="K14" i="4"/>
  <c r="L14" i="4"/>
  <c r="K7" i="4"/>
  <c r="L7" i="4" s="1"/>
  <c r="H12" i="4"/>
  <c r="I12" i="4" s="1"/>
  <c r="K12" i="4"/>
  <c r="L12" i="4" s="1"/>
  <c r="H14" i="4"/>
  <c r="I14" i="4" s="1"/>
  <c r="K13" i="4"/>
  <c r="L13" i="4" s="1"/>
  <c r="H15" i="4"/>
  <c r="I15" i="4" s="1"/>
  <c r="K15" i="4"/>
  <c r="L15" i="4" s="1"/>
  <c r="H7" i="4"/>
  <c r="I7" i="4" s="1"/>
  <c r="H5" i="4"/>
  <c r="I5" i="4" s="1"/>
  <c r="K5" i="4"/>
  <c r="L5" i="4" s="1"/>
  <c r="I11" i="4"/>
  <c r="H17" i="4"/>
  <c r="I17" i="4" s="1"/>
  <c r="K17" i="4"/>
  <c r="L17" i="4" s="1"/>
  <c r="H6" i="4"/>
  <c r="I6" i="4" s="1"/>
  <c r="K6" i="4"/>
  <c r="L6" i="4" s="1"/>
  <c r="H13" i="4"/>
  <c r="I13" i="4" s="1"/>
  <c r="H8" i="4"/>
  <c r="I8" i="4" s="1"/>
  <c r="K8" i="4"/>
  <c r="L8" i="4"/>
  <c r="H4" i="4"/>
  <c r="I4" i="4" s="1"/>
  <c r="K4" i="4"/>
  <c r="L4" i="4" s="1"/>
  <c r="H10" i="4"/>
  <c r="I10" i="4" s="1"/>
  <c r="K10" i="4"/>
  <c r="L10" i="4" s="1"/>
  <c r="H11" i="4"/>
  <c r="K11" i="4"/>
  <c r="L11" i="4"/>
  <c r="H9" i="4"/>
  <c r="I9" i="4" s="1"/>
  <c r="K9" i="4"/>
  <c r="L9" i="4" s="1"/>
  <c r="L18" i="4" l="1"/>
  <c r="I18" i="4"/>
  <c r="K18" i="4"/>
  <c r="R3" i="4" s="1"/>
  <c r="N3" i="4" l="1"/>
  <c r="Q3" i="4"/>
  <c r="P3" i="4"/>
  <c r="O3" i="4"/>
  <c r="S3" i="4"/>
  <c r="H5" i="5"/>
  <c r="I5" i="5" s="1"/>
  <c r="K5" i="5"/>
  <c r="L5" i="5" s="1"/>
  <c r="K10" i="5"/>
  <c r="L10" i="5" s="1"/>
  <c r="H10" i="5"/>
  <c r="I10" i="5" s="1"/>
  <c r="K11" i="5"/>
  <c r="L11" i="5" s="1"/>
  <c r="H11" i="5"/>
  <c r="I11" i="5" s="1"/>
  <c r="H6" i="5"/>
  <c r="I6" i="5" s="1"/>
  <c r="K6" i="5"/>
  <c r="L6" i="5" s="1"/>
  <c r="H15" i="5"/>
  <c r="I15" i="5" s="1"/>
  <c r="K15" i="5"/>
  <c r="L15" i="5" s="1"/>
  <c r="H13" i="5"/>
  <c r="I13" i="5" s="1"/>
  <c r="K13" i="5"/>
  <c r="L13" i="5"/>
  <c r="K16" i="5"/>
  <c r="L16" i="5" s="1"/>
  <c r="K8" i="5"/>
  <c r="L8" i="5" s="1"/>
  <c r="H8" i="5"/>
  <c r="I8" i="5" s="1"/>
  <c r="H16" i="5"/>
  <c r="I16" i="5" s="1"/>
  <c r="H12" i="5"/>
  <c r="I12" i="5" s="1"/>
  <c r="K12" i="5"/>
  <c r="L12" i="5" s="1"/>
  <c r="K9" i="5"/>
  <c r="L9" i="5" s="1"/>
  <c r="H9" i="5"/>
  <c r="I9" i="5" s="1"/>
  <c r="H17" i="5"/>
  <c r="I17" i="5" s="1"/>
  <c r="K17" i="5"/>
  <c r="L17" i="5" s="1"/>
  <c r="H4" i="5"/>
  <c r="I4" i="5" s="1"/>
  <c r="K4" i="5"/>
  <c r="H7" i="5"/>
  <c r="I7" i="5" s="1"/>
  <c r="K7" i="5"/>
  <c r="L7" i="5" s="1"/>
  <c r="H14" i="5"/>
  <c r="I14" i="5" s="1"/>
  <c r="K14" i="5"/>
  <c r="L14" i="5"/>
  <c r="K18" i="5" l="1"/>
  <c r="R3" i="5" s="1"/>
  <c r="I18" i="5"/>
  <c r="L4" i="5"/>
  <c r="L18" i="5" s="1"/>
  <c r="O3" i="5" s="1"/>
  <c r="S3" i="5" l="1"/>
  <c r="P3" i="5"/>
  <c r="Q3" i="5"/>
  <c r="N3" i="5"/>
  <c r="E7" i="1" l="1"/>
  <c r="E10" i="1"/>
  <c r="H1117" i="1"/>
  <c r="G1117" i="1"/>
  <c r="C1117" i="1"/>
  <c r="I1117" i="1"/>
  <c r="J1117" i="1"/>
  <c r="E8" i="1"/>
  <c r="E9" i="1"/>
  <c r="B1117" i="1"/>
  <c r="F1117" i="1"/>
  <c r="K1117" i="1"/>
</calcChain>
</file>

<file path=xl/sharedStrings.xml><?xml version="1.0" encoding="utf-8"?>
<sst xmlns="http://schemas.openxmlformats.org/spreadsheetml/2006/main" count="1033" uniqueCount="761">
  <si>
    <t>Дата</t>
  </si>
  <si>
    <t>Республика Северная Осетия – Алания</t>
  </si>
  <si>
    <t xml:space="preserve">новые случаи заболевания </t>
  </si>
  <si>
    <t>кол-во умерших</t>
  </si>
  <si>
    <t>Абсолютные показатели динамики</t>
  </si>
  <si>
    <t>Абсолютный прирост</t>
  </si>
  <si>
    <t>Темп роста</t>
  </si>
  <si>
    <t xml:space="preserve">Темп прироста </t>
  </si>
  <si>
    <t>Ускорение</t>
  </si>
  <si>
    <t>Цепная основа</t>
  </si>
  <si>
    <t xml:space="preserve">Базисная основа </t>
  </si>
  <si>
    <t>Средние показатели динамики</t>
  </si>
  <si>
    <t>Средний абсолютный прирост</t>
  </si>
  <si>
    <t>Средний темп роста</t>
  </si>
  <si>
    <t>все дни</t>
  </si>
  <si>
    <t>без 14 дней</t>
  </si>
  <si>
    <t>срзнач</t>
  </si>
  <si>
    <t>дисп</t>
  </si>
  <si>
    <t>min</t>
  </si>
  <si>
    <t>max</t>
  </si>
  <si>
    <t>размах</t>
  </si>
  <si>
    <t>размер</t>
  </si>
  <si>
    <t>Контрольная выборка</t>
  </si>
  <si>
    <t>y</t>
  </si>
  <si>
    <t>y*</t>
  </si>
  <si>
    <t>y-y*</t>
  </si>
  <si>
    <t>(y-y*)^2</t>
  </si>
  <si>
    <t>(y-yср)^2</t>
  </si>
  <si>
    <t>|y-y*|</t>
  </si>
  <si>
    <t>|y-y*|/y</t>
  </si>
  <si>
    <t>yср</t>
  </si>
  <si>
    <t>сумм</t>
  </si>
  <si>
    <t>R^2</t>
  </si>
  <si>
    <t>Средняя ошибка аппроксимации, %</t>
  </si>
  <si>
    <t>Коэффициент несоответствия</t>
  </si>
  <si>
    <t>Средняя квадратическая ошибка прогоза</t>
  </si>
  <si>
    <t>Средняя абсолютная ошибка</t>
  </si>
  <si>
    <t>Средняя абсолютная процентная ошибка</t>
  </si>
  <si>
    <t>Дельта 1</t>
  </si>
  <si>
    <t>Дельта 2</t>
  </si>
  <si>
    <t>прогноз</t>
  </si>
  <si>
    <t xml:space="preserve">контрольная </t>
  </si>
  <si>
    <t>T</t>
  </si>
  <si>
    <t xml:space="preserve">T ср </t>
  </si>
  <si>
    <t>метод среднего темпа роста</t>
  </si>
  <si>
    <t>дата</t>
  </si>
  <si>
    <t>метод среднего абсолютного прироста</t>
  </si>
  <si>
    <t>метод среднего уровня ряда</t>
  </si>
  <si>
    <t>метод абсолютной неимзменности</t>
  </si>
  <si>
    <t>Статистика Тейла</t>
  </si>
  <si>
    <t>хуже(&gt;1)</t>
  </si>
  <si>
    <t>~ или лучше</t>
  </si>
  <si>
    <t>(yt-y^t)/yt</t>
  </si>
  <si>
    <t>((yt-y^t)/yt)^2</t>
  </si>
  <si>
    <t>(yt-y*t)/yt</t>
  </si>
  <si>
    <t>((yt-y*t)/yt)^2</t>
  </si>
  <si>
    <t>сумма</t>
  </si>
  <si>
    <t>-</t>
  </si>
  <si>
    <t>+</t>
  </si>
  <si>
    <t>длина серии</t>
  </si>
  <si>
    <t>ymed</t>
  </si>
  <si>
    <t>пик или яма</t>
  </si>
  <si>
    <t>Критерий восходящих и нисходящих серий</t>
  </si>
  <si>
    <t>v(T)</t>
  </si>
  <si>
    <t>tmax(T)&lt;=t0(T)</t>
  </si>
  <si>
    <t>tmax(T)</t>
  </si>
  <si>
    <t>v(T)&gt;огран на v</t>
  </si>
  <si>
    <t>t0(T)</t>
  </si>
  <si>
    <t>огран на v</t>
  </si>
  <si>
    <t>H0 отвергается, есть тренд</t>
  </si>
  <si>
    <t>Критерий серий, основанный на медиане выборки</t>
  </si>
  <si>
    <t>tmax(T)&lt;огран на t</t>
  </si>
  <si>
    <t>огран на t</t>
  </si>
  <si>
    <t>Критерий пиков и ям</t>
  </si>
  <si>
    <t>общее число экстремальных точек</t>
  </si>
  <si>
    <t>tвыб</t>
  </si>
  <si>
    <t>tкрит</t>
  </si>
  <si>
    <t>Метод простой скользяещей средней</t>
  </si>
  <si>
    <t>Алгорим медианного сглаживания</t>
  </si>
  <si>
    <t>509&lt;714,77</t>
  </si>
  <si>
    <t>19&gt;7</t>
  </si>
  <si>
    <t>246&gt;23,1548</t>
  </si>
  <si>
    <t>39&lt;524,8056</t>
  </si>
  <si>
    <t>U</t>
  </si>
  <si>
    <t>Лучше</t>
  </si>
  <si>
    <t>хуже</t>
  </si>
  <si>
    <t>лучше</t>
  </si>
  <si>
    <t>g=27</t>
  </si>
  <si>
    <t>g=29</t>
  </si>
  <si>
    <t>g=31</t>
  </si>
  <si>
    <t>поквартальные данные</t>
  </si>
  <si>
    <t>t</t>
  </si>
  <si>
    <t>заболеваемость</t>
  </si>
  <si>
    <t>xср</t>
  </si>
  <si>
    <t>итого за четыре квартала</t>
  </si>
  <si>
    <t>скользящее стреднее за 4 квартала</t>
  </si>
  <si>
    <t>центрирование скользящей средней</t>
  </si>
  <si>
    <t>скорректированное значение сезонной компоненты S^</t>
  </si>
  <si>
    <t>Кварталы</t>
  </si>
  <si>
    <t>Года</t>
  </si>
  <si>
    <t>итог</t>
  </si>
  <si>
    <t>среднее</t>
  </si>
  <si>
    <t>k</t>
  </si>
  <si>
    <t>скорректированное</t>
  </si>
  <si>
    <t>T+E=xt-S^</t>
  </si>
  <si>
    <t>Tср</t>
  </si>
  <si>
    <t>tср</t>
  </si>
  <si>
    <t>(t*T)ср</t>
  </si>
  <si>
    <t>t^2ср</t>
  </si>
  <si>
    <t>b1</t>
  </si>
  <si>
    <t>b0</t>
  </si>
  <si>
    <t>T*t</t>
  </si>
  <si>
    <t>t^2</t>
  </si>
  <si>
    <t>T^</t>
  </si>
  <si>
    <t>xt^=T^+S^</t>
  </si>
  <si>
    <t>E = xt-xt^</t>
  </si>
  <si>
    <t>E^2</t>
  </si>
  <si>
    <t>(xt-xср)^2</t>
  </si>
  <si>
    <t>Прогноз</t>
  </si>
  <si>
    <t>S^</t>
  </si>
  <si>
    <t>x^</t>
  </si>
  <si>
    <t xml:space="preserve">H0 принимается, сезонность отсутствует </t>
  </si>
  <si>
    <t>Оценка сезонной компоненты S</t>
  </si>
  <si>
    <t>date</t>
  </si>
  <si>
    <t>new_cases</t>
  </si>
  <si>
    <t>new_deaths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</si>
  <si>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</si>
  <si>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</si>
  <si>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</si>
  <si>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</si>
  <si>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</si>
  <si>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</si>
  <si>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</si>
  <si>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</si>
  <si>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</si>
  <si>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</si>
  <si>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</si>
  <si>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</si>
  <si>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</si>
  <si>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</si>
  <si>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</si>
  <si>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</si>
  <si>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</si>
  <si>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</si>
  <si>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</si>
  <si>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</si>
  <si>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</si>
  <si>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</si>
  <si>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</si>
  <si>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</si>
  <si>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</si>
  <si>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</si>
  <si>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</si>
  <si>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</si>
  <si>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</si>
  <si>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</si>
  <si>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</si>
  <si>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</si>
  <si>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</si>
  <si>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</si>
  <si>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</si>
  <si>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</si>
  <si>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</si>
  <si>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</si>
  <si>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</si>
  <si>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</si>
  <si>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</si>
  <si>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</si>
  <si>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</si>
  <si>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</si>
  <si>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</si>
  <si>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</si>
  <si>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</si>
  <si>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</si>
  <si>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</si>
  <si>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</si>
  <si>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</si>
  <si>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</si>
  <si>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</si>
  <si>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</si>
  <si>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</si>
  <si>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</si>
  <si>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</si>
  <si>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</si>
  <si>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</si>
  <si>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</si>
  <si>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</si>
  <si>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</si>
  <si>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</si>
  <si>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</si>
  <si>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</si>
  <si>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</si>
  <si>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</si>
  <si>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</si>
  <si>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</si>
  <si>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</si>
  <si>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</si>
  <si>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</si>
  <si>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</si>
  <si>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</si>
  <si>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</si>
  <si>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</si>
  <si>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</si>
  <si>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</si>
  <si>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</si>
  <si>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</si>
  <si>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</si>
  <si>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</si>
  <si>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</si>
  <si>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</si>
  <si>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</si>
  <si>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</si>
  <si>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</si>
  <si>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</si>
  <si>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</si>
  <si>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</si>
  <si>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</si>
  <si>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</si>
  <si>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</si>
  <si>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</si>
  <si>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</si>
  <si>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</si>
  <si>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</si>
  <si>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</si>
  <si>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</si>
  <si>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</si>
  <si>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</si>
  <si>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</si>
  <si>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</si>
  <si>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</si>
  <si>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</si>
  <si>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</si>
  <si>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</si>
  <si>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</si>
  <si>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</si>
  <si>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</si>
  <si>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</si>
  <si>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</si>
  <si>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</si>
  <si>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</si>
  <si>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</si>
  <si>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</si>
  <si>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</si>
  <si>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</si>
  <si>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</si>
  <si>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</si>
  <si>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</si>
  <si>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</si>
  <si>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</si>
  <si>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</si>
  <si>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</si>
  <si>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</si>
  <si>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</si>
  <si>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</si>
  <si>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</si>
  <si>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</si>
  <si>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</si>
  <si>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</si>
  <si>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</si>
  <si>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</si>
  <si>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</si>
  <si>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</si>
  <si>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</si>
  <si>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</si>
  <si>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</si>
  <si>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</si>
  <si>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</si>
  <si>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</si>
  <si>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</si>
  <si>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</si>
  <si>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</si>
  <si>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</si>
  <si>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</si>
  <si>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</si>
  <si>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</si>
  <si>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</si>
  <si>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</si>
  <si>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</si>
  <si>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</si>
  <si>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</si>
  <si>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</si>
  <si>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</si>
  <si>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</si>
  <si>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</si>
  <si>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</si>
  <si>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</si>
  <si>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</si>
  <si>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</si>
  <si>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</si>
  <si>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</si>
  <si>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</si>
  <si>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</si>
  <si>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</si>
  <si>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</si>
  <si>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</si>
  <si>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</si>
  <si>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</si>
  <si>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</si>
  <si>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</si>
  <si>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</si>
  <si>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</si>
  <si>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</si>
  <si>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</si>
  <si>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</si>
  <si>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</si>
  <si>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</si>
  <si>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</si>
  <si>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</si>
  <si>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</si>
  <si>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</si>
  <si>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</si>
  <si>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</si>
  <si>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</si>
  <si>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</si>
  <si>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</si>
  <si>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</si>
  <si>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</si>
  <si>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</si>
  <si>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</si>
  <si>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</si>
  <si>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</si>
  <si>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</si>
  <si>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</si>
  <si>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</si>
  <si>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</si>
  <si>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</si>
  <si>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</si>
  <si>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</si>
  <si>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</si>
  <si>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</si>
  <si>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</si>
  <si>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</si>
  <si>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</si>
  <si>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</si>
  <si>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</si>
  <si>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</si>
  <si>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</si>
  <si>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</si>
  <si>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</si>
  <si>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</si>
  <si>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</si>
  <si>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</si>
  <si>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</si>
  <si>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</si>
  <si>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</si>
  <si>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</si>
  <si>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</si>
  <si>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</si>
  <si>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</si>
  <si>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</si>
  <si>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</si>
  <si>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</si>
  <si>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</si>
  <si>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</si>
  <si>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</si>
  <si>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</si>
  <si>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</si>
  <si>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</si>
  <si>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</si>
  <si>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</si>
  <si>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</si>
  <si>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</si>
  <si>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</si>
  <si>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</si>
  <si>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</si>
  <si>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</si>
  <si>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</si>
  <si>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</si>
  <si>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</si>
  <si>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</si>
  <si>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</si>
  <si>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</si>
  <si>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</si>
  <si>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</si>
  <si>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</si>
  <si>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</si>
  <si>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</si>
  <si>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</si>
  <si>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</si>
  <si>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</si>
  <si>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</si>
  <si>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</si>
  <si>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</si>
  <si>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</si>
  <si>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</si>
  <si>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</si>
  <si>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</si>
  <si>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</si>
  <si>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</si>
  <si>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</si>
  <si>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</si>
  <si>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</si>
  <si>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</si>
  <si>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</si>
  <si>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</si>
  <si>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</si>
  <si>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</si>
  <si>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</si>
  <si>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</si>
  <si>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</si>
  <si>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</si>
  <si>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</si>
  <si>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</si>
  <si>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</si>
  <si>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</si>
  <si>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</si>
  <si>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</si>
  <si>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</si>
  <si>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</si>
  <si>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</si>
  <si>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</si>
  <si>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</si>
  <si>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</si>
  <si>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</si>
  <si>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</si>
  <si>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</si>
  <si>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</si>
  <si>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</si>
  <si>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</si>
  <si>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</si>
  <si>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</si>
  <si>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</si>
  <si>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</si>
  <si>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</si>
  <si>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</si>
  <si>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</si>
  <si>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</si>
  <si>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</si>
  <si>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</si>
  <si>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</si>
  <si>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</si>
  <si>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</si>
  <si>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</si>
  <si>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</si>
  <si>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</si>
  <si>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</si>
  <si>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</si>
  <si>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</si>
  <si>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</si>
  <si>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</si>
  <si>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</si>
  <si>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</si>
  <si>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</si>
  <si>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</si>
  <si>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</si>
  <si>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</si>
  <si>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</si>
  <si>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</si>
  <si>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</si>
  <si>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</si>
  <si>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</si>
  <si>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</si>
  <si>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</si>
  <si>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</si>
  <si>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</si>
  <si>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</si>
  <si>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</si>
  <si>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</si>
  <si>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</si>
  <si>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</si>
  <si>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</si>
  <si>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</si>
  <si>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</si>
  <si>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</si>
  <si>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</si>
  <si>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</si>
  <si>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</si>
  <si>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</si>
  <si>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</si>
  <si>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</si>
  <si>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</si>
  <si>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</si>
  <si>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</si>
  <si>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</si>
  <si>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</si>
  <si>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</si>
  <si>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</si>
  <si>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</si>
  <si>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</si>
  <si>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</si>
  <si>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</si>
  <si>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</si>
  <si>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</si>
  <si>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</si>
  <si>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</si>
  <si>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</si>
  <si>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</si>
  <si>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</si>
  <si>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</si>
  <si>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</si>
  <si>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</si>
  <si>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</si>
  <si>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</si>
  <si>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</si>
  <si>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</si>
  <si>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</si>
  <si>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</si>
  <si>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</si>
  <si>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</si>
  <si>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</si>
  <si>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</si>
  <si>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</si>
  <si>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</si>
  <si>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</si>
  <si>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</si>
  <si>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</si>
  <si>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</si>
  <si>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</si>
  <si>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</si>
  <si>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</si>
  <si>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</si>
  <si>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</si>
  <si>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</si>
  <si>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</si>
  <si>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</si>
  <si>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</si>
  <si>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</si>
  <si>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</si>
  <si>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</si>
  <si>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</si>
  <si>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</si>
  <si>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</si>
  <si>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</si>
  <si>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</si>
  <si>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</si>
  <si>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</si>
  <si>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</si>
  <si>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</si>
  <si>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</si>
  <si>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</si>
  <si>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</si>
  <si>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</si>
  <si>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</si>
  <si>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</si>
  <si>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</si>
  <si>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</si>
  <si>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</si>
  <si>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</si>
  <si>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</si>
  <si>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</si>
  <si>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</si>
  <si>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</si>
  <si>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</si>
  <si>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</si>
  <si>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</si>
  <si>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</si>
  <si>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</si>
  <si>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</si>
  <si>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</si>
  <si>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</si>
  <si>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</si>
  <si>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</si>
  <si>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</si>
  <si>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</si>
  <si>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</si>
  <si>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</si>
  <si>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</si>
  <si>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</si>
  <si>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</si>
  <si>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</si>
  <si>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</si>
  <si>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</si>
  <si>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</si>
  <si>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</si>
  <si>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</si>
  <si>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</si>
  <si>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</si>
  <si>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</si>
  <si>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</si>
  <si>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</si>
  <si>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</si>
  <si>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</si>
  <si>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</si>
  <si>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</si>
  <si>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</si>
  <si>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</si>
  <si>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</si>
  <si>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</si>
  <si>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</si>
  <si>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</si>
  <si>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</si>
  <si>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</si>
  <si>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</si>
  <si>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</si>
  <si>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</si>
  <si>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</si>
  <si>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</si>
  <si>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</si>
  <si>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</si>
  <si>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</si>
  <si>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</si>
  <si>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</si>
  <si>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</si>
  <si>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</si>
  <si>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</si>
  <si>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</si>
  <si>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</si>
  <si>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</si>
  <si>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</si>
  <si>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</si>
  <si>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</si>
  <si>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</si>
  <si>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</si>
  <si>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</si>
  <si>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</si>
  <si>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</si>
  <si>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</si>
  <si>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</si>
  <si>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</si>
  <si>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</si>
  <si>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</si>
  <si>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</si>
  <si>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</si>
  <si>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</si>
  <si>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</si>
  <si>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</si>
  <si>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</si>
  <si>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</si>
  <si>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</si>
  <si>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</si>
  <si>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</si>
  <si>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</si>
  <si>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</si>
  <si>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</si>
  <si>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</si>
  <si>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</si>
  <si>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</si>
  <si>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</si>
  <si>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</si>
  <si>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</si>
  <si>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</si>
  <si>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</si>
  <si>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</si>
  <si>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</si>
  <si>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</si>
  <si>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</si>
  <si>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</si>
  <si>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</si>
  <si>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</si>
  <si>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</si>
  <si>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</si>
  <si>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</si>
  <si>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</si>
  <si>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</si>
  <si>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</si>
  <si>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</si>
  <si>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</si>
  <si>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</si>
  <si>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</si>
  <si>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</si>
  <si>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</si>
  <si>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</si>
  <si>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</si>
  <si>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</si>
  <si>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</si>
  <si>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</si>
  <si>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</si>
  <si>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</si>
  <si>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</si>
  <si>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</si>
  <si>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</si>
  <si>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</si>
  <si>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</si>
  <si>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</si>
  <si>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</si>
  <si>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</si>
  <si>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</si>
  <si>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</si>
  <si>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</si>
  <si>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</si>
  <si>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</si>
  <si>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</si>
  <si>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</si>
  <si>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</si>
  <si>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</si>
  <si>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</si>
  <si>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</si>
  <si>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</si>
  <si>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</si>
  <si>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</si>
  <si>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</si>
  <si>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</si>
  <si>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</si>
  <si>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</si>
  <si>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</si>
  <si>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</si>
  <si>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</si>
  <si>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</si>
  <si>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</si>
  <si>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</si>
  <si>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</si>
  <si>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</si>
  <si>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</si>
  <si>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</si>
  <si>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</si>
  <si>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</si>
  <si>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</si>
  <si>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</si>
  <si>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</si>
  <si>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</si>
  <si>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</si>
  <si>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</si>
  <si>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</si>
  <si>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</si>
  <si>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</si>
  <si>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</si>
  <si>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</si>
  <si>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</si>
  <si>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</si>
  <si>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</si>
  <si>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</si>
  <si>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</si>
  <si>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</si>
  <si>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</si>
  <si>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</si>
  <si>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</si>
  <si>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</si>
  <si>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</si>
  <si>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</si>
  <si>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</si>
  <si>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</si>
  <si>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</si>
  <si>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</si>
  <si>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</si>
  <si>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</si>
  <si>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</si>
  <si>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</si>
  <si>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</si>
  <si>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</si>
  <si>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</si>
  <si>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</si>
  <si>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</si>
  <si>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</si>
  <si>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</si>
  <si>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</si>
  <si>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</si>
  <si>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</si>
  <si>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</si>
  <si>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</si>
  <si>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</si>
  <si>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</si>
  <si>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</si>
  <si>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</si>
  <si>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</si>
  <si>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</si>
  <si>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</si>
  <si>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</si>
  <si>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</si>
  <si>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</si>
  <si>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</si>
  <si>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</si>
  <si>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</si>
  <si>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</si>
  <si>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</si>
  <si>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эталон</t>
  </si>
  <si>
    <t xml:space="preserve"> лучше</t>
  </si>
  <si>
    <t>14&gt;7</t>
  </si>
  <si>
    <t>368&lt;406,76</t>
  </si>
  <si>
    <t>319&gt;21,34</t>
  </si>
  <si>
    <t>6&lt;296,69</t>
  </si>
  <si>
    <t>H0 отвергается, есть сезонность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</si>
</sst>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33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92">
    <xf numFmtId="0" fontId="0" fillId="0" borderId="0" xfId="0"/>
    <xf numFmtId="0" fontId="6" fillId="0" borderId="1" xfId="1" applyFont="1" applyBorder="1"/>
    <xf numFmtId="0" fontId="6" fillId="0" borderId="3" xfId="1" applyFont="1" applyBorder="1"/>
    <xf numFmtId="14" fontId="7" fillId="0" borderId="5" xfId="1" applyNumberFormat="1" applyFont="1" applyBorder="1" applyAlignment="1">
      <alignment horizontal="right"/>
    </xf>
    <xf numFmtId="14" fontId="7" fillId="0" borderId="0" xfId="1" applyNumberFormat="1" applyFont="1" applyAlignment="1">
      <alignment horizontal="right"/>
    </xf>
    <xf numFmtId="14" fontId="7" fillId="0" borderId="6" xfId="1" applyNumberFormat="1" applyFont="1" applyBorder="1" applyAlignment="1">
      <alignment horizontal="right"/>
    </xf>
    <xf numFmtId="0" fontId="6" fillId="0" borderId="2" xfId="1" applyFont="1" applyBorder="1" applyAlignment="1">
      <alignment horizontal="center"/>
    </xf>
    <xf numFmtId="0" fontId="5" fillId="0" borderId="2" xfId="1" applyFont="1" applyBorder="1"/>
    <xf numFmtId="0" fontId="4" fillId="0" borderId="0" xfId="1"/>
    <xf numFmtId="0" fontId="6" fillId="0" borderId="4" xfId="1" applyFont="1" applyBorder="1" applyAlignment="1">
      <alignment horizontal="center" wrapText="1"/>
    </xf>
    <xf numFmtId="0" fontId="8" fillId="0" borderId="0" xfId="1" applyFont="1" applyAlignment="1">
      <alignment horizontal="right"/>
    </xf>
    <xf numFmtId="0" fontId="9" fillId="2" borderId="17" xfId="0" applyFont="1" applyFill="1" applyBorder="1" applyAlignment="1">
      <alignment horizontal="center" vertical="center"/>
    </xf>
    <xf numFmtId="0" fontId="9" fillId="2" borderId="1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2" fontId="0" fillId="0" borderId="0" xfId="0" applyNumberFormat="1"/>
    <xf numFmtId="0" fontId="8" fillId="3" borderId="0" xfId="1" applyFont="1" applyFill="1" applyAlignment="1">
      <alignment horizontal="right"/>
    </xf>
    <xf numFmtId="0" fontId="8" fillId="4" borderId="0" xfId="1" applyFont="1" applyFill="1" applyAlignment="1">
      <alignment horizontal="right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 applyAlignment="1">
      <alignment wrapText="1"/>
    </xf>
    <xf numFmtId="0" fontId="0" fillId="0" borderId="26" xfId="0" applyBorder="1" applyAlignment="1">
      <alignment wrapText="1"/>
    </xf>
    <xf numFmtId="0" fontId="8" fillId="5" borderId="0" xfId="1" applyFont="1" applyFill="1" applyAlignment="1">
      <alignment horizontal="right"/>
    </xf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24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0" fillId="6" borderId="0" xfId="0" applyFill="1"/>
    <xf numFmtId="0" fontId="0" fillId="0" borderId="27" xfId="0" applyBorder="1" applyAlignment="1">
      <alignment wrapText="1"/>
    </xf>
    <xf numFmtId="0" fontId="3" fillId="0" borderId="0" xfId="0" applyFont="1"/>
    <xf numFmtId="0" fontId="0" fillId="3" borderId="0" xfId="0" applyFill="1"/>
    <xf numFmtId="0" fontId="2" fillId="7" borderId="0" xfId="0" applyFont="1" applyFill="1"/>
    <xf numFmtId="0" fontId="0" fillId="7" borderId="0" xfId="0" applyFill="1"/>
    <xf numFmtId="0" fontId="2" fillId="0" borderId="0" xfId="0" applyFont="1"/>
    <xf numFmtId="0" fontId="9" fillId="2" borderId="16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wrapText="1"/>
    </xf>
    <xf numFmtId="0" fontId="0" fillId="5" borderId="0" xfId="0" applyFill="1"/>
    <xf numFmtId="0" fontId="9" fillId="2" borderId="8" xfId="0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6" borderId="30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12" fillId="0" borderId="32" xfId="0" applyFont="1" applyBorder="1" applyAlignment="1">
      <alignment horizontal="center" vertical="top"/>
    </xf>
    <xf numFmtId="14" fontId="12" fillId="0" borderId="32" xfId="0" applyNumberFormat="1" applyFont="1" applyBorder="1" applyAlignment="1">
      <alignment horizontal="center" vertical="top"/>
    </xf>
    <xf numFmtId="14" fontId="0" fillId="0" borderId="0" xfId="0" applyNumberFormat="1"/>
    <xf numFmtId="0" fontId="0" fillId="8" borderId="0" xfId="0" applyFill="1"/>
    <xf numFmtId="0" fontId="8" fillId="8" borderId="0" xfId="1" applyFont="1" applyFill="1" applyAlignment="1">
      <alignment horizontal="right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wrapText="1"/>
    </xf>
    <xf numFmtId="0" fontId="1" fillId="0" borderId="0" xfId="0" applyFont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'Данные + динамика'!$B$2</c:f>
              <c:strCache>
                <c:ptCount val="1"/>
                <c:pt idx="0">
                  <c:v>новые случаи заболевания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'Данные + динамика'!$A$3:$A$1116</c:f>
              <c:numCache>
                <c:formatCode>m/d/yyyy</c:formatCode>
                <c:ptCount val="1114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  <c:pt idx="1113">
                  <c:v>45036</c:v>
                </c:pt>
              </c:numCache>
            </c:numRef>
          </c:cat>
          <c:val>
            <c:numRef>
              <c:f>'Данные + динамика'!$B$3:$B$1116</c:f>
              <c:numCache>
                <c:formatCode>General</c:formatCode>
                <c:ptCount val="1114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6</c:v>
                </c:pt>
                <c:pt idx="7">
                  <c:v>7</c:v>
                </c:pt>
                <c:pt idx="8">
                  <c:v>5</c:v>
                </c:pt>
                <c:pt idx="9">
                  <c:v>0</c:v>
                </c:pt>
                <c:pt idx="10">
                  <c:v>7</c:v>
                </c:pt>
                <c:pt idx="11">
                  <c:v>0</c:v>
                </c:pt>
                <c:pt idx="12">
                  <c:v>18</c:v>
                </c:pt>
                <c:pt idx="13">
                  <c:v>0</c:v>
                </c:pt>
                <c:pt idx="14">
                  <c:v>0</c:v>
                </c:pt>
                <c:pt idx="15">
                  <c:v>13</c:v>
                </c:pt>
                <c:pt idx="16">
                  <c:v>29</c:v>
                </c:pt>
                <c:pt idx="17">
                  <c:v>26</c:v>
                </c:pt>
                <c:pt idx="18">
                  <c:v>25</c:v>
                </c:pt>
                <c:pt idx="19">
                  <c:v>32</c:v>
                </c:pt>
                <c:pt idx="20">
                  <c:v>34</c:v>
                </c:pt>
                <c:pt idx="21">
                  <c:v>31</c:v>
                </c:pt>
                <c:pt idx="22">
                  <c:v>33</c:v>
                </c:pt>
                <c:pt idx="23">
                  <c:v>30</c:v>
                </c:pt>
                <c:pt idx="24">
                  <c:v>43</c:v>
                </c:pt>
                <c:pt idx="25">
                  <c:v>53</c:v>
                </c:pt>
                <c:pt idx="26">
                  <c:v>148</c:v>
                </c:pt>
                <c:pt idx="27">
                  <c:v>121</c:v>
                </c:pt>
                <c:pt idx="28">
                  <c:v>93</c:v>
                </c:pt>
                <c:pt idx="29">
                  <c:v>73</c:v>
                </c:pt>
                <c:pt idx="30">
                  <c:v>85</c:v>
                </c:pt>
                <c:pt idx="31">
                  <c:v>69</c:v>
                </c:pt>
                <c:pt idx="32">
                  <c:v>79</c:v>
                </c:pt>
                <c:pt idx="33">
                  <c:v>91</c:v>
                </c:pt>
                <c:pt idx="34">
                  <c:v>93</c:v>
                </c:pt>
                <c:pt idx="35">
                  <c:v>89</c:v>
                </c:pt>
                <c:pt idx="36">
                  <c:v>94</c:v>
                </c:pt>
                <c:pt idx="37">
                  <c:v>69</c:v>
                </c:pt>
                <c:pt idx="38">
                  <c:v>70</c:v>
                </c:pt>
                <c:pt idx="39">
                  <c:v>72</c:v>
                </c:pt>
                <c:pt idx="40">
                  <c:v>76</c:v>
                </c:pt>
                <c:pt idx="41">
                  <c:v>78</c:v>
                </c:pt>
                <c:pt idx="42">
                  <c:v>70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77</c:v>
                </c:pt>
                <c:pt idx="48">
                  <c:v>72</c:v>
                </c:pt>
                <c:pt idx="49">
                  <c:v>73</c:v>
                </c:pt>
                <c:pt idx="50">
                  <c:v>69</c:v>
                </c:pt>
                <c:pt idx="51">
                  <c:v>67</c:v>
                </c:pt>
                <c:pt idx="52">
                  <c:v>62</c:v>
                </c:pt>
                <c:pt idx="53">
                  <c:v>60</c:v>
                </c:pt>
                <c:pt idx="54">
                  <c:v>57</c:v>
                </c:pt>
                <c:pt idx="55">
                  <c:v>53</c:v>
                </c:pt>
                <c:pt idx="56">
                  <c:v>52</c:v>
                </c:pt>
                <c:pt idx="57">
                  <c:v>51</c:v>
                </c:pt>
                <c:pt idx="58">
                  <c:v>49</c:v>
                </c:pt>
                <c:pt idx="59">
                  <c:v>50</c:v>
                </c:pt>
                <c:pt idx="60">
                  <c:v>48</c:v>
                </c:pt>
                <c:pt idx="61">
                  <c:v>50</c:v>
                </c:pt>
                <c:pt idx="62">
                  <c:v>49</c:v>
                </c:pt>
                <c:pt idx="63">
                  <c:v>47</c:v>
                </c:pt>
                <c:pt idx="64">
                  <c:v>46</c:v>
                </c:pt>
                <c:pt idx="65">
                  <c:v>44</c:v>
                </c:pt>
                <c:pt idx="66">
                  <c:v>42</c:v>
                </c:pt>
                <c:pt idx="67">
                  <c:v>41</c:v>
                </c:pt>
                <c:pt idx="68">
                  <c:v>40</c:v>
                </c:pt>
                <c:pt idx="69">
                  <c:v>39</c:v>
                </c:pt>
                <c:pt idx="70">
                  <c:v>37</c:v>
                </c:pt>
                <c:pt idx="71">
                  <c:v>37</c:v>
                </c:pt>
                <c:pt idx="72">
                  <c:v>36</c:v>
                </c:pt>
                <c:pt idx="73">
                  <c:v>34</c:v>
                </c:pt>
                <c:pt idx="74">
                  <c:v>34</c:v>
                </c:pt>
                <c:pt idx="75">
                  <c:v>32</c:v>
                </c:pt>
                <c:pt idx="76">
                  <c:v>32</c:v>
                </c:pt>
                <c:pt idx="77">
                  <c:v>31</c:v>
                </c:pt>
                <c:pt idx="78">
                  <c:v>30</c:v>
                </c:pt>
                <c:pt idx="79">
                  <c:v>31</c:v>
                </c:pt>
                <c:pt idx="80">
                  <c:v>31</c:v>
                </c:pt>
                <c:pt idx="81">
                  <c:v>30</c:v>
                </c:pt>
                <c:pt idx="82">
                  <c:v>28</c:v>
                </c:pt>
                <c:pt idx="83">
                  <c:v>28</c:v>
                </c:pt>
                <c:pt idx="84">
                  <c:v>29</c:v>
                </c:pt>
                <c:pt idx="85">
                  <c:v>27</c:v>
                </c:pt>
                <c:pt idx="86">
                  <c:v>25</c:v>
                </c:pt>
                <c:pt idx="87">
                  <c:v>25</c:v>
                </c:pt>
                <c:pt idx="88">
                  <c:v>24</c:v>
                </c:pt>
                <c:pt idx="89">
                  <c:v>22</c:v>
                </c:pt>
                <c:pt idx="90">
                  <c:v>22</c:v>
                </c:pt>
                <c:pt idx="91">
                  <c:v>21</c:v>
                </c:pt>
                <c:pt idx="92">
                  <c:v>21</c:v>
                </c:pt>
                <c:pt idx="93">
                  <c:v>22</c:v>
                </c:pt>
                <c:pt idx="94">
                  <c:v>22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18</c:v>
                </c:pt>
                <c:pt idx="99">
                  <c:v>16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15</c:v>
                </c:pt>
                <c:pt idx="104">
                  <c:v>16</c:v>
                </c:pt>
                <c:pt idx="105">
                  <c:v>16</c:v>
                </c:pt>
                <c:pt idx="106">
                  <c:v>17</c:v>
                </c:pt>
                <c:pt idx="107">
                  <c:v>17</c:v>
                </c:pt>
                <c:pt idx="108">
                  <c:v>16</c:v>
                </c:pt>
                <c:pt idx="109">
                  <c:v>16</c:v>
                </c:pt>
                <c:pt idx="110">
                  <c:v>15</c:v>
                </c:pt>
                <c:pt idx="111">
                  <c:v>15</c:v>
                </c:pt>
                <c:pt idx="112">
                  <c:v>16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18</c:v>
                </c:pt>
                <c:pt idx="117">
                  <c:v>18</c:v>
                </c:pt>
                <c:pt idx="118">
                  <c:v>16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11</c:v>
                </c:pt>
                <c:pt idx="123">
                  <c:v>10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12</c:v>
                </c:pt>
                <c:pt idx="140">
                  <c:v>13</c:v>
                </c:pt>
                <c:pt idx="141">
                  <c:v>15</c:v>
                </c:pt>
                <c:pt idx="142">
                  <c:v>15</c:v>
                </c:pt>
                <c:pt idx="143">
                  <c:v>16</c:v>
                </c:pt>
                <c:pt idx="144">
                  <c:v>16</c:v>
                </c:pt>
                <c:pt idx="145">
                  <c:v>17</c:v>
                </c:pt>
                <c:pt idx="146">
                  <c:v>17</c:v>
                </c:pt>
                <c:pt idx="147">
                  <c:v>19</c:v>
                </c:pt>
                <c:pt idx="148">
                  <c:v>20</c:v>
                </c:pt>
                <c:pt idx="149">
                  <c:v>20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23</c:v>
                </c:pt>
                <c:pt idx="154">
                  <c:v>23</c:v>
                </c:pt>
                <c:pt idx="155">
                  <c:v>24</c:v>
                </c:pt>
                <c:pt idx="156">
                  <c:v>24</c:v>
                </c:pt>
                <c:pt idx="157">
                  <c:v>25</c:v>
                </c:pt>
                <c:pt idx="158">
                  <c:v>25</c:v>
                </c:pt>
                <c:pt idx="159">
                  <c:v>24</c:v>
                </c:pt>
                <c:pt idx="160">
                  <c:v>26</c:v>
                </c:pt>
                <c:pt idx="161">
                  <c:v>26</c:v>
                </c:pt>
                <c:pt idx="162">
                  <c:v>28</c:v>
                </c:pt>
                <c:pt idx="163">
                  <c:v>29</c:v>
                </c:pt>
                <c:pt idx="164">
                  <c:v>30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32</c:v>
                </c:pt>
                <c:pt idx="169">
                  <c:v>33</c:v>
                </c:pt>
                <c:pt idx="170">
                  <c:v>32</c:v>
                </c:pt>
                <c:pt idx="171">
                  <c:v>34</c:v>
                </c:pt>
                <c:pt idx="172">
                  <c:v>34</c:v>
                </c:pt>
                <c:pt idx="173">
                  <c:v>33</c:v>
                </c:pt>
                <c:pt idx="174">
                  <c:v>34</c:v>
                </c:pt>
                <c:pt idx="175">
                  <c:v>34</c:v>
                </c:pt>
                <c:pt idx="176">
                  <c:v>35</c:v>
                </c:pt>
                <c:pt idx="177">
                  <c:v>35</c:v>
                </c:pt>
                <c:pt idx="178">
                  <c:v>36</c:v>
                </c:pt>
                <c:pt idx="179">
                  <c:v>35</c:v>
                </c:pt>
                <c:pt idx="180">
                  <c:v>35</c:v>
                </c:pt>
                <c:pt idx="181">
                  <c:v>34</c:v>
                </c:pt>
                <c:pt idx="182">
                  <c:v>34</c:v>
                </c:pt>
                <c:pt idx="183">
                  <c:v>35</c:v>
                </c:pt>
                <c:pt idx="184">
                  <c:v>36</c:v>
                </c:pt>
                <c:pt idx="185">
                  <c:v>36</c:v>
                </c:pt>
                <c:pt idx="186">
                  <c:v>35</c:v>
                </c:pt>
                <c:pt idx="187">
                  <c:v>35</c:v>
                </c:pt>
                <c:pt idx="188">
                  <c:v>37</c:v>
                </c:pt>
                <c:pt idx="189">
                  <c:v>37</c:v>
                </c:pt>
                <c:pt idx="190">
                  <c:v>38</c:v>
                </c:pt>
                <c:pt idx="191">
                  <c:v>38</c:v>
                </c:pt>
                <c:pt idx="192">
                  <c:v>40</c:v>
                </c:pt>
                <c:pt idx="193">
                  <c:v>39</c:v>
                </c:pt>
                <c:pt idx="194">
                  <c:v>39</c:v>
                </c:pt>
                <c:pt idx="195">
                  <c:v>40</c:v>
                </c:pt>
                <c:pt idx="196">
                  <c:v>40</c:v>
                </c:pt>
                <c:pt idx="197">
                  <c:v>42</c:v>
                </c:pt>
                <c:pt idx="198">
                  <c:v>43</c:v>
                </c:pt>
                <c:pt idx="199">
                  <c:v>45</c:v>
                </c:pt>
                <c:pt idx="200">
                  <c:v>46</c:v>
                </c:pt>
                <c:pt idx="201">
                  <c:v>48</c:v>
                </c:pt>
                <c:pt idx="202">
                  <c:v>49</c:v>
                </c:pt>
                <c:pt idx="203">
                  <c:v>50</c:v>
                </c:pt>
                <c:pt idx="204">
                  <c:v>52</c:v>
                </c:pt>
                <c:pt idx="205">
                  <c:v>54</c:v>
                </c:pt>
                <c:pt idx="206">
                  <c:v>55</c:v>
                </c:pt>
                <c:pt idx="207">
                  <c:v>56</c:v>
                </c:pt>
                <c:pt idx="208">
                  <c:v>56</c:v>
                </c:pt>
                <c:pt idx="209">
                  <c:v>58</c:v>
                </c:pt>
                <c:pt idx="210">
                  <c:v>59</c:v>
                </c:pt>
                <c:pt idx="211">
                  <c:v>61</c:v>
                </c:pt>
                <c:pt idx="212">
                  <c:v>63</c:v>
                </c:pt>
                <c:pt idx="213">
                  <c:v>64</c:v>
                </c:pt>
                <c:pt idx="214">
                  <c:v>66</c:v>
                </c:pt>
                <c:pt idx="215">
                  <c:v>66</c:v>
                </c:pt>
                <c:pt idx="216">
                  <c:v>67</c:v>
                </c:pt>
                <c:pt idx="217">
                  <c:v>69</c:v>
                </c:pt>
                <c:pt idx="218">
                  <c:v>70</c:v>
                </c:pt>
                <c:pt idx="219">
                  <c:v>69</c:v>
                </c:pt>
                <c:pt idx="220">
                  <c:v>70</c:v>
                </c:pt>
                <c:pt idx="221">
                  <c:v>69</c:v>
                </c:pt>
                <c:pt idx="222">
                  <c:v>69</c:v>
                </c:pt>
                <c:pt idx="223">
                  <c:v>70</c:v>
                </c:pt>
                <c:pt idx="224">
                  <c:v>71</c:v>
                </c:pt>
                <c:pt idx="225">
                  <c:v>70</c:v>
                </c:pt>
                <c:pt idx="226">
                  <c:v>70</c:v>
                </c:pt>
                <c:pt idx="227">
                  <c:v>71</c:v>
                </c:pt>
                <c:pt idx="228">
                  <c:v>72</c:v>
                </c:pt>
                <c:pt idx="229">
                  <c:v>72</c:v>
                </c:pt>
                <c:pt idx="230">
                  <c:v>73</c:v>
                </c:pt>
                <c:pt idx="231">
                  <c:v>73</c:v>
                </c:pt>
                <c:pt idx="232">
                  <c:v>72</c:v>
                </c:pt>
                <c:pt idx="233">
                  <c:v>71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76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78</c:v>
                </c:pt>
                <c:pt idx="243">
                  <c:v>78</c:v>
                </c:pt>
                <c:pt idx="244">
                  <c:v>80</c:v>
                </c:pt>
                <c:pt idx="245">
                  <c:v>79</c:v>
                </c:pt>
                <c:pt idx="246">
                  <c:v>79</c:v>
                </c:pt>
                <c:pt idx="247">
                  <c:v>82</c:v>
                </c:pt>
                <c:pt idx="248">
                  <c:v>83</c:v>
                </c:pt>
                <c:pt idx="249">
                  <c:v>83</c:v>
                </c:pt>
                <c:pt idx="250">
                  <c:v>82</c:v>
                </c:pt>
                <c:pt idx="251">
                  <c:v>82</c:v>
                </c:pt>
                <c:pt idx="252">
                  <c:v>83</c:v>
                </c:pt>
                <c:pt idx="253">
                  <c:v>85</c:v>
                </c:pt>
                <c:pt idx="254">
                  <c:v>86</c:v>
                </c:pt>
                <c:pt idx="255">
                  <c:v>86</c:v>
                </c:pt>
                <c:pt idx="256">
                  <c:v>85</c:v>
                </c:pt>
                <c:pt idx="257">
                  <c:v>86</c:v>
                </c:pt>
                <c:pt idx="258">
                  <c:v>86</c:v>
                </c:pt>
                <c:pt idx="259">
                  <c:v>88</c:v>
                </c:pt>
                <c:pt idx="260">
                  <c:v>87</c:v>
                </c:pt>
                <c:pt idx="261">
                  <c:v>89</c:v>
                </c:pt>
                <c:pt idx="262">
                  <c:v>88</c:v>
                </c:pt>
                <c:pt idx="263">
                  <c:v>88</c:v>
                </c:pt>
                <c:pt idx="264">
                  <c:v>87</c:v>
                </c:pt>
                <c:pt idx="265">
                  <c:v>88</c:v>
                </c:pt>
                <c:pt idx="266">
                  <c:v>90</c:v>
                </c:pt>
                <c:pt idx="267">
                  <c:v>89</c:v>
                </c:pt>
                <c:pt idx="268">
                  <c:v>88</c:v>
                </c:pt>
                <c:pt idx="269">
                  <c:v>88</c:v>
                </c:pt>
                <c:pt idx="270">
                  <c:v>89</c:v>
                </c:pt>
                <c:pt idx="271">
                  <c:v>87</c:v>
                </c:pt>
                <c:pt idx="272">
                  <c:v>87</c:v>
                </c:pt>
                <c:pt idx="273">
                  <c:v>86</c:v>
                </c:pt>
                <c:pt idx="274">
                  <c:v>88</c:v>
                </c:pt>
                <c:pt idx="275">
                  <c:v>87</c:v>
                </c:pt>
                <c:pt idx="276">
                  <c:v>85</c:v>
                </c:pt>
                <c:pt idx="277">
                  <c:v>84</c:v>
                </c:pt>
                <c:pt idx="278">
                  <c:v>82</c:v>
                </c:pt>
                <c:pt idx="279">
                  <c:v>82</c:v>
                </c:pt>
                <c:pt idx="280">
                  <c:v>83</c:v>
                </c:pt>
                <c:pt idx="281">
                  <c:v>83</c:v>
                </c:pt>
                <c:pt idx="282">
                  <c:v>82</c:v>
                </c:pt>
                <c:pt idx="283">
                  <c:v>83</c:v>
                </c:pt>
                <c:pt idx="284">
                  <c:v>83</c:v>
                </c:pt>
                <c:pt idx="285">
                  <c:v>81</c:v>
                </c:pt>
                <c:pt idx="286">
                  <c:v>82</c:v>
                </c:pt>
                <c:pt idx="287">
                  <c:v>84</c:v>
                </c:pt>
                <c:pt idx="288">
                  <c:v>81</c:v>
                </c:pt>
                <c:pt idx="289">
                  <c:v>83</c:v>
                </c:pt>
                <c:pt idx="290">
                  <c:v>82</c:v>
                </c:pt>
                <c:pt idx="291">
                  <c:v>82</c:v>
                </c:pt>
                <c:pt idx="292">
                  <c:v>80</c:v>
                </c:pt>
                <c:pt idx="293">
                  <c:v>79</c:v>
                </c:pt>
                <c:pt idx="294">
                  <c:v>77</c:v>
                </c:pt>
                <c:pt idx="295">
                  <c:v>76</c:v>
                </c:pt>
                <c:pt idx="296">
                  <c:v>76</c:v>
                </c:pt>
                <c:pt idx="297">
                  <c:v>74</c:v>
                </c:pt>
                <c:pt idx="298">
                  <c:v>74</c:v>
                </c:pt>
                <c:pt idx="299">
                  <c:v>73</c:v>
                </c:pt>
                <c:pt idx="300">
                  <c:v>70</c:v>
                </c:pt>
                <c:pt idx="301">
                  <c:v>66</c:v>
                </c:pt>
                <c:pt idx="302">
                  <c:v>64</c:v>
                </c:pt>
                <c:pt idx="303">
                  <c:v>65</c:v>
                </c:pt>
                <c:pt idx="304">
                  <c:v>65</c:v>
                </c:pt>
                <c:pt idx="305">
                  <c:v>64</c:v>
                </c:pt>
                <c:pt idx="306">
                  <c:v>61</c:v>
                </c:pt>
                <c:pt idx="307">
                  <c:v>59</c:v>
                </c:pt>
                <c:pt idx="308">
                  <c:v>56</c:v>
                </c:pt>
                <c:pt idx="309">
                  <c:v>56</c:v>
                </c:pt>
                <c:pt idx="310">
                  <c:v>55</c:v>
                </c:pt>
                <c:pt idx="311">
                  <c:v>55</c:v>
                </c:pt>
                <c:pt idx="312">
                  <c:v>53</c:v>
                </c:pt>
                <c:pt idx="313">
                  <c:v>51</c:v>
                </c:pt>
                <c:pt idx="314">
                  <c:v>50</c:v>
                </c:pt>
                <c:pt idx="315">
                  <c:v>48</c:v>
                </c:pt>
                <c:pt idx="316">
                  <c:v>47</c:v>
                </c:pt>
                <c:pt idx="317">
                  <c:v>47</c:v>
                </c:pt>
                <c:pt idx="318">
                  <c:v>46</c:v>
                </c:pt>
                <c:pt idx="319">
                  <c:v>44</c:v>
                </c:pt>
                <c:pt idx="320">
                  <c:v>42</c:v>
                </c:pt>
                <c:pt idx="321">
                  <c:v>42</c:v>
                </c:pt>
                <c:pt idx="322">
                  <c:v>40</c:v>
                </c:pt>
                <c:pt idx="323">
                  <c:v>39</c:v>
                </c:pt>
                <c:pt idx="324">
                  <c:v>39</c:v>
                </c:pt>
                <c:pt idx="325">
                  <c:v>38</c:v>
                </c:pt>
                <c:pt idx="326">
                  <c:v>36</c:v>
                </c:pt>
                <c:pt idx="327">
                  <c:v>35</c:v>
                </c:pt>
                <c:pt idx="328">
                  <c:v>34</c:v>
                </c:pt>
                <c:pt idx="329">
                  <c:v>34</c:v>
                </c:pt>
                <c:pt idx="330">
                  <c:v>31</c:v>
                </c:pt>
                <c:pt idx="331">
                  <c:v>29</c:v>
                </c:pt>
                <c:pt idx="332">
                  <c:v>28</c:v>
                </c:pt>
                <c:pt idx="333">
                  <c:v>28</c:v>
                </c:pt>
                <c:pt idx="334">
                  <c:v>27</c:v>
                </c:pt>
                <c:pt idx="335">
                  <c:v>27</c:v>
                </c:pt>
                <c:pt idx="336">
                  <c:v>25</c:v>
                </c:pt>
                <c:pt idx="337">
                  <c:v>25</c:v>
                </c:pt>
                <c:pt idx="338">
                  <c:v>27</c:v>
                </c:pt>
                <c:pt idx="339">
                  <c:v>26</c:v>
                </c:pt>
                <c:pt idx="340">
                  <c:v>26</c:v>
                </c:pt>
                <c:pt idx="341">
                  <c:v>25</c:v>
                </c:pt>
                <c:pt idx="342">
                  <c:v>23</c:v>
                </c:pt>
                <c:pt idx="343">
                  <c:v>22</c:v>
                </c:pt>
                <c:pt idx="344">
                  <c:v>20</c:v>
                </c:pt>
                <c:pt idx="345">
                  <c:v>21</c:v>
                </c:pt>
                <c:pt idx="346">
                  <c:v>21</c:v>
                </c:pt>
                <c:pt idx="347">
                  <c:v>20</c:v>
                </c:pt>
                <c:pt idx="348">
                  <c:v>20</c:v>
                </c:pt>
                <c:pt idx="349">
                  <c:v>18</c:v>
                </c:pt>
                <c:pt idx="350">
                  <c:v>18</c:v>
                </c:pt>
                <c:pt idx="351">
                  <c:v>17</c:v>
                </c:pt>
                <c:pt idx="352">
                  <c:v>17</c:v>
                </c:pt>
                <c:pt idx="353">
                  <c:v>18</c:v>
                </c:pt>
                <c:pt idx="354">
                  <c:v>18</c:v>
                </c:pt>
                <c:pt idx="355">
                  <c:v>16</c:v>
                </c:pt>
                <c:pt idx="356">
                  <c:v>16</c:v>
                </c:pt>
                <c:pt idx="357">
                  <c:v>15</c:v>
                </c:pt>
                <c:pt idx="358">
                  <c:v>15</c:v>
                </c:pt>
                <c:pt idx="359">
                  <c:v>17</c:v>
                </c:pt>
                <c:pt idx="360">
                  <c:v>17</c:v>
                </c:pt>
                <c:pt idx="361">
                  <c:v>16</c:v>
                </c:pt>
                <c:pt idx="362">
                  <c:v>16</c:v>
                </c:pt>
                <c:pt idx="363">
                  <c:v>17</c:v>
                </c:pt>
                <c:pt idx="364">
                  <c:v>15</c:v>
                </c:pt>
                <c:pt idx="365">
                  <c:v>15</c:v>
                </c:pt>
                <c:pt idx="366">
                  <c:v>16</c:v>
                </c:pt>
                <c:pt idx="367">
                  <c:v>16</c:v>
                </c:pt>
                <c:pt idx="368">
                  <c:v>17</c:v>
                </c:pt>
                <c:pt idx="369">
                  <c:v>15</c:v>
                </c:pt>
                <c:pt idx="370">
                  <c:v>16</c:v>
                </c:pt>
                <c:pt idx="371">
                  <c:v>16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14</c:v>
                </c:pt>
                <c:pt idx="376">
                  <c:v>14</c:v>
                </c:pt>
                <c:pt idx="377">
                  <c:v>13</c:v>
                </c:pt>
                <c:pt idx="378">
                  <c:v>13</c:v>
                </c:pt>
                <c:pt idx="379">
                  <c:v>12</c:v>
                </c:pt>
                <c:pt idx="380">
                  <c:v>13</c:v>
                </c:pt>
                <c:pt idx="381">
                  <c:v>12</c:v>
                </c:pt>
                <c:pt idx="382">
                  <c:v>12</c:v>
                </c:pt>
                <c:pt idx="383">
                  <c:v>11</c:v>
                </c:pt>
                <c:pt idx="384">
                  <c:v>11</c:v>
                </c:pt>
                <c:pt idx="385">
                  <c:v>10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11</c:v>
                </c:pt>
                <c:pt idx="395">
                  <c:v>11</c:v>
                </c:pt>
                <c:pt idx="396">
                  <c:v>10</c:v>
                </c:pt>
                <c:pt idx="397">
                  <c:v>10</c:v>
                </c:pt>
                <c:pt idx="398">
                  <c:v>9</c:v>
                </c:pt>
                <c:pt idx="399">
                  <c:v>9</c:v>
                </c:pt>
                <c:pt idx="400">
                  <c:v>10</c:v>
                </c:pt>
                <c:pt idx="401">
                  <c:v>9</c:v>
                </c:pt>
                <c:pt idx="402">
                  <c:v>11</c:v>
                </c:pt>
                <c:pt idx="403">
                  <c:v>11</c:v>
                </c:pt>
                <c:pt idx="404">
                  <c:v>10</c:v>
                </c:pt>
                <c:pt idx="405">
                  <c:v>9</c:v>
                </c:pt>
                <c:pt idx="406">
                  <c:v>9</c:v>
                </c:pt>
                <c:pt idx="407">
                  <c:v>10</c:v>
                </c:pt>
                <c:pt idx="408">
                  <c:v>10</c:v>
                </c:pt>
                <c:pt idx="409">
                  <c:v>9</c:v>
                </c:pt>
                <c:pt idx="410">
                  <c:v>8</c:v>
                </c:pt>
                <c:pt idx="411">
                  <c:v>8</c:v>
                </c:pt>
                <c:pt idx="412">
                  <c:v>9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8</c:v>
                </c:pt>
                <c:pt idx="417">
                  <c:v>8</c:v>
                </c:pt>
                <c:pt idx="418">
                  <c:v>9</c:v>
                </c:pt>
                <c:pt idx="419">
                  <c:v>7</c:v>
                </c:pt>
                <c:pt idx="420">
                  <c:v>7</c:v>
                </c:pt>
                <c:pt idx="421">
                  <c:v>8</c:v>
                </c:pt>
                <c:pt idx="422">
                  <c:v>8</c:v>
                </c:pt>
                <c:pt idx="423">
                  <c:v>9</c:v>
                </c:pt>
                <c:pt idx="424">
                  <c:v>9</c:v>
                </c:pt>
                <c:pt idx="425">
                  <c:v>8</c:v>
                </c:pt>
                <c:pt idx="426">
                  <c:v>9</c:v>
                </c:pt>
                <c:pt idx="427">
                  <c:v>9</c:v>
                </c:pt>
                <c:pt idx="428">
                  <c:v>8</c:v>
                </c:pt>
                <c:pt idx="429">
                  <c:v>9</c:v>
                </c:pt>
                <c:pt idx="430">
                  <c:v>7</c:v>
                </c:pt>
                <c:pt idx="431">
                  <c:v>7</c:v>
                </c:pt>
                <c:pt idx="432">
                  <c:v>8</c:v>
                </c:pt>
                <c:pt idx="433">
                  <c:v>8</c:v>
                </c:pt>
                <c:pt idx="434">
                  <c:v>9</c:v>
                </c:pt>
                <c:pt idx="435">
                  <c:v>9</c:v>
                </c:pt>
                <c:pt idx="436">
                  <c:v>10</c:v>
                </c:pt>
                <c:pt idx="437">
                  <c:v>8</c:v>
                </c:pt>
                <c:pt idx="438">
                  <c:v>7</c:v>
                </c:pt>
                <c:pt idx="439">
                  <c:v>8</c:v>
                </c:pt>
                <c:pt idx="440">
                  <c:v>8</c:v>
                </c:pt>
                <c:pt idx="441">
                  <c:v>9</c:v>
                </c:pt>
                <c:pt idx="442">
                  <c:v>9</c:v>
                </c:pt>
                <c:pt idx="443">
                  <c:v>10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12</c:v>
                </c:pt>
                <c:pt idx="449">
                  <c:v>13</c:v>
                </c:pt>
                <c:pt idx="450">
                  <c:v>15</c:v>
                </c:pt>
                <c:pt idx="451">
                  <c:v>16</c:v>
                </c:pt>
                <c:pt idx="452">
                  <c:v>18</c:v>
                </c:pt>
                <c:pt idx="453">
                  <c:v>19</c:v>
                </c:pt>
                <c:pt idx="454">
                  <c:v>21</c:v>
                </c:pt>
                <c:pt idx="455">
                  <c:v>22</c:v>
                </c:pt>
                <c:pt idx="456">
                  <c:v>24</c:v>
                </c:pt>
                <c:pt idx="457">
                  <c:v>26</c:v>
                </c:pt>
                <c:pt idx="458">
                  <c:v>26</c:v>
                </c:pt>
                <c:pt idx="459">
                  <c:v>28</c:v>
                </c:pt>
                <c:pt idx="460">
                  <c:v>28</c:v>
                </c:pt>
                <c:pt idx="461">
                  <c:v>30</c:v>
                </c:pt>
                <c:pt idx="462">
                  <c:v>32</c:v>
                </c:pt>
                <c:pt idx="463">
                  <c:v>35</c:v>
                </c:pt>
                <c:pt idx="464">
                  <c:v>37</c:v>
                </c:pt>
                <c:pt idx="465">
                  <c:v>42</c:v>
                </c:pt>
                <c:pt idx="466">
                  <c:v>44</c:v>
                </c:pt>
                <c:pt idx="467">
                  <c:v>47</c:v>
                </c:pt>
                <c:pt idx="468">
                  <c:v>50</c:v>
                </c:pt>
                <c:pt idx="469">
                  <c:v>52</c:v>
                </c:pt>
                <c:pt idx="470">
                  <c:v>53</c:v>
                </c:pt>
                <c:pt idx="471">
                  <c:v>56</c:v>
                </c:pt>
                <c:pt idx="472">
                  <c:v>54</c:v>
                </c:pt>
                <c:pt idx="473">
                  <c:v>50</c:v>
                </c:pt>
                <c:pt idx="474">
                  <c:v>52</c:v>
                </c:pt>
                <c:pt idx="475">
                  <c:v>53</c:v>
                </c:pt>
                <c:pt idx="476">
                  <c:v>53</c:v>
                </c:pt>
                <c:pt idx="477">
                  <c:v>54</c:v>
                </c:pt>
                <c:pt idx="478">
                  <c:v>54</c:v>
                </c:pt>
                <c:pt idx="479">
                  <c:v>57</c:v>
                </c:pt>
                <c:pt idx="480">
                  <c:v>59</c:v>
                </c:pt>
                <c:pt idx="481">
                  <c:v>62</c:v>
                </c:pt>
                <c:pt idx="482">
                  <c:v>63</c:v>
                </c:pt>
                <c:pt idx="483">
                  <c:v>63</c:v>
                </c:pt>
                <c:pt idx="484">
                  <c:v>65</c:v>
                </c:pt>
                <c:pt idx="485">
                  <c:v>65</c:v>
                </c:pt>
                <c:pt idx="486">
                  <c:v>63</c:v>
                </c:pt>
                <c:pt idx="487">
                  <c:v>61</c:v>
                </c:pt>
                <c:pt idx="488">
                  <c:v>61</c:v>
                </c:pt>
                <c:pt idx="489">
                  <c:v>62</c:v>
                </c:pt>
                <c:pt idx="490">
                  <c:v>63</c:v>
                </c:pt>
                <c:pt idx="491">
                  <c:v>65</c:v>
                </c:pt>
                <c:pt idx="492">
                  <c:v>65</c:v>
                </c:pt>
                <c:pt idx="493">
                  <c:v>67</c:v>
                </c:pt>
                <c:pt idx="494">
                  <c:v>67</c:v>
                </c:pt>
                <c:pt idx="495">
                  <c:v>66</c:v>
                </c:pt>
                <c:pt idx="496">
                  <c:v>67</c:v>
                </c:pt>
                <c:pt idx="497">
                  <c:v>68</c:v>
                </c:pt>
                <c:pt idx="498">
                  <c:v>68</c:v>
                </c:pt>
                <c:pt idx="499">
                  <c:v>69</c:v>
                </c:pt>
                <c:pt idx="500">
                  <c:v>69</c:v>
                </c:pt>
                <c:pt idx="501">
                  <c:v>70</c:v>
                </c:pt>
                <c:pt idx="502">
                  <c:v>71</c:v>
                </c:pt>
                <c:pt idx="503">
                  <c:v>70</c:v>
                </c:pt>
                <c:pt idx="504">
                  <c:v>71</c:v>
                </c:pt>
                <c:pt idx="505">
                  <c:v>72</c:v>
                </c:pt>
                <c:pt idx="506">
                  <c:v>73</c:v>
                </c:pt>
                <c:pt idx="507">
                  <c:v>73</c:v>
                </c:pt>
                <c:pt idx="508">
                  <c:v>74</c:v>
                </c:pt>
                <c:pt idx="509">
                  <c:v>73</c:v>
                </c:pt>
                <c:pt idx="510">
                  <c:v>72</c:v>
                </c:pt>
                <c:pt idx="511">
                  <c:v>70</c:v>
                </c:pt>
                <c:pt idx="512">
                  <c:v>70</c:v>
                </c:pt>
                <c:pt idx="513">
                  <c:v>68</c:v>
                </c:pt>
                <c:pt idx="514">
                  <c:v>70</c:v>
                </c:pt>
                <c:pt idx="515">
                  <c:v>70</c:v>
                </c:pt>
                <c:pt idx="516">
                  <c:v>69</c:v>
                </c:pt>
                <c:pt idx="517">
                  <c:v>68</c:v>
                </c:pt>
                <c:pt idx="518">
                  <c:v>68</c:v>
                </c:pt>
                <c:pt idx="519">
                  <c:v>69</c:v>
                </c:pt>
                <c:pt idx="520">
                  <c:v>71</c:v>
                </c:pt>
                <c:pt idx="521">
                  <c:v>71</c:v>
                </c:pt>
                <c:pt idx="522">
                  <c:v>72</c:v>
                </c:pt>
                <c:pt idx="523">
                  <c:v>71</c:v>
                </c:pt>
                <c:pt idx="524">
                  <c:v>70</c:v>
                </c:pt>
                <c:pt idx="525">
                  <c:v>69</c:v>
                </c:pt>
                <c:pt idx="526">
                  <c:v>67</c:v>
                </c:pt>
                <c:pt idx="527">
                  <c:v>67</c:v>
                </c:pt>
                <c:pt idx="528">
                  <c:v>68</c:v>
                </c:pt>
                <c:pt idx="529">
                  <c:v>68</c:v>
                </c:pt>
                <c:pt idx="530">
                  <c:v>67</c:v>
                </c:pt>
                <c:pt idx="531">
                  <c:v>67</c:v>
                </c:pt>
                <c:pt idx="532">
                  <c:v>68</c:v>
                </c:pt>
                <c:pt idx="533">
                  <c:v>68</c:v>
                </c:pt>
                <c:pt idx="534">
                  <c:v>69</c:v>
                </c:pt>
                <c:pt idx="535">
                  <c:v>69</c:v>
                </c:pt>
                <c:pt idx="536">
                  <c:v>70</c:v>
                </c:pt>
                <c:pt idx="537">
                  <c:v>70</c:v>
                </c:pt>
                <c:pt idx="538">
                  <c:v>69</c:v>
                </c:pt>
                <c:pt idx="539">
                  <c:v>72</c:v>
                </c:pt>
                <c:pt idx="540">
                  <c:v>72</c:v>
                </c:pt>
                <c:pt idx="541">
                  <c:v>70</c:v>
                </c:pt>
                <c:pt idx="542">
                  <c:v>68</c:v>
                </c:pt>
                <c:pt idx="543">
                  <c:v>67</c:v>
                </c:pt>
                <c:pt idx="544">
                  <c:v>67</c:v>
                </c:pt>
                <c:pt idx="545">
                  <c:v>68</c:v>
                </c:pt>
                <c:pt idx="546">
                  <c:v>69</c:v>
                </c:pt>
                <c:pt idx="547">
                  <c:v>70</c:v>
                </c:pt>
                <c:pt idx="548">
                  <c:v>72</c:v>
                </c:pt>
                <c:pt idx="549">
                  <c:v>73</c:v>
                </c:pt>
                <c:pt idx="550">
                  <c:v>73</c:v>
                </c:pt>
                <c:pt idx="551">
                  <c:v>72</c:v>
                </c:pt>
                <c:pt idx="552">
                  <c:v>72</c:v>
                </c:pt>
                <c:pt idx="553">
                  <c:v>71</c:v>
                </c:pt>
                <c:pt idx="554">
                  <c:v>71</c:v>
                </c:pt>
                <c:pt idx="555">
                  <c:v>70</c:v>
                </c:pt>
                <c:pt idx="556">
                  <c:v>72</c:v>
                </c:pt>
                <c:pt idx="557">
                  <c:v>74</c:v>
                </c:pt>
                <c:pt idx="558">
                  <c:v>75</c:v>
                </c:pt>
                <c:pt idx="559">
                  <c:v>77</c:v>
                </c:pt>
                <c:pt idx="560">
                  <c:v>81</c:v>
                </c:pt>
                <c:pt idx="561">
                  <c:v>83</c:v>
                </c:pt>
                <c:pt idx="562">
                  <c:v>85</c:v>
                </c:pt>
                <c:pt idx="563">
                  <c:v>85</c:v>
                </c:pt>
                <c:pt idx="564">
                  <c:v>87</c:v>
                </c:pt>
                <c:pt idx="565">
                  <c:v>88</c:v>
                </c:pt>
                <c:pt idx="566">
                  <c:v>89</c:v>
                </c:pt>
                <c:pt idx="567">
                  <c:v>89</c:v>
                </c:pt>
                <c:pt idx="568">
                  <c:v>90</c:v>
                </c:pt>
                <c:pt idx="569">
                  <c:v>90</c:v>
                </c:pt>
                <c:pt idx="570">
                  <c:v>92</c:v>
                </c:pt>
                <c:pt idx="571">
                  <c:v>94</c:v>
                </c:pt>
                <c:pt idx="572">
                  <c:v>95</c:v>
                </c:pt>
                <c:pt idx="573">
                  <c:v>97</c:v>
                </c:pt>
                <c:pt idx="574">
                  <c:v>98</c:v>
                </c:pt>
                <c:pt idx="575">
                  <c:v>98</c:v>
                </c:pt>
                <c:pt idx="576">
                  <c:v>100</c:v>
                </c:pt>
                <c:pt idx="577">
                  <c:v>101</c:v>
                </c:pt>
                <c:pt idx="578">
                  <c:v>102</c:v>
                </c:pt>
                <c:pt idx="579">
                  <c:v>102</c:v>
                </c:pt>
                <c:pt idx="580">
                  <c:v>103</c:v>
                </c:pt>
                <c:pt idx="581">
                  <c:v>103</c:v>
                </c:pt>
                <c:pt idx="582">
                  <c:v>104</c:v>
                </c:pt>
                <c:pt idx="583">
                  <c:v>104</c:v>
                </c:pt>
                <c:pt idx="584">
                  <c:v>105</c:v>
                </c:pt>
                <c:pt idx="585">
                  <c:v>104</c:v>
                </c:pt>
                <c:pt idx="586">
                  <c:v>104</c:v>
                </c:pt>
                <c:pt idx="587">
                  <c:v>103</c:v>
                </c:pt>
                <c:pt idx="588">
                  <c:v>104</c:v>
                </c:pt>
                <c:pt idx="589">
                  <c:v>105</c:v>
                </c:pt>
                <c:pt idx="590">
                  <c:v>105</c:v>
                </c:pt>
                <c:pt idx="591">
                  <c:v>104</c:v>
                </c:pt>
                <c:pt idx="592">
                  <c:v>102</c:v>
                </c:pt>
                <c:pt idx="593">
                  <c:v>101</c:v>
                </c:pt>
                <c:pt idx="594">
                  <c:v>100</c:v>
                </c:pt>
                <c:pt idx="595">
                  <c:v>100</c:v>
                </c:pt>
                <c:pt idx="596">
                  <c:v>99</c:v>
                </c:pt>
                <c:pt idx="597">
                  <c:v>98</c:v>
                </c:pt>
                <c:pt idx="598">
                  <c:v>97</c:v>
                </c:pt>
                <c:pt idx="599">
                  <c:v>96</c:v>
                </c:pt>
                <c:pt idx="600">
                  <c:v>96</c:v>
                </c:pt>
                <c:pt idx="601">
                  <c:v>95</c:v>
                </c:pt>
                <c:pt idx="602">
                  <c:v>94</c:v>
                </c:pt>
                <c:pt idx="603">
                  <c:v>94</c:v>
                </c:pt>
                <c:pt idx="604">
                  <c:v>92</c:v>
                </c:pt>
                <c:pt idx="605">
                  <c:v>91</c:v>
                </c:pt>
                <c:pt idx="606">
                  <c:v>89</c:v>
                </c:pt>
                <c:pt idx="607">
                  <c:v>88</c:v>
                </c:pt>
                <c:pt idx="608">
                  <c:v>88</c:v>
                </c:pt>
                <c:pt idx="609">
                  <c:v>87</c:v>
                </c:pt>
                <c:pt idx="610">
                  <c:v>87</c:v>
                </c:pt>
                <c:pt idx="611">
                  <c:v>85</c:v>
                </c:pt>
                <c:pt idx="612">
                  <c:v>84</c:v>
                </c:pt>
                <c:pt idx="613">
                  <c:v>84</c:v>
                </c:pt>
                <c:pt idx="614">
                  <c:v>82</c:v>
                </c:pt>
                <c:pt idx="615">
                  <c:v>82</c:v>
                </c:pt>
                <c:pt idx="616">
                  <c:v>80</c:v>
                </c:pt>
                <c:pt idx="617">
                  <c:v>80</c:v>
                </c:pt>
                <c:pt idx="618">
                  <c:v>81</c:v>
                </c:pt>
                <c:pt idx="619">
                  <c:v>82</c:v>
                </c:pt>
                <c:pt idx="620">
                  <c:v>79</c:v>
                </c:pt>
                <c:pt idx="621">
                  <c:v>78</c:v>
                </c:pt>
                <c:pt idx="622">
                  <c:v>78</c:v>
                </c:pt>
                <c:pt idx="623">
                  <c:v>77</c:v>
                </c:pt>
                <c:pt idx="624">
                  <c:v>76</c:v>
                </c:pt>
                <c:pt idx="625">
                  <c:v>77</c:v>
                </c:pt>
                <c:pt idx="626">
                  <c:v>77</c:v>
                </c:pt>
                <c:pt idx="627">
                  <c:v>76</c:v>
                </c:pt>
                <c:pt idx="628">
                  <c:v>76</c:v>
                </c:pt>
                <c:pt idx="629">
                  <c:v>77</c:v>
                </c:pt>
                <c:pt idx="630">
                  <c:v>77</c:v>
                </c:pt>
                <c:pt idx="631">
                  <c:v>78</c:v>
                </c:pt>
                <c:pt idx="632">
                  <c:v>77</c:v>
                </c:pt>
                <c:pt idx="633">
                  <c:v>76</c:v>
                </c:pt>
                <c:pt idx="634">
                  <c:v>75</c:v>
                </c:pt>
                <c:pt idx="635">
                  <c:v>73</c:v>
                </c:pt>
                <c:pt idx="636">
                  <c:v>73</c:v>
                </c:pt>
                <c:pt idx="637">
                  <c:v>72</c:v>
                </c:pt>
                <c:pt idx="638">
                  <c:v>72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71</c:v>
                </c:pt>
                <c:pt idx="643">
                  <c:v>70</c:v>
                </c:pt>
                <c:pt idx="644">
                  <c:v>69</c:v>
                </c:pt>
                <c:pt idx="645">
                  <c:v>68</c:v>
                </c:pt>
                <c:pt idx="646">
                  <c:v>68</c:v>
                </c:pt>
                <c:pt idx="647">
                  <c:v>69</c:v>
                </c:pt>
                <c:pt idx="648">
                  <c:v>70</c:v>
                </c:pt>
                <c:pt idx="649">
                  <c:v>69</c:v>
                </c:pt>
                <c:pt idx="650">
                  <c:v>68</c:v>
                </c:pt>
                <c:pt idx="651">
                  <c:v>68</c:v>
                </c:pt>
                <c:pt idx="652">
                  <c:v>69</c:v>
                </c:pt>
                <c:pt idx="653">
                  <c:v>69</c:v>
                </c:pt>
                <c:pt idx="654">
                  <c:v>72</c:v>
                </c:pt>
                <c:pt idx="655">
                  <c:v>72</c:v>
                </c:pt>
                <c:pt idx="656">
                  <c:v>74</c:v>
                </c:pt>
                <c:pt idx="657">
                  <c:v>74</c:v>
                </c:pt>
                <c:pt idx="658">
                  <c:v>75</c:v>
                </c:pt>
                <c:pt idx="659">
                  <c:v>77</c:v>
                </c:pt>
                <c:pt idx="660">
                  <c:v>79</c:v>
                </c:pt>
                <c:pt idx="661">
                  <c:v>95</c:v>
                </c:pt>
                <c:pt idx="662">
                  <c:v>97</c:v>
                </c:pt>
                <c:pt idx="663">
                  <c:v>99</c:v>
                </c:pt>
                <c:pt idx="664">
                  <c:v>101</c:v>
                </c:pt>
                <c:pt idx="665">
                  <c:v>102</c:v>
                </c:pt>
                <c:pt idx="666">
                  <c:v>133</c:v>
                </c:pt>
                <c:pt idx="667">
                  <c:v>160</c:v>
                </c:pt>
                <c:pt idx="668">
                  <c:v>176</c:v>
                </c:pt>
                <c:pt idx="669">
                  <c:v>196</c:v>
                </c:pt>
                <c:pt idx="670">
                  <c:v>200</c:v>
                </c:pt>
                <c:pt idx="671">
                  <c:v>201</c:v>
                </c:pt>
                <c:pt idx="672">
                  <c:v>203</c:v>
                </c:pt>
                <c:pt idx="673">
                  <c:v>205</c:v>
                </c:pt>
                <c:pt idx="674">
                  <c:v>208</c:v>
                </c:pt>
                <c:pt idx="675">
                  <c:v>212</c:v>
                </c:pt>
                <c:pt idx="676">
                  <c:v>215</c:v>
                </c:pt>
                <c:pt idx="677">
                  <c:v>213</c:v>
                </c:pt>
                <c:pt idx="678">
                  <c:v>208</c:v>
                </c:pt>
                <c:pt idx="679">
                  <c:v>210</c:v>
                </c:pt>
                <c:pt idx="680">
                  <c:v>213</c:v>
                </c:pt>
                <c:pt idx="681">
                  <c:v>209</c:v>
                </c:pt>
                <c:pt idx="682">
                  <c:v>209</c:v>
                </c:pt>
                <c:pt idx="683">
                  <c:v>207</c:v>
                </c:pt>
                <c:pt idx="684">
                  <c:v>207</c:v>
                </c:pt>
                <c:pt idx="685">
                  <c:v>203</c:v>
                </c:pt>
                <c:pt idx="686">
                  <c:v>200</c:v>
                </c:pt>
                <c:pt idx="687">
                  <c:v>198</c:v>
                </c:pt>
                <c:pt idx="688">
                  <c:v>196</c:v>
                </c:pt>
                <c:pt idx="689">
                  <c:v>193</c:v>
                </c:pt>
                <c:pt idx="690">
                  <c:v>190</c:v>
                </c:pt>
                <c:pt idx="691">
                  <c:v>180</c:v>
                </c:pt>
                <c:pt idx="692">
                  <c:v>173</c:v>
                </c:pt>
                <c:pt idx="693">
                  <c:v>150</c:v>
                </c:pt>
                <c:pt idx="694">
                  <c:v>90</c:v>
                </c:pt>
                <c:pt idx="695">
                  <c:v>110</c:v>
                </c:pt>
                <c:pt idx="696">
                  <c:v>119</c:v>
                </c:pt>
                <c:pt idx="697">
                  <c:v>87</c:v>
                </c:pt>
                <c:pt idx="698">
                  <c:v>49</c:v>
                </c:pt>
                <c:pt idx="699">
                  <c:v>53</c:v>
                </c:pt>
                <c:pt idx="700">
                  <c:v>101</c:v>
                </c:pt>
                <c:pt idx="701">
                  <c:v>125</c:v>
                </c:pt>
                <c:pt idx="702">
                  <c:v>113</c:v>
                </c:pt>
                <c:pt idx="703">
                  <c:v>77</c:v>
                </c:pt>
                <c:pt idx="704">
                  <c:v>71</c:v>
                </c:pt>
                <c:pt idx="705">
                  <c:v>63</c:v>
                </c:pt>
                <c:pt idx="706">
                  <c:v>35</c:v>
                </c:pt>
                <c:pt idx="707">
                  <c:v>25</c:v>
                </c:pt>
                <c:pt idx="708">
                  <c:v>37</c:v>
                </c:pt>
                <c:pt idx="709">
                  <c:v>63</c:v>
                </c:pt>
                <c:pt idx="710">
                  <c:v>57</c:v>
                </c:pt>
                <c:pt idx="711">
                  <c:v>53</c:v>
                </c:pt>
                <c:pt idx="712">
                  <c:v>39</c:v>
                </c:pt>
                <c:pt idx="713">
                  <c:v>27</c:v>
                </c:pt>
                <c:pt idx="714">
                  <c:v>50</c:v>
                </c:pt>
                <c:pt idx="715">
                  <c:v>41</c:v>
                </c:pt>
                <c:pt idx="716">
                  <c:v>43</c:v>
                </c:pt>
                <c:pt idx="717">
                  <c:v>50</c:v>
                </c:pt>
                <c:pt idx="718">
                  <c:v>19</c:v>
                </c:pt>
                <c:pt idx="719">
                  <c:v>17</c:v>
                </c:pt>
                <c:pt idx="720">
                  <c:v>27</c:v>
                </c:pt>
                <c:pt idx="721">
                  <c:v>30</c:v>
                </c:pt>
                <c:pt idx="722">
                  <c:v>33</c:v>
                </c:pt>
                <c:pt idx="723">
                  <c:v>29</c:v>
                </c:pt>
                <c:pt idx="724">
                  <c:v>31</c:v>
                </c:pt>
                <c:pt idx="725">
                  <c:v>30</c:v>
                </c:pt>
                <c:pt idx="726">
                  <c:v>26</c:v>
                </c:pt>
                <c:pt idx="727">
                  <c:v>12</c:v>
                </c:pt>
                <c:pt idx="728">
                  <c:v>15</c:v>
                </c:pt>
                <c:pt idx="729">
                  <c:v>25</c:v>
                </c:pt>
                <c:pt idx="730">
                  <c:v>21</c:v>
                </c:pt>
                <c:pt idx="731">
                  <c:v>20</c:v>
                </c:pt>
                <c:pt idx="732">
                  <c:v>21</c:v>
                </c:pt>
                <c:pt idx="733">
                  <c:v>19</c:v>
                </c:pt>
                <c:pt idx="734">
                  <c:v>13</c:v>
                </c:pt>
                <c:pt idx="735">
                  <c:v>14</c:v>
                </c:pt>
                <c:pt idx="736">
                  <c:v>14</c:v>
                </c:pt>
                <c:pt idx="737">
                  <c:v>15</c:v>
                </c:pt>
                <c:pt idx="738">
                  <c:v>13</c:v>
                </c:pt>
                <c:pt idx="739">
                  <c:v>12</c:v>
                </c:pt>
                <c:pt idx="740">
                  <c:v>10</c:v>
                </c:pt>
                <c:pt idx="741">
                  <c:v>13</c:v>
                </c:pt>
                <c:pt idx="742">
                  <c:v>17</c:v>
                </c:pt>
                <c:pt idx="743">
                  <c:v>16</c:v>
                </c:pt>
                <c:pt idx="744">
                  <c:v>13</c:v>
                </c:pt>
                <c:pt idx="745">
                  <c:v>12</c:v>
                </c:pt>
                <c:pt idx="746">
                  <c:v>12</c:v>
                </c:pt>
                <c:pt idx="747">
                  <c:v>10</c:v>
                </c:pt>
                <c:pt idx="748">
                  <c:v>9</c:v>
                </c:pt>
                <c:pt idx="749">
                  <c:v>6</c:v>
                </c:pt>
                <c:pt idx="750">
                  <c:v>11</c:v>
                </c:pt>
                <c:pt idx="751">
                  <c:v>11</c:v>
                </c:pt>
                <c:pt idx="752">
                  <c:v>10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9</c:v>
                </c:pt>
                <c:pt idx="757">
                  <c:v>9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3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6</c:v>
                </c:pt>
                <c:pt idx="774">
                  <c:v>5</c:v>
                </c:pt>
                <c:pt idx="775">
                  <c:v>6</c:v>
                </c:pt>
                <c:pt idx="776">
                  <c:v>6</c:v>
                </c:pt>
                <c:pt idx="777">
                  <c:v>7</c:v>
                </c:pt>
                <c:pt idx="778">
                  <c:v>7</c:v>
                </c:pt>
                <c:pt idx="779">
                  <c:v>8</c:v>
                </c:pt>
                <c:pt idx="780">
                  <c:v>3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5</c:v>
                </c:pt>
                <c:pt idx="785">
                  <c:v>6</c:v>
                </c:pt>
                <c:pt idx="786">
                  <c:v>6</c:v>
                </c:pt>
                <c:pt idx="787">
                  <c:v>5</c:v>
                </c:pt>
                <c:pt idx="788">
                  <c:v>5</c:v>
                </c:pt>
                <c:pt idx="789">
                  <c:v>3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4</c:v>
                </c:pt>
                <c:pt idx="794">
                  <c:v>4</c:v>
                </c:pt>
                <c:pt idx="795">
                  <c:v>5</c:v>
                </c:pt>
                <c:pt idx="796">
                  <c:v>3</c:v>
                </c:pt>
                <c:pt idx="797">
                  <c:v>4</c:v>
                </c:pt>
                <c:pt idx="798">
                  <c:v>5</c:v>
                </c:pt>
                <c:pt idx="799">
                  <c:v>8</c:v>
                </c:pt>
                <c:pt idx="800">
                  <c:v>9</c:v>
                </c:pt>
                <c:pt idx="801">
                  <c:v>9</c:v>
                </c:pt>
                <c:pt idx="802">
                  <c:v>3</c:v>
                </c:pt>
                <c:pt idx="803">
                  <c:v>3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5</c:v>
                </c:pt>
                <c:pt idx="808">
                  <c:v>6</c:v>
                </c:pt>
                <c:pt idx="809">
                  <c:v>2</c:v>
                </c:pt>
                <c:pt idx="810">
                  <c:v>2</c:v>
                </c:pt>
                <c:pt idx="811">
                  <c:v>6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6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2</c:v>
                </c:pt>
                <c:pt idx="824">
                  <c:v>0</c:v>
                </c:pt>
                <c:pt idx="825">
                  <c:v>3</c:v>
                </c:pt>
                <c:pt idx="826">
                  <c:v>3</c:v>
                </c:pt>
                <c:pt idx="827">
                  <c:v>6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5</c:v>
                </c:pt>
                <c:pt idx="833">
                  <c:v>9</c:v>
                </c:pt>
                <c:pt idx="834">
                  <c:v>6</c:v>
                </c:pt>
                <c:pt idx="835">
                  <c:v>7</c:v>
                </c:pt>
                <c:pt idx="836">
                  <c:v>8</c:v>
                </c:pt>
                <c:pt idx="837">
                  <c:v>5</c:v>
                </c:pt>
                <c:pt idx="838">
                  <c:v>3</c:v>
                </c:pt>
                <c:pt idx="839">
                  <c:v>5</c:v>
                </c:pt>
                <c:pt idx="840">
                  <c:v>6</c:v>
                </c:pt>
                <c:pt idx="841">
                  <c:v>8</c:v>
                </c:pt>
                <c:pt idx="842">
                  <c:v>7</c:v>
                </c:pt>
                <c:pt idx="843">
                  <c:v>8</c:v>
                </c:pt>
                <c:pt idx="844">
                  <c:v>2</c:v>
                </c:pt>
                <c:pt idx="845">
                  <c:v>2</c:v>
                </c:pt>
                <c:pt idx="846">
                  <c:v>12</c:v>
                </c:pt>
                <c:pt idx="847">
                  <c:v>7</c:v>
                </c:pt>
                <c:pt idx="848">
                  <c:v>12</c:v>
                </c:pt>
                <c:pt idx="849">
                  <c:v>7</c:v>
                </c:pt>
                <c:pt idx="850">
                  <c:v>8</c:v>
                </c:pt>
                <c:pt idx="851">
                  <c:v>6</c:v>
                </c:pt>
                <c:pt idx="852">
                  <c:v>2</c:v>
                </c:pt>
                <c:pt idx="853">
                  <c:v>12</c:v>
                </c:pt>
                <c:pt idx="854">
                  <c:v>27</c:v>
                </c:pt>
                <c:pt idx="855">
                  <c:v>28</c:v>
                </c:pt>
                <c:pt idx="856">
                  <c:v>30</c:v>
                </c:pt>
                <c:pt idx="857">
                  <c:v>32</c:v>
                </c:pt>
                <c:pt idx="858">
                  <c:v>25</c:v>
                </c:pt>
                <c:pt idx="859">
                  <c:v>10</c:v>
                </c:pt>
                <c:pt idx="860">
                  <c:v>41</c:v>
                </c:pt>
                <c:pt idx="861">
                  <c:v>39</c:v>
                </c:pt>
                <c:pt idx="862">
                  <c:v>40</c:v>
                </c:pt>
                <c:pt idx="863">
                  <c:v>51</c:v>
                </c:pt>
                <c:pt idx="864">
                  <c:v>60</c:v>
                </c:pt>
                <c:pt idx="865">
                  <c:v>59</c:v>
                </c:pt>
                <c:pt idx="866">
                  <c:v>19</c:v>
                </c:pt>
                <c:pt idx="867">
                  <c:v>41</c:v>
                </c:pt>
                <c:pt idx="868">
                  <c:v>40</c:v>
                </c:pt>
                <c:pt idx="869">
                  <c:v>76</c:v>
                </c:pt>
                <c:pt idx="870">
                  <c:v>79</c:v>
                </c:pt>
                <c:pt idx="871">
                  <c:v>42</c:v>
                </c:pt>
                <c:pt idx="872">
                  <c:v>45</c:v>
                </c:pt>
                <c:pt idx="873">
                  <c:v>52</c:v>
                </c:pt>
                <c:pt idx="874">
                  <c:v>50</c:v>
                </c:pt>
                <c:pt idx="875">
                  <c:v>68</c:v>
                </c:pt>
                <c:pt idx="876">
                  <c:v>73</c:v>
                </c:pt>
                <c:pt idx="877">
                  <c:v>94</c:v>
                </c:pt>
                <c:pt idx="878">
                  <c:v>61</c:v>
                </c:pt>
                <c:pt idx="879">
                  <c:v>37</c:v>
                </c:pt>
                <c:pt idx="880">
                  <c:v>34</c:v>
                </c:pt>
                <c:pt idx="881">
                  <c:v>40</c:v>
                </c:pt>
                <c:pt idx="882">
                  <c:v>102</c:v>
                </c:pt>
                <c:pt idx="883">
                  <c:v>86</c:v>
                </c:pt>
                <c:pt idx="884">
                  <c:v>93</c:v>
                </c:pt>
                <c:pt idx="885">
                  <c:v>94</c:v>
                </c:pt>
                <c:pt idx="886">
                  <c:v>78</c:v>
                </c:pt>
                <c:pt idx="887">
                  <c:v>28</c:v>
                </c:pt>
                <c:pt idx="888">
                  <c:v>48</c:v>
                </c:pt>
                <c:pt idx="889">
                  <c:v>81</c:v>
                </c:pt>
                <c:pt idx="890">
                  <c:v>98</c:v>
                </c:pt>
                <c:pt idx="891">
                  <c:v>82</c:v>
                </c:pt>
                <c:pt idx="892">
                  <c:v>85</c:v>
                </c:pt>
                <c:pt idx="893">
                  <c:v>71</c:v>
                </c:pt>
                <c:pt idx="894">
                  <c:v>26</c:v>
                </c:pt>
                <c:pt idx="895">
                  <c:v>67</c:v>
                </c:pt>
                <c:pt idx="896">
                  <c:v>98</c:v>
                </c:pt>
                <c:pt idx="897">
                  <c:v>101</c:v>
                </c:pt>
                <c:pt idx="898">
                  <c:v>95</c:v>
                </c:pt>
                <c:pt idx="899">
                  <c:v>115</c:v>
                </c:pt>
                <c:pt idx="900">
                  <c:v>92</c:v>
                </c:pt>
                <c:pt idx="901">
                  <c:v>30</c:v>
                </c:pt>
                <c:pt idx="902">
                  <c:v>56</c:v>
                </c:pt>
                <c:pt idx="903">
                  <c:v>106</c:v>
                </c:pt>
                <c:pt idx="904">
                  <c:v>98</c:v>
                </c:pt>
                <c:pt idx="905">
                  <c:v>92</c:v>
                </c:pt>
                <c:pt idx="906">
                  <c:v>94</c:v>
                </c:pt>
                <c:pt idx="907">
                  <c:v>49</c:v>
                </c:pt>
                <c:pt idx="908">
                  <c:v>4</c:v>
                </c:pt>
                <c:pt idx="909">
                  <c:v>60</c:v>
                </c:pt>
                <c:pt idx="910">
                  <c:v>79</c:v>
                </c:pt>
                <c:pt idx="911">
                  <c:v>91</c:v>
                </c:pt>
                <c:pt idx="912">
                  <c:v>72</c:v>
                </c:pt>
                <c:pt idx="913">
                  <c:v>68</c:v>
                </c:pt>
                <c:pt idx="914">
                  <c:v>25</c:v>
                </c:pt>
                <c:pt idx="915">
                  <c:v>24</c:v>
                </c:pt>
                <c:pt idx="916">
                  <c:v>32</c:v>
                </c:pt>
                <c:pt idx="917">
                  <c:v>50</c:v>
                </c:pt>
                <c:pt idx="918">
                  <c:v>54</c:v>
                </c:pt>
                <c:pt idx="919">
                  <c:v>46</c:v>
                </c:pt>
                <c:pt idx="920">
                  <c:v>39</c:v>
                </c:pt>
                <c:pt idx="921">
                  <c:v>27</c:v>
                </c:pt>
                <c:pt idx="922">
                  <c:v>7</c:v>
                </c:pt>
                <c:pt idx="923">
                  <c:v>31</c:v>
                </c:pt>
                <c:pt idx="924">
                  <c:v>40</c:v>
                </c:pt>
                <c:pt idx="925">
                  <c:v>37</c:v>
                </c:pt>
                <c:pt idx="926">
                  <c:v>28</c:v>
                </c:pt>
                <c:pt idx="927">
                  <c:v>29</c:v>
                </c:pt>
                <c:pt idx="928">
                  <c:v>5</c:v>
                </c:pt>
                <c:pt idx="929">
                  <c:v>6</c:v>
                </c:pt>
                <c:pt idx="930">
                  <c:v>19</c:v>
                </c:pt>
                <c:pt idx="931">
                  <c:v>25</c:v>
                </c:pt>
                <c:pt idx="932">
                  <c:v>26</c:v>
                </c:pt>
                <c:pt idx="933">
                  <c:v>19</c:v>
                </c:pt>
                <c:pt idx="934">
                  <c:v>10</c:v>
                </c:pt>
                <c:pt idx="935">
                  <c:v>6</c:v>
                </c:pt>
                <c:pt idx="936">
                  <c:v>2</c:v>
                </c:pt>
                <c:pt idx="937">
                  <c:v>10</c:v>
                </c:pt>
                <c:pt idx="938">
                  <c:v>11</c:v>
                </c:pt>
                <c:pt idx="939">
                  <c:v>11</c:v>
                </c:pt>
                <c:pt idx="940">
                  <c:v>10</c:v>
                </c:pt>
                <c:pt idx="941">
                  <c:v>13</c:v>
                </c:pt>
                <c:pt idx="942">
                  <c:v>4</c:v>
                </c:pt>
                <c:pt idx="943">
                  <c:v>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6</c:v>
                </c:pt>
                <c:pt idx="948">
                  <c:v>3</c:v>
                </c:pt>
                <c:pt idx="949">
                  <c:v>0</c:v>
                </c:pt>
                <c:pt idx="950">
                  <c:v>0</c:v>
                </c:pt>
                <c:pt idx="951">
                  <c:v>3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0</c:v>
                </c:pt>
                <c:pt idx="956">
                  <c:v>3</c:v>
                </c:pt>
                <c:pt idx="957">
                  <c:v>0</c:v>
                </c:pt>
                <c:pt idx="958">
                  <c:v>4</c:v>
                </c:pt>
                <c:pt idx="959">
                  <c:v>8</c:v>
                </c:pt>
                <c:pt idx="960">
                  <c:v>8</c:v>
                </c:pt>
                <c:pt idx="961">
                  <c:v>4</c:v>
                </c:pt>
                <c:pt idx="962">
                  <c:v>6</c:v>
                </c:pt>
                <c:pt idx="963">
                  <c:v>6</c:v>
                </c:pt>
                <c:pt idx="964">
                  <c:v>0</c:v>
                </c:pt>
                <c:pt idx="965">
                  <c:v>1</c:v>
                </c:pt>
                <c:pt idx="966">
                  <c:v>5</c:v>
                </c:pt>
                <c:pt idx="967">
                  <c:v>13</c:v>
                </c:pt>
                <c:pt idx="968">
                  <c:v>3</c:v>
                </c:pt>
                <c:pt idx="969">
                  <c:v>10</c:v>
                </c:pt>
                <c:pt idx="970">
                  <c:v>2</c:v>
                </c:pt>
                <c:pt idx="971">
                  <c:v>1</c:v>
                </c:pt>
                <c:pt idx="972">
                  <c:v>6</c:v>
                </c:pt>
                <c:pt idx="973">
                  <c:v>8</c:v>
                </c:pt>
                <c:pt idx="974">
                  <c:v>7</c:v>
                </c:pt>
                <c:pt idx="975">
                  <c:v>6</c:v>
                </c:pt>
                <c:pt idx="976">
                  <c:v>7</c:v>
                </c:pt>
                <c:pt idx="977">
                  <c:v>5</c:v>
                </c:pt>
                <c:pt idx="978">
                  <c:v>0</c:v>
                </c:pt>
                <c:pt idx="979">
                  <c:v>6</c:v>
                </c:pt>
                <c:pt idx="980">
                  <c:v>10</c:v>
                </c:pt>
                <c:pt idx="981">
                  <c:v>4</c:v>
                </c:pt>
                <c:pt idx="982">
                  <c:v>7</c:v>
                </c:pt>
                <c:pt idx="983">
                  <c:v>7</c:v>
                </c:pt>
                <c:pt idx="984">
                  <c:v>0</c:v>
                </c:pt>
                <c:pt idx="985">
                  <c:v>0</c:v>
                </c:pt>
                <c:pt idx="986">
                  <c:v>13</c:v>
                </c:pt>
                <c:pt idx="987">
                  <c:v>9</c:v>
                </c:pt>
                <c:pt idx="988">
                  <c:v>9</c:v>
                </c:pt>
                <c:pt idx="989">
                  <c:v>7</c:v>
                </c:pt>
                <c:pt idx="990">
                  <c:v>8</c:v>
                </c:pt>
                <c:pt idx="991">
                  <c:v>0</c:v>
                </c:pt>
                <c:pt idx="992">
                  <c:v>1</c:v>
                </c:pt>
                <c:pt idx="993">
                  <c:v>13</c:v>
                </c:pt>
                <c:pt idx="994">
                  <c:v>10</c:v>
                </c:pt>
                <c:pt idx="995">
                  <c:v>10</c:v>
                </c:pt>
                <c:pt idx="996">
                  <c:v>3</c:v>
                </c:pt>
                <c:pt idx="997">
                  <c:v>2</c:v>
                </c:pt>
                <c:pt idx="998">
                  <c:v>0</c:v>
                </c:pt>
                <c:pt idx="999">
                  <c:v>0</c:v>
                </c:pt>
                <c:pt idx="1000">
                  <c:v>10</c:v>
                </c:pt>
                <c:pt idx="1001">
                  <c:v>8</c:v>
                </c:pt>
                <c:pt idx="1002">
                  <c:v>3</c:v>
                </c:pt>
                <c:pt idx="1003">
                  <c:v>7</c:v>
                </c:pt>
                <c:pt idx="1004">
                  <c:v>4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5</c:v>
                </c:pt>
                <c:pt idx="1009">
                  <c:v>2</c:v>
                </c:pt>
                <c:pt idx="1010">
                  <c:v>5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3</c:v>
                </c:pt>
                <c:pt idx="1015">
                  <c:v>0</c:v>
                </c:pt>
                <c:pt idx="1016">
                  <c:v>5</c:v>
                </c:pt>
                <c:pt idx="1017">
                  <c:v>3</c:v>
                </c:pt>
                <c:pt idx="1018">
                  <c:v>5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6</c:v>
                </c:pt>
                <c:pt idx="1023">
                  <c:v>3</c:v>
                </c:pt>
                <c:pt idx="1024">
                  <c:v>6</c:v>
                </c:pt>
                <c:pt idx="1025">
                  <c:v>6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12</c:v>
                </c:pt>
                <c:pt idx="1030">
                  <c:v>9</c:v>
                </c:pt>
                <c:pt idx="1031">
                  <c:v>8</c:v>
                </c:pt>
                <c:pt idx="1032">
                  <c:v>9</c:v>
                </c:pt>
                <c:pt idx="1033">
                  <c:v>0</c:v>
                </c:pt>
                <c:pt idx="1034">
                  <c:v>0</c:v>
                </c:pt>
                <c:pt idx="1035">
                  <c:v>10</c:v>
                </c:pt>
                <c:pt idx="1036">
                  <c:v>17</c:v>
                </c:pt>
                <c:pt idx="1037">
                  <c:v>20</c:v>
                </c:pt>
                <c:pt idx="1038">
                  <c:v>24</c:v>
                </c:pt>
                <c:pt idx="1039">
                  <c:v>15</c:v>
                </c:pt>
                <c:pt idx="1040">
                  <c:v>0</c:v>
                </c:pt>
                <c:pt idx="1041">
                  <c:v>0</c:v>
                </c:pt>
                <c:pt idx="1042">
                  <c:v>15</c:v>
                </c:pt>
                <c:pt idx="1043">
                  <c:v>13</c:v>
                </c:pt>
                <c:pt idx="1044">
                  <c:v>14</c:v>
                </c:pt>
                <c:pt idx="1045">
                  <c:v>10</c:v>
                </c:pt>
                <c:pt idx="1046">
                  <c:v>13</c:v>
                </c:pt>
                <c:pt idx="1047">
                  <c:v>2</c:v>
                </c:pt>
                <c:pt idx="1048">
                  <c:v>2</c:v>
                </c:pt>
                <c:pt idx="1049">
                  <c:v>15</c:v>
                </c:pt>
                <c:pt idx="1050">
                  <c:v>16</c:v>
                </c:pt>
                <c:pt idx="1051">
                  <c:v>26</c:v>
                </c:pt>
                <c:pt idx="1052">
                  <c:v>20</c:v>
                </c:pt>
                <c:pt idx="1053">
                  <c:v>19</c:v>
                </c:pt>
                <c:pt idx="1054">
                  <c:v>5</c:v>
                </c:pt>
                <c:pt idx="1055">
                  <c:v>0</c:v>
                </c:pt>
                <c:pt idx="1056">
                  <c:v>24</c:v>
                </c:pt>
                <c:pt idx="1057">
                  <c:v>21</c:v>
                </c:pt>
                <c:pt idx="1058">
                  <c:v>30</c:v>
                </c:pt>
                <c:pt idx="1059">
                  <c:v>5</c:v>
                </c:pt>
                <c:pt idx="1060">
                  <c:v>3</c:v>
                </c:pt>
                <c:pt idx="1061">
                  <c:v>10</c:v>
                </c:pt>
                <c:pt idx="1062">
                  <c:v>0</c:v>
                </c:pt>
                <c:pt idx="1063">
                  <c:v>12</c:v>
                </c:pt>
                <c:pt idx="1064">
                  <c:v>17</c:v>
                </c:pt>
                <c:pt idx="1065">
                  <c:v>24</c:v>
                </c:pt>
                <c:pt idx="1066">
                  <c:v>23</c:v>
                </c:pt>
                <c:pt idx="1067">
                  <c:v>10</c:v>
                </c:pt>
                <c:pt idx="1068">
                  <c:v>2</c:v>
                </c:pt>
                <c:pt idx="1069">
                  <c:v>6</c:v>
                </c:pt>
                <c:pt idx="1070">
                  <c:v>8</c:v>
                </c:pt>
                <c:pt idx="1071">
                  <c:v>14</c:v>
                </c:pt>
                <c:pt idx="1072">
                  <c:v>3</c:v>
                </c:pt>
                <c:pt idx="1073">
                  <c:v>15</c:v>
                </c:pt>
                <c:pt idx="1074">
                  <c:v>30</c:v>
                </c:pt>
                <c:pt idx="1075">
                  <c:v>6</c:v>
                </c:pt>
                <c:pt idx="1076">
                  <c:v>0</c:v>
                </c:pt>
                <c:pt idx="1077">
                  <c:v>12</c:v>
                </c:pt>
                <c:pt idx="1078">
                  <c:v>21</c:v>
                </c:pt>
                <c:pt idx="1079">
                  <c:v>21</c:v>
                </c:pt>
                <c:pt idx="1080">
                  <c:v>14</c:v>
                </c:pt>
                <c:pt idx="1081">
                  <c:v>9</c:v>
                </c:pt>
                <c:pt idx="1082">
                  <c:v>7</c:v>
                </c:pt>
                <c:pt idx="1083">
                  <c:v>0</c:v>
                </c:pt>
                <c:pt idx="1084">
                  <c:v>15</c:v>
                </c:pt>
                <c:pt idx="1085">
                  <c:v>14</c:v>
                </c:pt>
                <c:pt idx="1086">
                  <c:v>17</c:v>
                </c:pt>
                <c:pt idx="1087">
                  <c:v>12</c:v>
                </c:pt>
                <c:pt idx="1088">
                  <c:v>14</c:v>
                </c:pt>
                <c:pt idx="1089">
                  <c:v>7</c:v>
                </c:pt>
                <c:pt idx="1090">
                  <c:v>1</c:v>
                </c:pt>
                <c:pt idx="1091">
                  <c:v>13</c:v>
                </c:pt>
                <c:pt idx="1092">
                  <c:v>17</c:v>
                </c:pt>
                <c:pt idx="1093">
                  <c:v>9</c:v>
                </c:pt>
                <c:pt idx="1094">
                  <c:v>24</c:v>
                </c:pt>
                <c:pt idx="1095">
                  <c:v>12</c:v>
                </c:pt>
                <c:pt idx="1096">
                  <c:v>6</c:v>
                </c:pt>
                <c:pt idx="1097">
                  <c:v>1</c:v>
                </c:pt>
                <c:pt idx="1098">
                  <c:v>12</c:v>
                </c:pt>
                <c:pt idx="1099">
                  <c:v>8</c:v>
                </c:pt>
                <c:pt idx="1100">
                  <c:v>12</c:v>
                </c:pt>
                <c:pt idx="1101">
                  <c:v>24</c:v>
                </c:pt>
                <c:pt idx="1102">
                  <c:v>9</c:v>
                </c:pt>
                <c:pt idx="1103">
                  <c:v>6</c:v>
                </c:pt>
                <c:pt idx="1104">
                  <c:v>2</c:v>
                </c:pt>
                <c:pt idx="1105">
                  <c:v>7</c:v>
                </c:pt>
                <c:pt idx="1106">
                  <c:v>11</c:v>
                </c:pt>
                <c:pt idx="1107">
                  <c:v>5</c:v>
                </c:pt>
                <c:pt idx="1108">
                  <c:v>4</c:v>
                </c:pt>
                <c:pt idx="1109">
                  <c:v>17</c:v>
                </c:pt>
                <c:pt idx="1110">
                  <c:v>0</c:v>
                </c:pt>
                <c:pt idx="1111">
                  <c:v>0</c:v>
                </c:pt>
                <c:pt idx="1112">
                  <c:v>10</c:v>
                </c:pt>
                <c:pt idx="1113">
                  <c:v>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17-46EA-9A51-9F93D547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79161056"/>
        <c:axId val="-779160512"/>
      </c:lineChart>
      <c:dateAx>
        <c:axId val="-779161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0512"/>
        <c:crosses val="autoZero"/>
        <c:auto val="1"/>
        <c:lblOffset val="100"/>
        <c:baseTimeUnit val="days"/>
      </c:dateAx>
      <c:valAx>
        <c:axId val="-7791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'Данные + динамика'!$C$2</c:f>
              <c:strCache>
                <c:ptCount val="1"/>
                <c:pt idx="0">
                  <c:v>кол-во умерших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'Данные + динамика'!$A$3:$A$1116</c:f>
              <c:numCache>
                <c:formatCode>m/d/yyyy</c:formatCode>
                <c:ptCount val="1114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  <c:pt idx="1113">
                  <c:v>45036</c:v>
                </c:pt>
              </c:numCache>
            </c:numRef>
          </c:cat>
          <c:val>
            <c:numRef>
              <c:f>'Данные + динамика'!$C$3:$C$1116</c:f>
              <c:numCache>
                <c:formatCode>General</c:formatCode>
                <c:ptCount val="1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</c:v>
                </c:pt>
                <c:pt idx="49">
                  <c:v>4</c:v>
                </c:pt>
                <c:pt idx="50">
                  <c:v>0</c:v>
                </c:pt>
                <c:pt idx="51">
                  <c:v>1</c:v>
                </c:pt>
                <c:pt idx="52">
                  <c:v>4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5</c:v>
                </c:pt>
                <c:pt idx="57">
                  <c:v>6</c:v>
                </c:pt>
                <c:pt idx="58">
                  <c:v>3</c:v>
                </c:pt>
                <c:pt idx="59">
                  <c:v>0</c:v>
                </c:pt>
                <c:pt idx="60">
                  <c:v>4</c:v>
                </c:pt>
                <c:pt idx="61">
                  <c:v>6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2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0</c:v>
                </c:pt>
                <c:pt idx="261">
                  <c:v>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6</c:v>
                </c:pt>
                <c:pt idx="267">
                  <c:v>0</c:v>
                </c:pt>
                <c:pt idx="268">
                  <c:v>2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2</c:v>
                </c:pt>
                <c:pt idx="301">
                  <c:v>0</c:v>
                </c:pt>
                <c:pt idx="302">
                  <c:v>2</c:v>
                </c:pt>
                <c:pt idx="303">
                  <c:v>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</c:v>
                </c:pt>
                <c:pt idx="308">
                  <c:v>2</c:v>
                </c:pt>
                <c:pt idx="309">
                  <c:v>4</c:v>
                </c:pt>
                <c:pt idx="310">
                  <c:v>3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3</c:v>
                </c:pt>
                <c:pt idx="315">
                  <c:v>2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2</c:v>
                </c:pt>
                <c:pt idx="330">
                  <c:v>2</c:v>
                </c:pt>
                <c:pt idx="331">
                  <c:v>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0</c:v>
                </c:pt>
                <c:pt idx="367">
                  <c:v>2</c:v>
                </c:pt>
                <c:pt idx="368">
                  <c:v>1</c:v>
                </c:pt>
                <c:pt idx="369">
                  <c:v>0</c:v>
                </c:pt>
                <c:pt idx="370">
                  <c:v>4</c:v>
                </c:pt>
                <c:pt idx="371">
                  <c:v>5</c:v>
                </c:pt>
                <c:pt idx="372">
                  <c:v>3</c:v>
                </c:pt>
                <c:pt idx="373">
                  <c:v>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</c:v>
                </c:pt>
                <c:pt idx="378">
                  <c:v>2</c:v>
                </c:pt>
                <c:pt idx="379">
                  <c:v>0</c:v>
                </c:pt>
                <c:pt idx="380">
                  <c:v>4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0</c:v>
                </c:pt>
                <c:pt idx="427">
                  <c:v>2</c:v>
                </c:pt>
                <c:pt idx="428">
                  <c:v>0</c:v>
                </c:pt>
                <c:pt idx="429">
                  <c:v>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</c:v>
                </c:pt>
                <c:pt idx="444">
                  <c:v>0</c:v>
                </c:pt>
                <c:pt idx="445">
                  <c:v>0</c:v>
                </c:pt>
                <c:pt idx="446">
                  <c:v>2</c:v>
                </c:pt>
                <c:pt idx="447">
                  <c:v>1</c:v>
                </c:pt>
                <c:pt idx="448">
                  <c:v>0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3</c:v>
                </c:pt>
                <c:pt idx="476">
                  <c:v>1</c:v>
                </c:pt>
                <c:pt idx="477">
                  <c:v>3</c:v>
                </c:pt>
                <c:pt idx="478">
                  <c:v>3</c:v>
                </c:pt>
                <c:pt idx="479">
                  <c:v>0</c:v>
                </c:pt>
                <c:pt idx="480">
                  <c:v>0</c:v>
                </c:pt>
                <c:pt idx="481">
                  <c:v>3</c:v>
                </c:pt>
                <c:pt idx="482">
                  <c:v>5</c:v>
                </c:pt>
                <c:pt idx="483">
                  <c:v>3</c:v>
                </c:pt>
                <c:pt idx="484">
                  <c:v>3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1</c:v>
                </c:pt>
                <c:pt idx="491">
                  <c:v>3</c:v>
                </c:pt>
                <c:pt idx="492">
                  <c:v>1</c:v>
                </c:pt>
                <c:pt idx="493">
                  <c:v>4</c:v>
                </c:pt>
                <c:pt idx="494">
                  <c:v>5</c:v>
                </c:pt>
                <c:pt idx="495">
                  <c:v>2</c:v>
                </c:pt>
                <c:pt idx="496">
                  <c:v>3</c:v>
                </c:pt>
                <c:pt idx="497">
                  <c:v>2</c:v>
                </c:pt>
                <c:pt idx="498">
                  <c:v>4</c:v>
                </c:pt>
                <c:pt idx="499">
                  <c:v>4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4</c:v>
                </c:pt>
                <c:pt idx="506">
                  <c:v>0</c:v>
                </c:pt>
                <c:pt idx="507">
                  <c:v>6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5</c:v>
                </c:pt>
                <c:pt idx="512">
                  <c:v>4</c:v>
                </c:pt>
                <c:pt idx="513">
                  <c:v>3</c:v>
                </c:pt>
                <c:pt idx="514">
                  <c:v>10</c:v>
                </c:pt>
                <c:pt idx="515">
                  <c:v>12</c:v>
                </c:pt>
                <c:pt idx="516">
                  <c:v>9</c:v>
                </c:pt>
                <c:pt idx="517">
                  <c:v>6</c:v>
                </c:pt>
                <c:pt idx="518">
                  <c:v>0</c:v>
                </c:pt>
                <c:pt idx="519">
                  <c:v>1</c:v>
                </c:pt>
                <c:pt idx="520">
                  <c:v>4</c:v>
                </c:pt>
                <c:pt idx="521">
                  <c:v>10</c:v>
                </c:pt>
                <c:pt idx="522">
                  <c:v>12</c:v>
                </c:pt>
                <c:pt idx="523">
                  <c:v>11</c:v>
                </c:pt>
                <c:pt idx="524">
                  <c:v>9</c:v>
                </c:pt>
                <c:pt idx="525">
                  <c:v>6</c:v>
                </c:pt>
                <c:pt idx="526">
                  <c:v>2</c:v>
                </c:pt>
                <c:pt idx="527">
                  <c:v>9</c:v>
                </c:pt>
                <c:pt idx="528">
                  <c:v>10</c:v>
                </c:pt>
                <c:pt idx="529">
                  <c:v>12</c:v>
                </c:pt>
                <c:pt idx="530">
                  <c:v>14</c:v>
                </c:pt>
                <c:pt idx="531">
                  <c:v>11</c:v>
                </c:pt>
                <c:pt idx="532">
                  <c:v>8</c:v>
                </c:pt>
                <c:pt idx="533">
                  <c:v>9</c:v>
                </c:pt>
                <c:pt idx="534">
                  <c:v>2</c:v>
                </c:pt>
                <c:pt idx="535">
                  <c:v>9</c:v>
                </c:pt>
                <c:pt idx="536">
                  <c:v>14</c:v>
                </c:pt>
                <c:pt idx="537">
                  <c:v>12</c:v>
                </c:pt>
                <c:pt idx="538">
                  <c:v>7</c:v>
                </c:pt>
                <c:pt idx="539">
                  <c:v>7</c:v>
                </c:pt>
                <c:pt idx="540">
                  <c:v>8</c:v>
                </c:pt>
                <c:pt idx="541">
                  <c:v>10</c:v>
                </c:pt>
                <c:pt idx="542">
                  <c:v>4</c:v>
                </c:pt>
                <c:pt idx="543">
                  <c:v>5</c:v>
                </c:pt>
                <c:pt idx="544">
                  <c:v>9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4</c:v>
                </c:pt>
                <c:pt idx="549">
                  <c:v>0</c:v>
                </c:pt>
                <c:pt idx="550">
                  <c:v>0</c:v>
                </c:pt>
                <c:pt idx="551">
                  <c:v>3</c:v>
                </c:pt>
                <c:pt idx="552">
                  <c:v>2</c:v>
                </c:pt>
                <c:pt idx="553">
                  <c:v>8</c:v>
                </c:pt>
                <c:pt idx="554">
                  <c:v>0</c:v>
                </c:pt>
                <c:pt idx="555">
                  <c:v>2</c:v>
                </c:pt>
                <c:pt idx="556">
                  <c:v>5</c:v>
                </c:pt>
                <c:pt idx="557">
                  <c:v>4</c:v>
                </c:pt>
                <c:pt idx="558">
                  <c:v>6</c:v>
                </c:pt>
                <c:pt idx="559">
                  <c:v>2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2</c:v>
                </c:pt>
                <c:pt idx="564">
                  <c:v>4</c:v>
                </c:pt>
                <c:pt idx="565">
                  <c:v>2</c:v>
                </c:pt>
                <c:pt idx="566">
                  <c:v>3</c:v>
                </c:pt>
                <c:pt idx="567">
                  <c:v>6</c:v>
                </c:pt>
                <c:pt idx="568">
                  <c:v>2</c:v>
                </c:pt>
                <c:pt idx="569">
                  <c:v>1</c:v>
                </c:pt>
                <c:pt idx="570">
                  <c:v>3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2</c:v>
                </c:pt>
                <c:pt idx="575">
                  <c:v>3</c:v>
                </c:pt>
                <c:pt idx="576">
                  <c:v>3</c:v>
                </c:pt>
                <c:pt idx="577">
                  <c:v>2</c:v>
                </c:pt>
                <c:pt idx="578">
                  <c:v>4</c:v>
                </c:pt>
                <c:pt idx="579">
                  <c:v>3</c:v>
                </c:pt>
                <c:pt idx="580">
                  <c:v>2</c:v>
                </c:pt>
                <c:pt idx="581">
                  <c:v>0</c:v>
                </c:pt>
                <c:pt idx="582">
                  <c:v>3</c:v>
                </c:pt>
                <c:pt idx="583">
                  <c:v>2</c:v>
                </c:pt>
                <c:pt idx="584">
                  <c:v>1</c:v>
                </c:pt>
                <c:pt idx="585">
                  <c:v>3</c:v>
                </c:pt>
                <c:pt idx="586">
                  <c:v>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2</c:v>
                </c:pt>
                <c:pt idx="591">
                  <c:v>0</c:v>
                </c:pt>
                <c:pt idx="592">
                  <c:v>4</c:v>
                </c:pt>
                <c:pt idx="593">
                  <c:v>2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2</c:v>
                </c:pt>
                <c:pt idx="598">
                  <c:v>0</c:v>
                </c:pt>
                <c:pt idx="599">
                  <c:v>4</c:v>
                </c:pt>
                <c:pt idx="600">
                  <c:v>0</c:v>
                </c:pt>
                <c:pt idx="601">
                  <c:v>1</c:v>
                </c:pt>
                <c:pt idx="602">
                  <c:v>5</c:v>
                </c:pt>
                <c:pt idx="603">
                  <c:v>2</c:v>
                </c:pt>
                <c:pt idx="604">
                  <c:v>3</c:v>
                </c:pt>
                <c:pt idx="605">
                  <c:v>4</c:v>
                </c:pt>
                <c:pt idx="606">
                  <c:v>7</c:v>
                </c:pt>
                <c:pt idx="607">
                  <c:v>5</c:v>
                </c:pt>
                <c:pt idx="608">
                  <c:v>6</c:v>
                </c:pt>
                <c:pt idx="609">
                  <c:v>5</c:v>
                </c:pt>
                <c:pt idx="610">
                  <c:v>2</c:v>
                </c:pt>
                <c:pt idx="611">
                  <c:v>4</c:v>
                </c:pt>
                <c:pt idx="612">
                  <c:v>7</c:v>
                </c:pt>
                <c:pt idx="613">
                  <c:v>12</c:v>
                </c:pt>
                <c:pt idx="614">
                  <c:v>11</c:v>
                </c:pt>
                <c:pt idx="615">
                  <c:v>9</c:v>
                </c:pt>
                <c:pt idx="616">
                  <c:v>3</c:v>
                </c:pt>
                <c:pt idx="617">
                  <c:v>7</c:v>
                </c:pt>
                <c:pt idx="618">
                  <c:v>10</c:v>
                </c:pt>
                <c:pt idx="619">
                  <c:v>7</c:v>
                </c:pt>
                <c:pt idx="620">
                  <c:v>5</c:v>
                </c:pt>
                <c:pt idx="621">
                  <c:v>6</c:v>
                </c:pt>
                <c:pt idx="622">
                  <c:v>4</c:v>
                </c:pt>
                <c:pt idx="623">
                  <c:v>5</c:v>
                </c:pt>
                <c:pt idx="624">
                  <c:v>10</c:v>
                </c:pt>
                <c:pt idx="625">
                  <c:v>8</c:v>
                </c:pt>
                <c:pt idx="626">
                  <c:v>9</c:v>
                </c:pt>
                <c:pt idx="627">
                  <c:v>7</c:v>
                </c:pt>
                <c:pt idx="628">
                  <c:v>5</c:v>
                </c:pt>
                <c:pt idx="629">
                  <c:v>3</c:v>
                </c:pt>
                <c:pt idx="630">
                  <c:v>8</c:v>
                </c:pt>
                <c:pt idx="631">
                  <c:v>10</c:v>
                </c:pt>
                <c:pt idx="632">
                  <c:v>7</c:v>
                </c:pt>
                <c:pt idx="633">
                  <c:v>6</c:v>
                </c:pt>
                <c:pt idx="634">
                  <c:v>6</c:v>
                </c:pt>
                <c:pt idx="635">
                  <c:v>4</c:v>
                </c:pt>
                <c:pt idx="636">
                  <c:v>3</c:v>
                </c:pt>
                <c:pt idx="637">
                  <c:v>5</c:v>
                </c:pt>
                <c:pt idx="638">
                  <c:v>6</c:v>
                </c:pt>
                <c:pt idx="639">
                  <c:v>9</c:v>
                </c:pt>
                <c:pt idx="640">
                  <c:v>7</c:v>
                </c:pt>
                <c:pt idx="641">
                  <c:v>6</c:v>
                </c:pt>
                <c:pt idx="642">
                  <c:v>4</c:v>
                </c:pt>
                <c:pt idx="643">
                  <c:v>1</c:v>
                </c:pt>
                <c:pt idx="644">
                  <c:v>3</c:v>
                </c:pt>
                <c:pt idx="645">
                  <c:v>2</c:v>
                </c:pt>
                <c:pt idx="646">
                  <c:v>0</c:v>
                </c:pt>
                <c:pt idx="647">
                  <c:v>4</c:v>
                </c:pt>
                <c:pt idx="648">
                  <c:v>7</c:v>
                </c:pt>
                <c:pt idx="649">
                  <c:v>1</c:v>
                </c:pt>
                <c:pt idx="650">
                  <c:v>5</c:v>
                </c:pt>
                <c:pt idx="651">
                  <c:v>6</c:v>
                </c:pt>
                <c:pt idx="652">
                  <c:v>4</c:v>
                </c:pt>
                <c:pt idx="653">
                  <c:v>5</c:v>
                </c:pt>
                <c:pt idx="654">
                  <c:v>6</c:v>
                </c:pt>
                <c:pt idx="655">
                  <c:v>2</c:v>
                </c:pt>
                <c:pt idx="656">
                  <c:v>7</c:v>
                </c:pt>
                <c:pt idx="657">
                  <c:v>7</c:v>
                </c:pt>
                <c:pt idx="658">
                  <c:v>5</c:v>
                </c:pt>
                <c:pt idx="659">
                  <c:v>3</c:v>
                </c:pt>
                <c:pt idx="660">
                  <c:v>4</c:v>
                </c:pt>
                <c:pt idx="661">
                  <c:v>2</c:v>
                </c:pt>
                <c:pt idx="662">
                  <c:v>6</c:v>
                </c:pt>
                <c:pt idx="663">
                  <c:v>4</c:v>
                </c:pt>
                <c:pt idx="664">
                  <c:v>2</c:v>
                </c:pt>
                <c:pt idx="665">
                  <c:v>13</c:v>
                </c:pt>
                <c:pt idx="666">
                  <c:v>14</c:v>
                </c:pt>
                <c:pt idx="667">
                  <c:v>4</c:v>
                </c:pt>
                <c:pt idx="668">
                  <c:v>0</c:v>
                </c:pt>
                <c:pt idx="669">
                  <c:v>0</c:v>
                </c:pt>
                <c:pt idx="670">
                  <c:v>5</c:v>
                </c:pt>
                <c:pt idx="671">
                  <c:v>3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0</c:v>
                </c:pt>
                <c:pt idx="676">
                  <c:v>0</c:v>
                </c:pt>
                <c:pt idx="677">
                  <c:v>6</c:v>
                </c:pt>
                <c:pt idx="678">
                  <c:v>5</c:v>
                </c:pt>
                <c:pt idx="679">
                  <c:v>2</c:v>
                </c:pt>
                <c:pt idx="680">
                  <c:v>6</c:v>
                </c:pt>
                <c:pt idx="681">
                  <c:v>2</c:v>
                </c:pt>
                <c:pt idx="682">
                  <c:v>6</c:v>
                </c:pt>
                <c:pt idx="683">
                  <c:v>5</c:v>
                </c:pt>
                <c:pt idx="684">
                  <c:v>7</c:v>
                </c:pt>
                <c:pt idx="685">
                  <c:v>2</c:v>
                </c:pt>
                <c:pt idx="686">
                  <c:v>3</c:v>
                </c:pt>
                <c:pt idx="687">
                  <c:v>2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6</c:v>
                </c:pt>
                <c:pt idx="692">
                  <c:v>4</c:v>
                </c:pt>
                <c:pt idx="693">
                  <c:v>6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2</c:v>
                </c:pt>
                <c:pt idx="698">
                  <c:v>1</c:v>
                </c:pt>
                <c:pt idx="699">
                  <c:v>3</c:v>
                </c:pt>
                <c:pt idx="700">
                  <c:v>3</c:v>
                </c:pt>
                <c:pt idx="701">
                  <c:v>1</c:v>
                </c:pt>
                <c:pt idx="702">
                  <c:v>2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2</c:v>
                </c:pt>
                <c:pt idx="707">
                  <c:v>0</c:v>
                </c:pt>
                <c:pt idx="708">
                  <c:v>4</c:v>
                </c:pt>
                <c:pt idx="709">
                  <c:v>0</c:v>
                </c:pt>
                <c:pt idx="710">
                  <c:v>0</c:v>
                </c:pt>
                <c:pt idx="711">
                  <c:v>3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3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EE-47EF-9375-0E8C9A064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79168672"/>
        <c:axId val="-779165408"/>
      </c:lineChart>
      <c:dateAx>
        <c:axId val="-779168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5408"/>
        <c:crosses val="autoZero"/>
        <c:auto val="1"/>
        <c:lblOffset val="100"/>
        <c:baseTimeUnit val="days"/>
      </c:dateAx>
      <c:valAx>
        <c:axId val="-7791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 Метод</a:t>
            </a:r>
            <a:r>
              <a:rPr lang="ru-RU" baseline="0"/>
              <a:t> абсолютной неизменности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1078209351389157E-2"/>
          <c:y val="8.4037372504426236E-2"/>
          <c:w val="0.72845462260488014"/>
          <c:h val="0.82155141914558805"/>
        </c:manualLayout>
      </c:layout>
      <c:scatterChart>
        <c:scatterStyle val="lineMarker"/>
        <c:varyColors val="0"/>
        <c:ser>
          <c:idx val="1"/>
          <c:order val="1"/>
          <c:tx>
            <c:v>Прогноз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'М. абсолютной неизменности '!$A$1102:$A$1129</c:f>
              <c:numCache>
                <c:formatCode>m/d/yyyy</c:formatCode>
                <c:ptCount val="28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  <c:pt idx="14">
                  <c:v>45036</c:v>
                </c:pt>
                <c:pt idx="15">
                  <c:v>45037</c:v>
                </c:pt>
                <c:pt idx="16">
                  <c:v>45038</c:v>
                </c:pt>
                <c:pt idx="17">
                  <c:v>45039</c:v>
                </c:pt>
                <c:pt idx="18">
                  <c:v>45040</c:v>
                </c:pt>
                <c:pt idx="19">
                  <c:v>45041</c:v>
                </c:pt>
                <c:pt idx="20">
                  <c:v>45042</c:v>
                </c:pt>
                <c:pt idx="21">
                  <c:v>45043</c:v>
                </c:pt>
                <c:pt idx="22">
                  <c:v>45044</c:v>
                </c:pt>
                <c:pt idx="23">
                  <c:v>45045</c:v>
                </c:pt>
                <c:pt idx="24">
                  <c:v>45046</c:v>
                </c:pt>
                <c:pt idx="25">
                  <c:v>45047</c:v>
                </c:pt>
                <c:pt idx="26">
                  <c:v>45048</c:v>
                </c:pt>
                <c:pt idx="27">
                  <c:v>45049</c:v>
                </c:pt>
              </c:numCache>
            </c:numRef>
          </c:xVal>
          <c:yVal>
            <c:numRef>
              <c:f>'М. абсолютной неизменности '!$C$1102:$C$1115</c:f>
              <c:numCache>
                <c:formatCode>General</c:formatCode>
                <c:ptCount val="14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04-4863-A7A6-7B6D935F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58880"/>
        <c:axId val="-779162688"/>
      </c:scatterChart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'М. абсолютной неизменности '!$A$3:$A$1115</c:f>
              <c:numCache>
                <c:formatCode>m/d/yyyy</c:formatCode>
                <c:ptCount val="1113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</c:numCache>
            </c:numRef>
          </c:xVal>
          <c:yVal>
            <c:numRef>
              <c:f>'М. абсолютной неизменности '!$B$3:$B$1115</c:f>
              <c:numCache>
                <c:formatCode>General</c:formatCode>
                <c:ptCount val="1113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6</c:v>
                </c:pt>
                <c:pt idx="7">
                  <c:v>7</c:v>
                </c:pt>
                <c:pt idx="8">
                  <c:v>5</c:v>
                </c:pt>
                <c:pt idx="9">
                  <c:v>0</c:v>
                </c:pt>
                <c:pt idx="10">
                  <c:v>7</c:v>
                </c:pt>
                <c:pt idx="11">
                  <c:v>0</c:v>
                </c:pt>
                <c:pt idx="12">
                  <c:v>18</c:v>
                </c:pt>
                <c:pt idx="13">
                  <c:v>0</c:v>
                </c:pt>
                <c:pt idx="14">
                  <c:v>0</c:v>
                </c:pt>
                <c:pt idx="15">
                  <c:v>13</c:v>
                </c:pt>
                <c:pt idx="16">
                  <c:v>29</c:v>
                </c:pt>
                <c:pt idx="17">
                  <c:v>26</c:v>
                </c:pt>
                <c:pt idx="18">
                  <c:v>25</c:v>
                </c:pt>
                <c:pt idx="19">
                  <c:v>32</c:v>
                </c:pt>
                <c:pt idx="20">
                  <c:v>34</c:v>
                </c:pt>
                <c:pt idx="21">
                  <c:v>31</c:v>
                </c:pt>
                <c:pt idx="22">
                  <c:v>33</c:v>
                </c:pt>
                <c:pt idx="23">
                  <c:v>30</c:v>
                </c:pt>
                <c:pt idx="24">
                  <c:v>43</c:v>
                </c:pt>
                <c:pt idx="25">
                  <c:v>53</c:v>
                </c:pt>
                <c:pt idx="26">
                  <c:v>148</c:v>
                </c:pt>
                <c:pt idx="27">
                  <c:v>121</c:v>
                </c:pt>
                <c:pt idx="28">
                  <c:v>93</c:v>
                </c:pt>
                <c:pt idx="29">
                  <c:v>73</c:v>
                </c:pt>
                <c:pt idx="30">
                  <c:v>85</c:v>
                </c:pt>
                <c:pt idx="31">
                  <c:v>69</c:v>
                </c:pt>
                <c:pt idx="32">
                  <c:v>79</c:v>
                </c:pt>
                <c:pt idx="33">
                  <c:v>91</c:v>
                </c:pt>
                <c:pt idx="34">
                  <c:v>93</c:v>
                </c:pt>
                <c:pt idx="35">
                  <c:v>89</c:v>
                </c:pt>
                <c:pt idx="36">
                  <c:v>94</c:v>
                </c:pt>
                <c:pt idx="37">
                  <c:v>69</c:v>
                </c:pt>
                <c:pt idx="38">
                  <c:v>70</c:v>
                </c:pt>
                <c:pt idx="39">
                  <c:v>72</c:v>
                </c:pt>
                <c:pt idx="40">
                  <c:v>76</c:v>
                </c:pt>
                <c:pt idx="41">
                  <c:v>78</c:v>
                </c:pt>
                <c:pt idx="42">
                  <c:v>70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77</c:v>
                </c:pt>
                <c:pt idx="48">
                  <c:v>72</c:v>
                </c:pt>
                <c:pt idx="49">
                  <c:v>73</c:v>
                </c:pt>
                <c:pt idx="50">
                  <c:v>69</c:v>
                </c:pt>
                <c:pt idx="51">
                  <c:v>67</c:v>
                </c:pt>
                <c:pt idx="52">
                  <c:v>62</c:v>
                </c:pt>
                <c:pt idx="53">
                  <c:v>60</c:v>
                </c:pt>
                <c:pt idx="54">
                  <c:v>57</c:v>
                </c:pt>
                <c:pt idx="55">
                  <c:v>53</c:v>
                </c:pt>
                <c:pt idx="56">
                  <c:v>52</c:v>
                </c:pt>
                <c:pt idx="57">
                  <c:v>51</c:v>
                </c:pt>
                <c:pt idx="58">
                  <c:v>49</c:v>
                </c:pt>
                <c:pt idx="59">
                  <c:v>50</c:v>
                </c:pt>
                <c:pt idx="60">
                  <c:v>48</c:v>
                </c:pt>
                <c:pt idx="61">
                  <c:v>50</c:v>
                </c:pt>
                <c:pt idx="62">
                  <c:v>49</c:v>
                </c:pt>
                <c:pt idx="63">
                  <c:v>47</c:v>
                </c:pt>
                <c:pt idx="64">
                  <c:v>46</c:v>
                </c:pt>
                <c:pt idx="65">
                  <c:v>44</c:v>
                </c:pt>
                <c:pt idx="66">
                  <c:v>42</c:v>
                </c:pt>
                <c:pt idx="67">
                  <c:v>41</c:v>
                </c:pt>
                <c:pt idx="68">
                  <c:v>40</c:v>
                </c:pt>
                <c:pt idx="69">
                  <c:v>39</c:v>
                </c:pt>
                <c:pt idx="70">
                  <c:v>37</c:v>
                </c:pt>
                <c:pt idx="71">
                  <c:v>37</c:v>
                </c:pt>
                <c:pt idx="72">
                  <c:v>36</c:v>
                </c:pt>
                <c:pt idx="73">
                  <c:v>34</c:v>
                </c:pt>
                <c:pt idx="74">
                  <c:v>34</c:v>
                </c:pt>
                <c:pt idx="75">
                  <c:v>32</c:v>
                </c:pt>
                <c:pt idx="76">
                  <c:v>32</c:v>
                </c:pt>
                <c:pt idx="77">
                  <c:v>31</c:v>
                </c:pt>
                <c:pt idx="78">
                  <c:v>30</c:v>
                </c:pt>
                <c:pt idx="79">
                  <c:v>31</c:v>
                </c:pt>
                <c:pt idx="80">
                  <c:v>31</c:v>
                </c:pt>
                <c:pt idx="81">
                  <c:v>30</c:v>
                </c:pt>
                <c:pt idx="82">
                  <c:v>28</c:v>
                </c:pt>
                <c:pt idx="83">
                  <c:v>28</c:v>
                </c:pt>
                <c:pt idx="84">
                  <c:v>29</c:v>
                </c:pt>
                <c:pt idx="85">
                  <c:v>27</c:v>
                </c:pt>
                <c:pt idx="86">
                  <c:v>25</c:v>
                </c:pt>
                <c:pt idx="87">
                  <c:v>25</c:v>
                </c:pt>
                <c:pt idx="88">
                  <c:v>24</c:v>
                </c:pt>
                <c:pt idx="89">
                  <c:v>22</c:v>
                </c:pt>
                <c:pt idx="90">
                  <c:v>22</c:v>
                </c:pt>
                <c:pt idx="91">
                  <c:v>21</c:v>
                </c:pt>
                <c:pt idx="92">
                  <c:v>21</c:v>
                </c:pt>
                <c:pt idx="93">
                  <c:v>22</c:v>
                </c:pt>
                <c:pt idx="94">
                  <c:v>22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18</c:v>
                </c:pt>
                <c:pt idx="99">
                  <c:v>16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15</c:v>
                </c:pt>
                <c:pt idx="104">
                  <c:v>16</c:v>
                </c:pt>
                <c:pt idx="105">
                  <c:v>16</c:v>
                </c:pt>
                <c:pt idx="106">
                  <c:v>17</c:v>
                </c:pt>
                <c:pt idx="107">
                  <c:v>17</c:v>
                </c:pt>
                <c:pt idx="108">
                  <c:v>16</c:v>
                </c:pt>
                <c:pt idx="109">
                  <c:v>16</c:v>
                </c:pt>
                <c:pt idx="110">
                  <c:v>15</c:v>
                </c:pt>
                <c:pt idx="111">
                  <c:v>15</c:v>
                </c:pt>
                <c:pt idx="112">
                  <c:v>16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18</c:v>
                </c:pt>
                <c:pt idx="117">
                  <c:v>18</c:v>
                </c:pt>
                <c:pt idx="118">
                  <c:v>16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11</c:v>
                </c:pt>
                <c:pt idx="123">
                  <c:v>10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12</c:v>
                </c:pt>
                <c:pt idx="140">
                  <c:v>13</c:v>
                </c:pt>
                <c:pt idx="141">
                  <c:v>15</c:v>
                </c:pt>
                <c:pt idx="142">
                  <c:v>15</c:v>
                </c:pt>
                <c:pt idx="143">
                  <c:v>16</c:v>
                </c:pt>
                <c:pt idx="144">
                  <c:v>16</c:v>
                </c:pt>
                <c:pt idx="145">
                  <c:v>17</c:v>
                </c:pt>
                <c:pt idx="146">
                  <c:v>17</c:v>
                </c:pt>
                <c:pt idx="147">
                  <c:v>19</c:v>
                </c:pt>
                <c:pt idx="148">
                  <c:v>20</c:v>
                </c:pt>
                <c:pt idx="149">
                  <c:v>20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23</c:v>
                </c:pt>
                <c:pt idx="154">
                  <c:v>23</c:v>
                </c:pt>
                <c:pt idx="155">
                  <c:v>24</c:v>
                </c:pt>
                <c:pt idx="156">
                  <c:v>24</c:v>
                </c:pt>
                <c:pt idx="157">
                  <c:v>25</c:v>
                </c:pt>
                <c:pt idx="158">
                  <c:v>25</c:v>
                </c:pt>
                <c:pt idx="159">
                  <c:v>24</c:v>
                </c:pt>
                <c:pt idx="160">
                  <c:v>26</c:v>
                </c:pt>
                <c:pt idx="161">
                  <c:v>26</c:v>
                </c:pt>
                <c:pt idx="162">
                  <c:v>28</c:v>
                </c:pt>
                <c:pt idx="163">
                  <c:v>29</c:v>
                </c:pt>
                <c:pt idx="164">
                  <c:v>30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32</c:v>
                </c:pt>
                <c:pt idx="169">
                  <c:v>33</c:v>
                </c:pt>
                <c:pt idx="170">
                  <c:v>32</c:v>
                </c:pt>
                <c:pt idx="171">
                  <c:v>34</c:v>
                </c:pt>
                <c:pt idx="172">
                  <c:v>34</c:v>
                </c:pt>
                <c:pt idx="173">
                  <c:v>33</c:v>
                </c:pt>
                <c:pt idx="174">
                  <c:v>34</c:v>
                </c:pt>
                <c:pt idx="175">
                  <c:v>34</c:v>
                </c:pt>
                <c:pt idx="176">
                  <c:v>35</c:v>
                </c:pt>
                <c:pt idx="177">
                  <c:v>35</c:v>
                </c:pt>
                <c:pt idx="178">
                  <c:v>36</c:v>
                </c:pt>
                <c:pt idx="179">
                  <c:v>35</c:v>
                </c:pt>
                <c:pt idx="180">
                  <c:v>35</c:v>
                </c:pt>
                <c:pt idx="181">
                  <c:v>34</c:v>
                </c:pt>
                <c:pt idx="182">
                  <c:v>34</c:v>
                </c:pt>
                <c:pt idx="183">
                  <c:v>35</c:v>
                </c:pt>
                <c:pt idx="184">
                  <c:v>36</c:v>
                </c:pt>
                <c:pt idx="185">
                  <c:v>36</c:v>
                </c:pt>
                <c:pt idx="186">
                  <c:v>35</c:v>
                </c:pt>
                <c:pt idx="187">
                  <c:v>35</c:v>
                </c:pt>
                <c:pt idx="188">
                  <c:v>37</c:v>
                </c:pt>
                <c:pt idx="189">
                  <c:v>37</c:v>
                </c:pt>
                <c:pt idx="190">
                  <c:v>38</c:v>
                </c:pt>
                <c:pt idx="191">
                  <c:v>38</c:v>
                </c:pt>
                <c:pt idx="192">
                  <c:v>40</c:v>
                </c:pt>
                <c:pt idx="193">
                  <c:v>39</c:v>
                </c:pt>
                <c:pt idx="194">
                  <c:v>39</c:v>
                </c:pt>
                <c:pt idx="195">
                  <c:v>40</c:v>
                </c:pt>
                <c:pt idx="196">
                  <c:v>40</c:v>
                </c:pt>
                <c:pt idx="197">
                  <c:v>42</c:v>
                </c:pt>
                <c:pt idx="198">
                  <c:v>43</c:v>
                </c:pt>
                <c:pt idx="199">
                  <c:v>45</c:v>
                </c:pt>
                <c:pt idx="200">
                  <c:v>46</c:v>
                </c:pt>
                <c:pt idx="201">
                  <c:v>48</c:v>
                </c:pt>
                <c:pt idx="202">
                  <c:v>49</c:v>
                </c:pt>
                <c:pt idx="203">
                  <c:v>50</c:v>
                </c:pt>
                <c:pt idx="204">
                  <c:v>52</c:v>
                </c:pt>
                <c:pt idx="205">
                  <c:v>54</c:v>
                </c:pt>
                <c:pt idx="206">
                  <c:v>55</c:v>
                </c:pt>
                <c:pt idx="207">
                  <c:v>56</c:v>
                </c:pt>
                <c:pt idx="208">
                  <c:v>56</c:v>
                </c:pt>
                <c:pt idx="209">
                  <c:v>58</c:v>
                </c:pt>
                <c:pt idx="210">
                  <c:v>59</c:v>
                </c:pt>
                <c:pt idx="211">
                  <c:v>61</c:v>
                </c:pt>
                <c:pt idx="212">
                  <c:v>63</c:v>
                </c:pt>
                <c:pt idx="213">
                  <c:v>64</c:v>
                </c:pt>
                <c:pt idx="214">
                  <c:v>66</c:v>
                </c:pt>
                <c:pt idx="215">
                  <c:v>66</c:v>
                </c:pt>
                <c:pt idx="216">
                  <c:v>67</c:v>
                </c:pt>
                <c:pt idx="217">
                  <c:v>69</c:v>
                </c:pt>
                <c:pt idx="218">
                  <c:v>70</c:v>
                </c:pt>
                <c:pt idx="219">
                  <c:v>69</c:v>
                </c:pt>
                <c:pt idx="220">
                  <c:v>70</c:v>
                </c:pt>
                <c:pt idx="221">
                  <c:v>69</c:v>
                </c:pt>
                <c:pt idx="222">
                  <c:v>69</c:v>
                </c:pt>
                <c:pt idx="223">
                  <c:v>70</c:v>
                </c:pt>
                <c:pt idx="224">
                  <c:v>71</c:v>
                </c:pt>
                <c:pt idx="225">
                  <c:v>70</c:v>
                </c:pt>
                <c:pt idx="226">
                  <c:v>70</c:v>
                </c:pt>
                <c:pt idx="227">
                  <c:v>71</c:v>
                </c:pt>
                <c:pt idx="228">
                  <c:v>72</c:v>
                </c:pt>
                <c:pt idx="229">
                  <c:v>72</c:v>
                </c:pt>
                <c:pt idx="230">
                  <c:v>73</c:v>
                </c:pt>
                <c:pt idx="231">
                  <c:v>73</c:v>
                </c:pt>
                <c:pt idx="232">
                  <c:v>72</c:v>
                </c:pt>
                <c:pt idx="233">
                  <c:v>71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76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78</c:v>
                </c:pt>
                <c:pt idx="243">
                  <c:v>78</c:v>
                </c:pt>
                <c:pt idx="244">
                  <c:v>80</c:v>
                </c:pt>
                <c:pt idx="245">
                  <c:v>79</c:v>
                </c:pt>
                <c:pt idx="246">
                  <c:v>79</c:v>
                </c:pt>
                <c:pt idx="247">
                  <c:v>82</c:v>
                </c:pt>
                <c:pt idx="248">
                  <c:v>83</c:v>
                </c:pt>
                <c:pt idx="249">
                  <c:v>83</c:v>
                </c:pt>
                <c:pt idx="250">
                  <c:v>82</c:v>
                </c:pt>
                <c:pt idx="251">
                  <c:v>82</c:v>
                </c:pt>
                <c:pt idx="252">
                  <c:v>83</c:v>
                </c:pt>
                <c:pt idx="253">
                  <c:v>85</c:v>
                </c:pt>
                <c:pt idx="254">
                  <c:v>86</c:v>
                </c:pt>
                <c:pt idx="255">
                  <c:v>86</c:v>
                </c:pt>
                <c:pt idx="256">
                  <c:v>85</c:v>
                </c:pt>
                <c:pt idx="257">
                  <c:v>86</c:v>
                </c:pt>
                <c:pt idx="258">
                  <c:v>86</c:v>
                </c:pt>
                <c:pt idx="259">
                  <c:v>88</c:v>
                </c:pt>
                <c:pt idx="260">
                  <c:v>87</c:v>
                </c:pt>
                <c:pt idx="261">
                  <c:v>89</c:v>
                </c:pt>
                <c:pt idx="262">
                  <c:v>88</c:v>
                </c:pt>
                <c:pt idx="263">
                  <c:v>88</c:v>
                </c:pt>
                <c:pt idx="264">
                  <c:v>87</c:v>
                </c:pt>
                <c:pt idx="265">
                  <c:v>88</c:v>
                </c:pt>
                <c:pt idx="266">
                  <c:v>90</c:v>
                </c:pt>
                <c:pt idx="267">
                  <c:v>89</c:v>
                </c:pt>
                <c:pt idx="268">
                  <c:v>88</c:v>
                </c:pt>
                <c:pt idx="269">
                  <c:v>88</c:v>
                </c:pt>
                <c:pt idx="270">
                  <c:v>89</c:v>
                </c:pt>
                <c:pt idx="271">
                  <c:v>87</c:v>
                </c:pt>
                <c:pt idx="272">
                  <c:v>87</c:v>
                </c:pt>
                <c:pt idx="273">
                  <c:v>86</c:v>
                </c:pt>
                <c:pt idx="274">
                  <c:v>88</c:v>
                </c:pt>
                <c:pt idx="275">
                  <c:v>87</c:v>
                </c:pt>
                <c:pt idx="276">
                  <c:v>85</c:v>
                </c:pt>
                <c:pt idx="277">
                  <c:v>84</c:v>
                </c:pt>
                <c:pt idx="278">
                  <c:v>82</c:v>
                </c:pt>
                <c:pt idx="279">
                  <c:v>82</c:v>
                </c:pt>
                <c:pt idx="280">
                  <c:v>83</c:v>
                </c:pt>
                <c:pt idx="281">
                  <c:v>83</c:v>
                </c:pt>
                <c:pt idx="282">
                  <c:v>82</c:v>
                </c:pt>
                <c:pt idx="283">
                  <c:v>83</c:v>
                </c:pt>
                <c:pt idx="284">
                  <c:v>83</c:v>
                </c:pt>
                <c:pt idx="285">
                  <c:v>81</c:v>
                </c:pt>
                <c:pt idx="286">
                  <c:v>82</c:v>
                </c:pt>
                <c:pt idx="287">
                  <c:v>84</c:v>
                </c:pt>
                <c:pt idx="288">
                  <c:v>81</c:v>
                </c:pt>
                <c:pt idx="289">
                  <c:v>83</c:v>
                </c:pt>
                <c:pt idx="290">
                  <c:v>82</c:v>
                </c:pt>
                <c:pt idx="291">
                  <c:v>82</c:v>
                </c:pt>
                <c:pt idx="292">
                  <c:v>80</c:v>
                </c:pt>
                <c:pt idx="293">
                  <c:v>79</c:v>
                </c:pt>
                <c:pt idx="294">
                  <c:v>77</c:v>
                </c:pt>
                <c:pt idx="295">
                  <c:v>76</c:v>
                </c:pt>
                <c:pt idx="296">
                  <c:v>76</c:v>
                </c:pt>
                <c:pt idx="297">
                  <c:v>74</c:v>
                </c:pt>
                <c:pt idx="298">
                  <c:v>74</c:v>
                </c:pt>
                <c:pt idx="299">
                  <c:v>73</c:v>
                </c:pt>
                <c:pt idx="300">
                  <c:v>70</c:v>
                </c:pt>
                <c:pt idx="301">
                  <c:v>66</c:v>
                </c:pt>
                <c:pt idx="302">
                  <c:v>64</c:v>
                </c:pt>
                <c:pt idx="303">
                  <c:v>65</c:v>
                </c:pt>
                <c:pt idx="304">
                  <c:v>65</c:v>
                </c:pt>
                <c:pt idx="305">
                  <c:v>64</c:v>
                </c:pt>
                <c:pt idx="306">
                  <c:v>61</c:v>
                </c:pt>
                <c:pt idx="307">
                  <c:v>59</c:v>
                </c:pt>
                <c:pt idx="308">
                  <c:v>56</c:v>
                </c:pt>
                <c:pt idx="309">
                  <c:v>56</c:v>
                </c:pt>
                <c:pt idx="310">
                  <c:v>55</c:v>
                </c:pt>
                <c:pt idx="311">
                  <c:v>55</c:v>
                </c:pt>
                <c:pt idx="312">
                  <c:v>53</c:v>
                </c:pt>
                <c:pt idx="313">
                  <c:v>51</c:v>
                </c:pt>
                <c:pt idx="314">
                  <c:v>50</c:v>
                </c:pt>
                <c:pt idx="315">
                  <c:v>48</c:v>
                </c:pt>
                <c:pt idx="316">
                  <c:v>47</c:v>
                </c:pt>
                <c:pt idx="317">
                  <c:v>47</c:v>
                </c:pt>
                <c:pt idx="318">
                  <c:v>46</c:v>
                </c:pt>
                <c:pt idx="319">
                  <c:v>44</c:v>
                </c:pt>
                <c:pt idx="320">
                  <c:v>42</c:v>
                </c:pt>
                <c:pt idx="321">
                  <c:v>42</c:v>
                </c:pt>
                <c:pt idx="322">
                  <c:v>40</c:v>
                </c:pt>
                <c:pt idx="323">
                  <c:v>39</c:v>
                </c:pt>
                <c:pt idx="324">
                  <c:v>39</c:v>
                </c:pt>
                <c:pt idx="325">
                  <c:v>38</c:v>
                </c:pt>
                <c:pt idx="326">
                  <c:v>36</c:v>
                </c:pt>
                <c:pt idx="327">
                  <c:v>35</c:v>
                </c:pt>
                <c:pt idx="328">
                  <c:v>34</c:v>
                </c:pt>
                <c:pt idx="329">
                  <c:v>34</c:v>
                </c:pt>
                <c:pt idx="330">
                  <c:v>31</c:v>
                </c:pt>
                <c:pt idx="331">
                  <c:v>29</c:v>
                </c:pt>
                <c:pt idx="332">
                  <c:v>28</c:v>
                </c:pt>
                <c:pt idx="333">
                  <c:v>28</c:v>
                </c:pt>
                <c:pt idx="334">
                  <c:v>27</c:v>
                </c:pt>
                <c:pt idx="335">
                  <c:v>27</c:v>
                </c:pt>
                <c:pt idx="336">
                  <c:v>25</c:v>
                </c:pt>
                <c:pt idx="337">
                  <c:v>25</c:v>
                </c:pt>
                <c:pt idx="338">
                  <c:v>27</c:v>
                </c:pt>
                <c:pt idx="339">
                  <c:v>26</c:v>
                </c:pt>
                <c:pt idx="340">
                  <c:v>26</c:v>
                </c:pt>
                <c:pt idx="341">
                  <c:v>25</c:v>
                </c:pt>
                <c:pt idx="342">
                  <c:v>23</c:v>
                </c:pt>
                <c:pt idx="343">
                  <c:v>22</c:v>
                </c:pt>
                <c:pt idx="344">
                  <c:v>20</c:v>
                </c:pt>
                <c:pt idx="345">
                  <c:v>21</c:v>
                </c:pt>
                <c:pt idx="346">
                  <c:v>21</c:v>
                </c:pt>
                <c:pt idx="347">
                  <c:v>20</c:v>
                </c:pt>
                <c:pt idx="348">
                  <c:v>20</c:v>
                </c:pt>
                <c:pt idx="349">
                  <c:v>18</c:v>
                </c:pt>
                <c:pt idx="350">
                  <c:v>18</c:v>
                </c:pt>
                <c:pt idx="351">
                  <c:v>17</c:v>
                </c:pt>
                <c:pt idx="352">
                  <c:v>17</c:v>
                </c:pt>
                <c:pt idx="353">
                  <c:v>18</c:v>
                </c:pt>
                <c:pt idx="354">
                  <c:v>18</c:v>
                </c:pt>
                <c:pt idx="355">
                  <c:v>16</c:v>
                </c:pt>
                <c:pt idx="356">
                  <c:v>16</c:v>
                </c:pt>
                <c:pt idx="357">
                  <c:v>15</c:v>
                </c:pt>
                <c:pt idx="358">
                  <c:v>15</c:v>
                </c:pt>
                <c:pt idx="359">
                  <c:v>17</c:v>
                </c:pt>
                <c:pt idx="360">
                  <c:v>17</c:v>
                </c:pt>
                <c:pt idx="361">
                  <c:v>16</c:v>
                </c:pt>
                <c:pt idx="362">
                  <c:v>16</c:v>
                </c:pt>
                <c:pt idx="363">
                  <c:v>17</c:v>
                </c:pt>
                <c:pt idx="364">
                  <c:v>15</c:v>
                </c:pt>
                <c:pt idx="365">
                  <c:v>15</c:v>
                </c:pt>
                <c:pt idx="366">
                  <c:v>16</c:v>
                </c:pt>
                <c:pt idx="367">
                  <c:v>16</c:v>
                </c:pt>
                <c:pt idx="368">
                  <c:v>17</c:v>
                </c:pt>
                <c:pt idx="369">
                  <c:v>15</c:v>
                </c:pt>
                <c:pt idx="370">
                  <c:v>16</c:v>
                </c:pt>
                <c:pt idx="371">
                  <c:v>16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14</c:v>
                </c:pt>
                <c:pt idx="376">
                  <c:v>14</c:v>
                </c:pt>
                <c:pt idx="377">
                  <c:v>13</c:v>
                </c:pt>
                <c:pt idx="378">
                  <c:v>13</c:v>
                </c:pt>
                <c:pt idx="379">
                  <c:v>12</c:v>
                </c:pt>
                <c:pt idx="380">
                  <c:v>13</c:v>
                </c:pt>
                <c:pt idx="381">
                  <c:v>12</c:v>
                </c:pt>
                <c:pt idx="382">
                  <c:v>12</c:v>
                </c:pt>
                <c:pt idx="383">
                  <c:v>11</c:v>
                </c:pt>
                <c:pt idx="384">
                  <c:v>11</c:v>
                </c:pt>
                <c:pt idx="385">
                  <c:v>10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11</c:v>
                </c:pt>
                <c:pt idx="395">
                  <c:v>11</c:v>
                </c:pt>
                <c:pt idx="396">
                  <c:v>10</c:v>
                </c:pt>
                <c:pt idx="397">
                  <c:v>10</c:v>
                </c:pt>
                <c:pt idx="398">
                  <c:v>9</c:v>
                </c:pt>
                <c:pt idx="399">
                  <c:v>9</c:v>
                </c:pt>
                <c:pt idx="400">
                  <c:v>10</c:v>
                </c:pt>
                <c:pt idx="401">
                  <c:v>9</c:v>
                </c:pt>
                <c:pt idx="402">
                  <c:v>11</c:v>
                </c:pt>
                <c:pt idx="403">
                  <c:v>11</c:v>
                </c:pt>
                <c:pt idx="404">
                  <c:v>10</c:v>
                </c:pt>
                <c:pt idx="405">
                  <c:v>9</c:v>
                </c:pt>
                <c:pt idx="406">
                  <c:v>9</c:v>
                </c:pt>
                <c:pt idx="407">
                  <c:v>10</c:v>
                </c:pt>
                <c:pt idx="408">
                  <c:v>10</c:v>
                </c:pt>
                <c:pt idx="409">
                  <c:v>9</c:v>
                </c:pt>
                <c:pt idx="410">
                  <c:v>8</c:v>
                </c:pt>
                <c:pt idx="411">
                  <c:v>8</c:v>
                </c:pt>
                <c:pt idx="412">
                  <c:v>9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8</c:v>
                </c:pt>
                <c:pt idx="417">
                  <c:v>8</c:v>
                </c:pt>
                <c:pt idx="418">
                  <c:v>9</c:v>
                </c:pt>
                <c:pt idx="419">
                  <c:v>7</c:v>
                </c:pt>
                <c:pt idx="420">
                  <c:v>7</c:v>
                </c:pt>
                <c:pt idx="421">
                  <c:v>8</c:v>
                </c:pt>
                <c:pt idx="422">
                  <c:v>8</c:v>
                </c:pt>
                <c:pt idx="423">
                  <c:v>9</c:v>
                </c:pt>
                <c:pt idx="424">
                  <c:v>9</c:v>
                </c:pt>
                <c:pt idx="425">
                  <c:v>8</c:v>
                </c:pt>
                <c:pt idx="426">
                  <c:v>9</c:v>
                </c:pt>
                <c:pt idx="427">
                  <c:v>9</c:v>
                </c:pt>
                <c:pt idx="428">
                  <c:v>8</c:v>
                </c:pt>
                <c:pt idx="429">
                  <c:v>9</c:v>
                </c:pt>
                <c:pt idx="430">
                  <c:v>7</c:v>
                </c:pt>
                <c:pt idx="431">
                  <c:v>7</c:v>
                </c:pt>
                <c:pt idx="432">
                  <c:v>8</c:v>
                </c:pt>
                <c:pt idx="433">
                  <c:v>8</c:v>
                </c:pt>
                <c:pt idx="434">
                  <c:v>9</c:v>
                </c:pt>
                <c:pt idx="435">
                  <c:v>9</c:v>
                </c:pt>
                <c:pt idx="436">
                  <c:v>10</c:v>
                </c:pt>
                <c:pt idx="437">
                  <c:v>8</c:v>
                </c:pt>
                <c:pt idx="438">
                  <c:v>7</c:v>
                </c:pt>
                <c:pt idx="439">
                  <c:v>8</c:v>
                </c:pt>
                <c:pt idx="440">
                  <c:v>8</c:v>
                </c:pt>
                <c:pt idx="441">
                  <c:v>9</c:v>
                </c:pt>
                <c:pt idx="442">
                  <c:v>9</c:v>
                </c:pt>
                <c:pt idx="443">
                  <c:v>10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12</c:v>
                </c:pt>
                <c:pt idx="449">
                  <c:v>13</c:v>
                </c:pt>
                <c:pt idx="450">
                  <c:v>15</c:v>
                </c:pt>
                <c:pt idx="451">
                  <c:v>16</c:v>
                </c:pt>
                <c:pt idx="452">
                  <c:v>18</c:v>
                </c:pt>
                <c:pt idx="453">
                  <c:v>19</c:v>
                </c:pt>
                <c:pt idx="454">
                  <c:v>21</c:v>
                </c:pt>
                <c:pt idx="455">
                  <c:v>22</c:v>
                </c:pt>
                <c:pt idx="456">
                  <c:v>24</c:v>
                </c:pt>
                <c:pt idx="457">
                  <c:v>26</c:v>
                </c:pt>
                <c:pt idx="458">
                  <c:v>26</c:v>
                </c:pt>
                <c:pt idx="459">
                  <c:v>28</c:v>
                </c:pt>
                <c:pt idx="460">
                  <c:v>28</c:v>
                </c:pt>
                <c:pt idx="461">
                  <c:v>30</c:v>
                </c:pt>
                <c:pt idx="462">
                  <c:v>32</c:v>
                </c:pt>
                <c:pt idx="463">
                  <c:v>35</c:v>
                </c:pt>
                <c:pt idx="464">
                  <c:v>37</c:v>
                </c:pt>
                <c:pt idx="465">
                  <c:v>42</c:v>
                </c:pt>
                <c:pt idx="466">
                  <c:v>44</c:v>
                </c:pt>
                <c:pt idx="467">
                  <c:v>47</c:v>
                </c:pt>
                <c:pt idx="468">
                  <c:v>50</c:v>
                </c:pt>
                <c:pt idx="469">
                  <c:v>52</c:v>
                </c:pt>
                <c:pt idx="470">
                  <c:v>53</c:v>
                </c:pt>
                <c:pt idx="471">
                  <c:v>56</c:v>
                </c:pt>
                <c:pt idx="472">
                  <c:v>54</c:v>
                </c:pt>
                <c:pt idx="473">
                  <c:v>50</c:v>
                </c:pt>
                <c:pt idx="474">
                  <c:v>52</c:v>
                </c:pt>
                <c:pt idx="475">
                  <c:v>53</c:v>
                </c:pt>
                <c:pt idx="476">
                  <c:v>53</c:v>
                </c:pt>
                <c:pt idx="477">
                  <c:v>54</c:v>
                </c:pt>
                <c:pt idx="478">
                  <c:v>54</c:v>
                </c:pt>
                <c:pt idx="479">
                  <c:v>57</c:v>
                </c:pt>
                <c:pt idx="480">
                  <c:v>59</c:v>
                </c:pt>
                <c:pt idx="481">
                  <c:v>62</c:v>
                </c:pt>
                <c:pt idx="482">
                  <c:v>63</c:v>
                </c:pt>
                <c:pt idx="483">
                  <c:v>63</c:v>
                </c:pt>
                <c:pt idx="484">
                  <c:v>65</c:v>
                </c:pt>
                <c:pt idx="485">
                  <c:v>65</c:v>
                </c:pt>
                <c:pt idx="486">
                  <c:v>63</c:v>
                </c:pt>
                <c:pt idx="487">
                  <c:v>61</c:v>
                </c:pt>
                <c:pt idx="488">
                  <c:v>61</c:v>
                </c:pt>
                <c:pt idx="489">
                  <c:v>62</c:v>
                </c:pt>
                <c:pt idx="490">
                  <c:v>63</c:v>
                </c:pt>
                <c:pt idx="491">
                  <c:v>65</c:v>
                </c:pt>
                <c:pt idx="492">
                  <c:v>65</c:v>
                </c:pt>
                <c:pt idx="493">
                  <c:v>67</c:v>
                </c:pt>
                <c:pt idx="494">
                  <c:v>67</c:v>
                </c:pt>
                <c:pt idx="495">
                  <c:v>66</c:v>
                </c:pt>
                <c:pt idx="496">
                  <c:v>67</c:v>
                </c:pt>
                <c:pt idx="497">
                  <c:v>68</c:v>
                </c:pt>
                <c:pt idx="498">
                  <c:v>68</c:v>
                </c:pt>
                <c:pt idx="499">
                  <c:v>69</c:v>
                </c:pt>
                <c:pt idx="500">
                  <c:v>69</c:v>
                </c:pt>
                <c:pt idx="501">
                  <c:v>70</c:v>
                </c:pt>
                <c:pt idx="502">
                  <c:v>71</c:v>
                </c:pt>
                <c:pt idx="503">
                  <c:v>70</c:v>
                </c:pt>
                <c:pt idx="504">
                  <c:v>71</c:v>
                </c:pt>
                <c:pt idx="505">
                  <c:v>72</c:v>
                </c:pt>
                <c:pt idx="506">
                  <c:v>73</c:v>
                </c:pt>
                <c:pt idx="507">
                  <c:v>73</c:v>
                </c:pt>
                <c:pt idx="508">
                  <c:v>74</c:v>
                </c:pt>
                <c:pt idx="509">
                  <c:v>73</c:v>
                </c:pt>
                <c:pt idx="510">
                  <c:v>72</c:v>
                </c:pt>
                <c:pt idx="511">
                  <c:v>70</c:v>
                </c:pt>
                <c:pt idx="512">
                  <c:v>70</c:v>
                </c:pt>
                <c:pt idx="513">
                  <c:v>68</c:v>
                </c:pt>
                <c:pt idx="514">
                  <c:v>70</c:v>
                </c:pt>
                <c:pt idx="515">
                  <c:v>70</c:v>
                </c:pt>
                <c:pt idx="516">
                  <c:v>69</c:v>
                </c:pt>
                <c:pt idx="517">
                  <c:v>68</c:v>
                </c:pt>
                <c:pt idx="518">
                  <c:v>68</c:v>
                </c:pt>
                <c:pt idx="519">
                  <c:v>69</c:v>
                </c:pt>
                <c:pt idx="520">
                  <c:v>71</c:v>
                </c:pt>
                <c:pt idx="521">
                  <c:v>71</c:v>
                </c:pt>
                <c:pt idx="522">
                  <c:v>72</c:v>
                </c:pt>
                <c:pt idx="523">
                  <c:v>71</c:v>
                </c:pt>
                <c:pt idx="524">
                  <c:v>70</c:v>
                </c:pt>
                <c:pt idx="525">
                  <c:v>69</c:v>
                </c:pt>
                <c:pt idx="526">
                  <c:v>67</c:v>
                </c:pt>
                <c:pt idx="527">
                  <c:v>67</c:v>
                </c:pt>
                <c:pt idx="528">
                  <c:v>68</c:v>
                </c:pt>
                <c:pt idx="529">
                  <c:v>68</c:v>
                </c:pt>
                <c:pt idx="530">
                  <c:v>67</c:v>
                </c:pt>
                <c:pt idx="531">
                  <c:v>67</c:v>
                </c:pt>
                <c:pt idx="532">
                  <c:v>68</c:v>
                </c:pt>
                <c:pt idx="533">
                  <c:v>68</c:v>
                </c:pt>
                <c:pt idx="534">
                  <c:v>69</c:v>
                </c:pt>
                <c:pt idx="535">
                  <c:v>69</c:v>
                </c:pt>
                <c:pt idx="536">
                  <c:v>70</c:v>
                </c:pt>
                <c:pt idx="537">
                  <c:v>70</c:v>
                </c:pt>
                <c:pt idx="538">
                  <c:v>69</c:v>
                </c:pt>
                <c:pt idx="539">
                  <c:v>72</c:v>
                </c:pt>
                <c:pt idx="540">
                  <c:v>72</c:v>
                </c:pt>
                <c:pt idx="541">
                  <c:v>70</c:v>
                </c:pt>
                <c:pt idx="542">
                  <c:v>68</c:v>
                </c:pt>
                <c:pt idx="543">
                  <c:v>67</c:v>
                </c:pt>
                <c:pt idx="544">
                  <c:v>67</c:v>
                </c:pt>
                <c:pt idx="545">
                  <c:v>68</c:v>
                </c:pt>
                <c:pt idx="546">
                  <c:v>69</c:v>
                </c:pt>
                <c:pt idx="547">
                  <c:v>70</c:v>
                </c:pt>
                <c:pt idx="548">
                  <c:v>72</c:v>
                </c:pt>
                <c:pt idx="549">
                  <c:v>73</c:v>
                </c:pt>
                <c:pt idx="550">
                  <c:v>73</c:v>
                </c:pt>
                <c:pt idx="551">
                  <c:v>72</c:v>
                </c:pt>
                <c:pt idx="552">
                  <c:v>72</c:v>
                </c:pt>
                <c:pt idx="553">
                  <c:v>71</c:v>
                </c:pt>
                <c:pt idx="554">
                  <c:v>71</c:v>
                </c:pt>
                <c:pt idx="555">
                  <c:v>70</c:v>
                </c:pt>
                <c:pt idx="556">
                  <c:v>72</c:v>
                </c:pt>
                <c:pt idx="557">
                  <c:v>74</c:v>
                </c:pt>
                <c:pt idx="558">
                  <c:v>75</c:v>
                </c:pt>
                <c:pt idx="559">
                  <c:v>77</c:v>
                </c:pt>
                <c:pt idx="560">
                  <c:v>81</c:v>
                </c:pt>
                <c:pt idx="561">
                  <c:v>83</c:v>
                </c:pt>
                <c:pt idx="562">
                  <c:v>85</c:v>
                </c:pt>
                <c:pt idx="563">
                  <c:v>85</c:v>
                </c:pt>
                <c:pt idx="564">
                  <c:v>87</c:v>
                </c:pt>
                <c:pt idx="565">
                  <c:v>88</c:v>
                </c:pt>
                <c:pt idx="566">
                  <c:v>89</c:v>
                </c:pt>
                <c:pt idx="567">
                  <c:v>89</c:v>
                </c:pt>
                <c:pt idx="568">
                  <c:v>90</c:v>
                </c:pt>
                <c:pt idx="569">
                  <c:v>90</c:v>
                </c:pt>
                <c:pt idx="570">
                  <c:v>92</c:v>
                </c:pt>
                <c:pt idx="571">
                  <c:v>94</c:v>
                </c:pt>
                <c:pt idx="572">
                  <c:v>95</c:v>
                </c:pt>
                <c:pt idx="573">
                  <c:v>97</c:v>
                </c:pt>
                <c:pt idx="574">
                  <c:v>98</c:v>
                </c:pt>
                <c:pt idx="575">
                  <c:v>98</c:v>
                </c:pt>
                <c:pt idx="576">
                  <c:v>100</c:v>
                </c:pt>
                <c:pt idx="577">
                  <c:v>101</c:v>
                </c:pt>
                <c:pt idx="578">
                  <c:v>102</c:v>
                </c:pt>
                <c:pt idx="579">
                  <c:v>102</c:v>
                </c:pt>
                <c:pt idx="580">
                  <c:v>103</c:v>
                </c:pt>
                <c:pt idx="581">
                  <c:v>103</c:v>
                </c:pt>
                <c:pt idx="582">
                  <c:v>104</c:v>
                </c:pt>
                <c:pt idx="583">
                  <c:v>104</c:v>
                </c:pt>
                <c:pt idx="584">
                  <c:v>105</c:v>
                </c:pt>
                <c:pt idx="585">
                  <c:v>104</c:v>
                </c:pt>
                <c:pt idx="586">
                  <c:v>104</c:v>
                </c:pt>
                <c:pt idx="587">
                  <c:v>103</c:v>
                </c:pt>
                <c:pt idx="588">
                  <c:v>104</c:v>
                </c:pt>
                <c:pt idx="589">
                  <c:v>105</c:v>
                </c:pt>
                <c:pt idx="590">
                  <c:v>105</c:v>
                </c:pt>
                <c:pt idx="591">
                  <c:v>104</c:v>
                </c:pt>
                <c:pt idx="592">
                  <c:v>102</c:v>
                </c:pt>
                <c:pt idx="593">
                  <c:v>101</c:v>
                </c:pt>
                <c:pt idx="594">
                  <c:v>100</c:v>
                </c:pt>
                <c:pt idx="595">
                  <c:v>100</c:v>
                </c:pt>
                <c:pt idx="596">
                  <c:v>99</c:v>
                </c:pt>
                <c:pt idx="597">
                  <c:v>98</c:v>
                </c:pt>
                <c:pt idx="598">
                  <c:v>97</c:v>
                </c:pt>
                <c:pt idx="599">
                  <c:v>96</c:v>
                </c:pt>
                <c:pt idx="600">
                  <c:v>96</c:v>
                </c:pt>
                <c:pt idx="601">
                  <c:v>95</c:v>
                </c:pt>
                <c:pt idx="602">
                  <c:v>94</c:v>
                </c:pt>
                <c:pt idx="603">
                  <c:v>94</c:v>
                </c:pt>
                <c:pt idx="604">
                  <c:v>92</c:v>
                </c:pt>
                <c:pt idx="605">
                  <c:v>91</c:v>
                </c:pt>
                <c:pt idx="606">
                  <c:v>89</c:v>
                </c:pt>
                <c:pt idx="607">
                  <c:v>88</c:v>
                </c:pt>
                <c:pt idx="608">
                  <c:v>88</c:v>
                </c:pt>
                <c:pt idx="609">
                  <c:v>87</c:v>
                </c:pt>
                <c:pt idx="610">
                  <c:v>87</c:v>
                </c:pt>
                <c:pt idx="611">
                  <c:v>85</c:v>
                </c:pt>
                <c:pt idx="612">
                  <c:v>84</c:v>
                </c:pt>
                <c:pt idx="613">
                  <c:v>84</c:v>
                </c:pt>
                <c:pt idx="614">
                  <c:v>82</c:v>
                </c:pt>
                <c:pt idx="615">
                  <c:v>82</c:v>
                </c:pt>
                <c:pt idx="616">
                  <c:v>80</c:v>
                </c:pt>
                <c:pt idx="617">
                  <c:v>80</c:v>
                </c:pt>
                <c:pt idx="618">
                  <c:v>81</c:v>
                </c:pt>
                <c:pt idx="619">
                  <c:v>82</c:v>
                </c:pt>
                <c:pt idx="620">
                  <c:v>79</c:v>
                </c:pt>
                <c:pt idx="621">
                  <c:v>78</c:v>
                </c:pt>
                <c:pt idx="622">
                  <c:v>78</c:v>
                </c:pt>
                <c:pt idx="623">
                  <c:v>77</c:v>
                </c:pt>
                <c:pt idx="624">
                  <c:v>76</c:v>
                </c:pt>
                <c:pt idx="625">
                  <c:v>77</c:v>
                </c:pt>
                <c:pt idx="626">
                  <c:v>77</c:v>
                </c:pt>
                <c:pt idx="627">
                  <c:v>76</c:v>
                </c:pt>
                <c:pt idx="628">
                  <c:v>76</c:v>
                </c:pt>
                <c:pt idx="629">
                  <c:v>77</c:v>
                </c:pt>
                <c:pt idx="630">
                  <c:v>77</c:v>
                </c:pt>
                <c:pt idx="631">
                  <c:v>78</c:v>
                </c:pt>
                <c:pt idx="632">
                  <c:v>77</c:v>
                </c:pt>
                <c:pt idx="633">
                  <c:v>76</c:v>
                </c:pt>
                <c:pt idx="634">
                  <c:v>75</c:v>
                </c:pt>
                <c:pt idx="635">
                  <c:v>73</c:v>
                </c:pt>
                <c:pt idx="636">
                  <c:v>73</c:v>
                </c:pt>
                <c:pt idx="637">
                  <c:v>72</c:v>
                </c:pt>
                <c:pt idx="638">
                  <c:v>72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71</c:v>
                </c:pt>
                <c:pt idx="643">
                  <c:v>70</c:v>
                </c:pt>
                <c:pt idx="644">
                  <c:v>69</c:v>
                </c:pt>
                <c:pt idx="645">
                  <c:v>68</c:v>
                </c:pt>
                <c:pt idx="646">
                  <c:v>68</c:v>
                </c:pt>
                <c:pt idx="647">
                  <c:v>69</c:v>
                </c:pt>
                <c:pt idx="648">
                  <c:v>70</c:v>
                </c:pt>
                <c:pt idx="649">
                  <c:v>69</c:v>
                </c:pt>
                <c:pt idx="650">
                  <c:v>68</c:v>
                </c:pt>
                <c:pt idx="651">
                  <c:v>68</c:v>
                </c:pt>
                <c:pt idx="652">
                  <c:v>69</c:v>
                </c:pt>
                <c:pt idx="653">
                  <c:v>69</c:v>
                </c:pt>
                <c:pt idx="654">
                  <c:v>72</c:v>
                </c:pt>
                <c:pt idx="655">
                  <c:v>72</c:v>
                </c:pt>
                <c:pt idx="656">
                  <c:v>74</c:v>
                </c:pt>
                <c:pt idx="657">
                  <c:v>74</c:v>
                </c:pt>
                <c:pt idx="658">
                  <c:v>75</c:v>
                </c:pt>
                <c:pt idx="659">
                  <c:v>77</c:v>
                </c:pt>
                <c:pt idx="660">
                  <c:v>79</c:v>
                </c:pt>
                <c:pt idx="661">
                  <c:v>95</c:v>
                </c:pt>
                <c:pt idx="662">
                  <c:v>97</c:v>
                </c:pt>
                <c:pt idx="663">
                  <c:v>99</c:v>
                </c:pt>
                <c:pt idx="664">
                  <c:v>101</c:v>
                </c:pt>
                <c:pt idx="665">
                  <c:v>102</c:v>
                </c:pt>
                <c:pt idx="666">
                  <c:v>133</c:v>
                </c:pt>
                <c:pt idx="667">
                  <c:v>160</c:v>
                </c:pt>
                <c:pt idx="668">
                  <c:v>176</c:v>
                </c:pt>
                <c:pt idx="669">
                  <c:v>196</c:v>
                </c:pt>
                <c:pt idx="670">
                  <c:v>200</c:v>
                </c:pt>
                <c:pt idx="671">
                  <c:v>201</c:v>
                </c:pt>
                <c:pt idx="672">
                  <c:v>203</c:v>
                </c:pt>
                <c:pt idx="673">
                  <c:v>205</c:v>
                </c:pt>
                <c:pt idx="674">
                  <c:v>208</c:v>
                </c:pt>
                <c:pt idx="675">
                  <c:v>212</c:v>
                </c:pt>
                <c:pt idx="676">
                  <c:v>215</c:v>
                </c:pt>
                <c:pt idx="677">
                  <c:v>213</c:v>
                </c:pt>
                <c:pt idx="678">
                  <c:v>208</c:v>
                </c:pt>
                <c:pt idx="679">
                  <c:v>210</c:v>
                </c:pt>
                <c:pt idx="680">
                  <c:v>213</c:v>
                </c:pt>
                <c:pt idx="681">
                  <c:v>209</c:v>
                </c:pt>
                <c:pt idx="682">
                  <c:v>209</c:v>
                </c:pt>
                <c:pt idx="683">
                  <c:v>207</c:v>
                </c:pt>
                <c:pt idx="684">
                  <c:v>207</c:v>
                </c:pt>
                <c:pt idx="685">
                  <c:v>203</c:v>
                </c:pt>
                <c:pt idx="686">
                  <c:v>200</c:v>
                </c:pt>
                <c:pt idx="687">
                  <c:v>198</c:v>
                </c:pt>
                <c:pt idx="688">
                  <c:v>196</c:v>
                </c:pt>
                <c:pt idx="689">
                  <c:v>193</c:v>
                </c:pt>
                <c:pt idx="690">
                  <c:v>190</c:v>
                </c:pt>
                <c:pt idx="691">
                  <c:v>180</c:v>
                </c:pt>
                <c:pt idx="692">
                  <c:v>173</c:v>
                </c:pt>
                <c:pt idx="693">
                  <c:v>150</c:v>
                </c:pt>
                <c:pt idx="694">
                  <c:v>90</c:v>
                </c:pt>
                <c:pt idx="695">
                  <c:v>110</c:v>
                </c:pt>
                <c:pt idx="696">
                  <c:v>119</c:v>
                </c:pt>
                <c:pt idx="697">
                  <c:v>87</c:v>
                </c:pt>
                <c:pt idx="698">
                  <c:v>49</c:v>
                </c:pt>
                <c:pt idx="699">
                  <c:v>53</c:v>
                </c:pt>
                <c:pt idx="700">
                  <c:v>101</c:v>
                </c:pt>
                <c:pt idx="701">
                  <c:v>125</c:v>
                </c:pt>
                <c:pt idx="702">
                  <c:v>113</c:v>
                </c:pt>
                <c:pt idx="703">
                  <c:v>77</c:v>
                </c:pt>
                <c:pt idx="704">
                  <c:v>71</c:v>
                </c:pt>
                <c:pt idx="705">
                  <c:v>63</c:v>
                </c:pt>
                <c:pt idx="706">
                  <c:v>35</c:v>
                </c:pt>
                <c:pt idx="707">
                  <c:v>25</c:v>
                </c:pt>
                <c:pt idx="708">
                  <c:v>37</c:v>
                </c:pt>
                <c:pt idx="709">
                  <c:v>63</c:v>
                </c:pt>
                <c:pt idx="710">
                  <c:v>57</c:v>
                </c:pt>
                <c:pt idx="711">
                  <c:v>53</c:v>
                </c:pt>
                <c:pt idx="712">
                  <c:v>39</c:v>
                </c:pt>
                <c:pt idx="713">
                  <c:v>27</c:v>
                </c:pt>
                <c:pt idx="714">
                  <c:v>50</c:v>
                </c:pt>
                <c:pt idx="715">
                  <c:v>41</c:v>
                </c:pt>
                <c:pt idx="716">
                  <c:v>43</c:v>
                </c:pt>
                <c:pt idx="717">
                  <c:v>50</c:v>
                </c:pt>
                <c:pt idx="718">
                  <c:v>19</c:v>
                </c:pt>
                <c:pt idx="719">
                  <c:v>17</c:v>
                </c:pt>
                <c:pt idx="720">
                  <c:v>27</c:v>
                </c:pt>
                <c:pt idx="721">
                  <c:v>30</c:v>
                </c:pt>
                <c:pt idx="722">
                  <c:v>33</c:v>
                </c:pt>
                <c:pt idx="723">
                  <c:v>29</c:v>
                </c:pt>
                <c:pt idx="724">
                  <c:v>31</c:v>
                </c:pt>
                <c:pt idx="725">
                  <c:v>30</c:v>
                </c:pt>
                <c:pt idx="726">
                  <c:v>26</c:v>
                </c:pt>
                <c:pt idx="727">
                  <c:v>12</c:v>
                </c:pt>
                <c:pt idx="728">
                  <c:v>15</c:v>
                </c:pt>
                <c:pt idx="729">
                  <c:v>25</c:v>
                </c:pt>
                <c:pt idx="730">
                  <c:v>21</c:v>
                </c:pt>
                <c:pt idx="731">
                  <c:v>20</c:v>
                </c:pt>
                <c:pt idx="732">
                  <c:v>21</c:v>
                </c:pt>
                <c:pt idx="733">
                  <c:v>19</c:v>
                </c:pt>
                <c:pt idx="734">
                  <c:v>13</c:v>
                </c:pt>
                <c:pt idx="735">
                  <c:v>14</c:v>
                </c:pt>
                <c:pt idx="736">
                  <c:v>14</c:v>
                </c:pt>
                <c:pt idx="737">
                  <c:v>15</c:v>
                </c:pt>
                <c:pt idx="738">
                  <c:v>13</c:v>
                </c:pt>
                <c:pt idx="739">
                  <c:v>12</c:v>
                </c:pt>
                <c:pt idx="740">
                  <c:v>10</c:v>
                </c:pt>
                <c:pt idx="741">
                  <c:v>13</c:v>
                </c:pt>
                <c:pt idx="742">
                  <c:v>17</c:v>
                </c:pt>
                <c:pt idx="743">
                  <c:v>16</c:v>
                </c:pt>
                <c:pt idx="744">
                  <c:v>13</c:v>
                </c:pt>
                <c:pt idx="745">
                  <c:v>12</c:v>
                </c:pt>
                <c:pt idx="746">
                  <c:v>12</c:v>
                </c:pt>
                <c:pt idx="747">
                  <c:v>10</c:v>
                </c:pt>
                <c:pt idx="748">
                  <c:v>9</c:v>
                </c:pt>
                <c:pt idx="749">
                  <c:v>6</c:v>
                </c:pt>
                <c:pt idx="750">
                  <c:v>11</c:v>
                </c:pt>
                <c:pt idx="751">
                  <c:v>11</c:v>
                </c:pt>
                <c:pt idx="752">
                  <c:v>10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9</c:v>
                </c:pt>
                <c:pt idx="757">
                  <c:v>9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3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6</c:v>
                </c:pt>
                <c:pt idx="774">
                  <c:v>5</c:v>
                </c:pt>
                <c:pt idx="775">
                  <c:v>6</c:v>
                </c:pt>
                <c:pt idx="776">
                  <c:v>6</c:v>
                </c:pt>
                <c:pt idx="777">
                  <c:v>7</c:v>
                </c:pt>
                <c:pt idx="778">
                  <c:v>7</c:v>
                </c:pt>
                <c:pt idx="779">
                  <c:v>8</c:v>
                </c:pt>
                <c:pt idx="780">
                  <c:v>3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5</c:v>
                </c:pt>
                <c:pt idx="785">
                  <c:v>6</c:v>
                </c:pt>
                <c:pt idx="786">
                  <c:v>6</c:v>
                </c:pt>
                <c:pt idx="787">
                  <c:v>5</c:v>
                </c:pt>
                <c:pt idx="788">
                  <c:v>5</c:v>
                </c:pt>
                <c:pt idx="789">
                  <c:v>3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4</c:v>
                </c:pt>
                <c:pt idx="794">
                  <c:v>4</c:v>
                </c:pt>
                <c:pt idx="795">
                  <c:v>5</c:v>
                </c:pt>
                <c:pt idx="796">
                  <c:v>3</c:v>
                </c:pt>
                <c:pt idx="797">
                  <c:v>4</c:v>
                </c:pt>
                <c:pt idx="798">
                  <c:v>5</c:v>
                </c:pt>
                <c:pt idx="799">
                  <c:v>8</c:v>
                </c:pt>
                <c:pt idx="800">
                  <c:v>9</c:v>
                </c:pt>
                <c:pt idx="801">
                  <c:v>9</c:v>
                </c:pt>
                <c:pt idx="802">
                  <c:v>3</c:v>
                </c:pt>
                <c:pt idx="803">
                  <c:v>3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5</c:v>
                </c:pt>
                <c:pt idx="808">
                  <c:v>6</c:v>
                </c:pt>
                <c:pt idx="809">
                  <c:v>2</c:v>
                </c:pt>
                <c:pt idx="810">
                  <c:v>2</c:v>
                </c:pt>
                <c:pt idx="811">
                  <c:v>6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6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2</c:v>
                </c:pt>
                <c:pt idx="824">
                  <c:v>0</c:v>
                </c:pt>
                <c:pt idx="825">
                  <c:v>3</c:v>
                </c:pt>
                <c:pt idx="826">
                  <c:v>3</c:v>
                </c:pt>
                <c:pt idx="827">
                  <c:v>6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5</c:v>
                </c:pt>
                <c:pt idx="833">
                  <c:v>9</c:v>
                </c:pt>
                <c:pt idx="834">
                  <c:v>6</c:v>
                </c:pt>
                <c:pt idx="835">
                  <c:v>7</c:v>
                </c:pt>
                <c:pt idx="836">
                  <c:v>8</c:v>
                </c:pt>
                <c:pt idx="837">
                  <c:v>5</c:v>
                </c:pt>
                <c:pt idx="838">
                  <c:v>3</c:v>
                </c:pt>
                <c:pt idx="839">
                  <c:v>5</c:v>
                </c:pt>
                <c:pt idx="840">
                  <c:v>6</c:v>
                </c:pt>
                <c:pt idx="841">
                  <c:v>8</c:v>
                </c:pt>
                <c:pt idx="842">
                  <c:v>7</c:v>
                </c:pt>
                <c:pt idx="843">
                  <c:v>8</c:v>
                </c:pt>
                <c:pt idx="844">
                  <c:v>2</c:v>
                </c:pt>
                <c:pt idx="845">
                  <c:v>2</c:v>
                </c:pt>
                <c:pt idx="846">
                  <c:v>12</c:v>
                </c:pt>
                <c:pt idx="847">
                  <c:v>7</c:v>
                </c:pt>
                <c:pt idx="848">
                  <c:v>12</c:v>
                </c:pt>
                <c:pt idx="849">
                  <c:v>7</c:v>
                </c:pt>
                <c:pt idx="850">
                  <c:v>8</c:v>
                </c:pt>
                <c:pt idx="851">
                  <c:v>6</c:v>
                </c:pt>
                <c:pt idx="852">
                  <c:v>2</c:v>
                </c:pt>
                <c:pt idx="853">
                  <c:v>12</c:v>
                </c:pt>
                <c:pt idx="854">
                  <c:v>27</c:v>
                </c:pt>
                <c:pt idx="855">
                  <c:v>28</c:v>
                </c:pt>
                <c:pt idx="856">
                  <c:v>30</c:v>
                </c:pt>
                <c:pt idx="857">
                  <c:v>32</c:v>
                </c:pt>
                <c:pt idx="858">
                  <c:v>25</c:v>
                </c:pt>
                <c:pt idx="859">
                  <c:v>10</c:v>
                </c:pt>
                <c:pt idx="860">
                  <c:v>41</c:v>
                </c:pt>
                <c:pt idx="861">
                  <c:v>39</c:v>
                </c:pt>
                <c:pt idx="862">
                  <c:v>40</c:v>
                </c:pt>
                <c:pt idx="863">
                  <c:v>51</c:v>
                </c:pt>
                <c:pt idx="864">
                  <c:v>60</c:v>
                </c:pt>
                <c:pt idx="865">
                  <c:v>59</c:v>
                </c:pt>
                <c:pt idx="866">
                  <c:v>19</c:v>
                </c:pt>
                <c:pt idx="867">
                  <c:v>41</c:v>
                </c:pt>
                <c:pt idx="868">
                  <c:v>40</c:v>
                </c:pt>
                <c:pt idx="869">
                  <c:v>76</c:v>
                </c:pt>
                <c:pt idx="870">
                  <c:v>79</c:v>
                </c:pt>
                <c:pt idx="871">
                  <c:v>42</c:v>
                </c:pt>
                <c:pt idx="872">
                  <c:v>45</c:v>
                </c:pt>
                <c:pt idx="873">
                  <c:v>52</c:v>
                </c:pt>
                <c:pt idx="874">
                  <c:v>50</c:v>
                </c:pt>
                <c:pt idx="875">
                  <c:v>68</c:v>
                </c:pt>
                <c:pt idx="876">
                  <c:v>73</c:v>
                </c:pt>
                <c:pt idx="877">
                  <c:v>94</c:v>
                </c:pt>
                <c:pt idx="878">
                  <c:v>61</c:v>
                </c:pt>
                <c:pt idx="879">
                  <c:v>37</c:v>
                </c:pt>
                <c:pt idx="880">
                  <c:v>34</c:v>
                </c:pt>
                <c:pt idx="881">
                  <c:v>40</c:v>
                </c:pt>
                <c:pt idx="882">
                  <c:v>102</c:v>
                </c:pt>
                <c:pt idx="883">
                  <c:v>86</c:v>
                </c:pt>
                <c:pt idx="884">
                  <c:v>93</c:v>
                </c:pt>
                <c:pt idx="885">
                  <c:v>94</c:v>
                </c:pt>
                <c:pt idx="886">
                  <c:v>78</c:v>
                </c:pt>
                <c:pt idx="887">
                  <c:v>28</c:v>
                </c:pt>
                <c:pt idx="888">
                  <c:v>48</c:v>
                </c:pt>
                <c:pt idx="889">
                  <c:v>81</c:v>
                </c:pt>
                <c:pt idx="890">
                  <c:v>98</c:v>
                </c:pt>
                <c:pt idx="891">
                  <c:v>82</c:v>
                </c:pt>
                <c:pt idx="892">
                  <c:v>85</c:v>
                </c:pt>
                <c:pt idx="893">
                  <c:v>71</c:v>
                </c:pt>
                <c:pt idx="894">
                  <c:v>26</c:v>
                </c:pt>
                <c:pt idx="895">
                  <c:v>67</c:v>
                </c:pt>
                <c:pt idx="896">
                  <c:v>98</c:v>
                </c:pt>
                <c:pt idx="897">
                  <c:v>101</c:v>
                </c:pt>
                <c:pt idx="898">
                  <c:v>95</c:v>
                </c:pt>
                <c:pt idx="899">
                  <c:v>115</c:v>
                </c:pt>
                <c:pt idx="900">
                  <c:v>92</c:v>
                </c:pt>
                <c:pt idx="901">
                  <c:v>30</c:v>
                </c:pt>
                <c:pt idx="902">
                  <c:v>56</c:v>
                </c:pt>
                <c:pt idx="903">
                  <c:v>106</c:v>
                </c:pt>
                <c:pt idx="904">
                  <c:v>98</c:v>
                </c:pt>
                <c:pt idx="905">
                  <c:v>92</c:v>
                </c:pt>
                <c:pt idx="906">
                  <c:v>94</c:v>
                </c:pt>
                <c:pt idx="907">
                  <c:v>49</c:v>
                </c:pt>
                <c:pt idx="908">
                  <c:v>4</c:v>
                </c:pt>
                <c:pt idx="909">
                  <c:v>60</c:v>
                </c:pt>
                <c:pt idx="910">
                  <c:v>79</c:v>
                </c:pt>
                <c:pt idx="911">
                  <c:v>91</c:v>
                </c:pt>
                <c:pt idx="912">
                  <c:v>72</c:v>
                </c:pt>
                <c:pt idx="913">
                  <c:v>68</c:v>
                </c:pt>
                <c:pt idx="914">
                  <c:v>25</c:v>
                </c:pt>
                <c:pt idx="915">
                  <c:v>24</c:v>
                </c:pt>
                <c:pt idx="916">
                  <c:v>32</c:v>
                </c:pt>
                <c:pt idx="917">
                  <c:v>50</c:v>
                </c:pt>
                <c:pt idx="918">
                  <c:v>54</c:v>
                </c:pt>
                <c:pt idx="919">
                  <c:v>46</c:v>
                </c:pt>
                <c:pt idx="920">
                  <c:v>39</c:v>
                </c:pt>
                <c:pt idx="921">
                  <c:v>27</c:v>
                </c:pt>
                <c:pt idx="922">
                  <c:v>7</c:v>
                </c:pt>
                <c:pt idx="923">
                  <c:v>31</c:v>
                </c:pt>
                <c:pt idx="924">
                  <c:v>40</c:v>
                </c:pt>
                <c:pt idx="925">
                  <c:v>37</c:v>
                </c:pt>
                <c:pt idx="926">
                  <c:v>28</c:v>
                </c:pt>
                <c:pt idx="927">
                  <c:v>29</c:v>
                </c:pt>
                <c:pt idx="928">
                  <c:v>5</c:v>
                </c:pt>
                <c:pt idx="929">
                  <c:v>6</c:v>
                </c:pt>
                <c:pt idx="930">
                  <c:v>19</c:v>
                </c:pt>
                <c:pt idx="931">
                  <c:v>25</c:v>
                </c:pt>
                <c:pt idx="932">
                  <c:v>26</c:v>
                </c:pt>
                <c:pt idx="933">
                  <c:v>19</c:v>
                </c:pt>
                <c:pt idx="934">
                  <c:v>10</c:v>
                </c:pt>
                <c:pt idx="935">
                  <c:v>6</c:v>
                </c:pt>
                <c:pt idx="936">
                  <c:v>2</c:v>
                </c:pt>
                <c:pt idx="937">
                  <c:v>10</c:v>
                </c:pt>
                <c:pt idx="938">
                  <c:v>11</c:v>
                </c:pt>
                <c:pt idx="939">
                  <c:v>11</c:v>
                </c:pt>
                <c:pt idx="940">
                  <c:v>10</c:v>
                </c:pt>
                <c:pt idx="941">
                  <c:v>13</c:v>
                </c:pt>
                <c:pt idx="942">
                  <c:v>4</c:v>
                </c:pt>
                <c:pt idx="943">
                  <c:v>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6</c:v>
                </c:pt>
                <c:pt idx="948">
                  <c:v>3</c:v>
                </c:pt>
                <c:pt idx="949">
                  <c:v>0</c:v>
                </c:pt>
                <c:pt idx="950">
                  <c:v>0</c:v>
                </c:pt>
                <c:pt idx="951">
                  <c:v>3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0</c:v>
                </c:pt>
                <c:pt idx="956">
                  <c:v>3</c:v>
                </c:pt>
                <c:pt idx="957">
                  <c:v>0</c:v>
                </c:pt>
                <c:pt idx="958">
                  <c:v>4</c:v>
                </c:pt>
                <c:pt idx="959">
                  <c:v>8</c:v>
                </c:pt>
                <c:pt idx="960">
                  <c:v>8</c:v>
                </c:pt>
                <c:pt idx="961">
                  <c:v>4</c:v>
                </c:pt>
                <c:pt idx="962">
                  <c:v>6</c:v>
                </c:pt>
                <c:pt idx="963">
                  <c:v>6</c:v>
                </c:pt>
                <c:pt idx="964">
                  <c:v>0</c:v>
                </c:pt>
                <c:pt idx="965">
                  <c:v>1</c:v>
                </c:pt>
                <c:pt idx="966">
                  <c:v>5</c:v>
                </c:pt>
                <c:pt idx="967">
                  <c:v>13</c:v>
                </c:pt>
                <c:pt idx="968">
                  <c:v>3</c:v>
                </c:pt>
                <c:pt idx="969">
                  <c:v>10</c:v>
                </c:pt>
                <c:pt idx="970">
                  <c:v>2</c:v>
                </c:pt>
                <c:pt idx="971">
                  <c:v>1</c:v>
                </c:pt>
                <c:pt idx="972">
                  <c:v>6</c:v>
                </c:pt>
                <c:pt idx="973">
                  <c:v>8</c:v>
                </c:pt>
                <c:pt idx="974">
                  <c:v>7</c:v>
                </c:pt>
                <c:pt idx="975">
                  <c:v>6</c:v>
                </c:pt>
                <c:pt idx="976">
                  <c:v>7</c:v>
                </c:pt>
                <c:pt idx="977">
                  <c:v>5</c:v>
                </c:pt>
                <c:pt idx="978">
                  <c:v>0</c:v>
                </c:pt>
                <c:pt idx="979">
                  <c:v>6</c:v>
                </c:pt>
                <c:pt idx="980">
                  <c:v>10</c:v>
                </c:pt>
                <c:pt idx="981">
                  <c:v>4</c:v>
                </c:pt>
                <c:pt idx="982">
                  <c:v>7</c:v>
                </c:pt>
                <c:pt idx="983">
                  <c:v>7</c:v>
                </c:pt>
                <c:pt idx="984">
                  <c:v>0</c:v>
                </c:pt>
                <c:pt idx="985">
                  <c:v>0</c:v>
                </c:pt>
                <c:pt idx="986">
                  <c:v>13</c:v>
                </c:pt>
                <c:pt idx="987">
                  <c:v>9</c:v>
                </c:pt>
                <c:pt idx="988">
                  <c:v>9</c:v>
                </c:pt>
                <c:pt idx="989">
                  <c:v>7</c:v>
                </c:pt>
                <c:pt idx="990">
                  <c:v>8</c:v>
                </c:pt>
                <c:pt idx="991">
                  <c:v>0</c:v>
                </c:pt>
                <c:pt idx="992">
                  <c:v>1</c:v>
                </c:pt>
                <c:pt idx="993">
                  <c:v>13</c:v>
                </c:pt>
                <c:pt idx="994">
                  <c:v>10</c:v>
                </c:pt>
                <c:pt idx="995">
                  <c:v>10</c:v>
                </c:pt>
                <c:pt idx="996">
                  <c:v>3</c:v>
                </c:pt>
                <c:pt idx="997">
                  <c:v>2</c:v>
                </c:pt>
                <c:pt idx="998">
                  <c:v>0</c:v>
                </c:pt>
                <c:pt idx="999">
                  <c:v>0</c:v>
                </c:pt>
                <c:pt idx="1000">
                  <c:v>10</c:v>
                </c:pt>
                <c:pt idx="1001">
                  <c:v>8</c:v>
                </c:pt>
                <c:pt idx="1002">
                  <c:v>3</c:v>
                </c:pt>
                <c:pt idx="1003">
                  <c:v>7</c:v>
                </c:pt>
                <c:pt idx="1004">
                  <c:v>4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5</c:v>
                </c:pt>
                <c:pt idx="1009">
                  <c:v>2</c:v>
                </c:pt>
                <c:pt idx="1010">
                  <c:v>5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3</c:v>
                </c:pt>
                <c:pt idx="1015">
                  <c:v>0</c:v>
                </c:pt>
                <c:pt idx="1016">
                  <c:v>5</c:v>
                </c:pt>
                <c:pt idx="1017">
                  <c:v>3</c:v>
                </c:pt>
                <c:pt idx="1018">
                  <c:v>5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6</c:v>
                </c:pt>
                <c:pt idx="1023">
                  <c:v>3</c:v>
                </c:pt>
                <c:pt idx="1024">
                  <c:v>6</c:v>
                </c:pt>
                <c:pt idx="1025">
                  <c:v>6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12</c:v>
                </c:pt>
                <c:pt idx="1030">
                  <c:v>9</c:v>
                </c:pt>
                <c:pt idx="1031">
                  <c:v>8</c:v>
                </c:pt>
                <c:pt idx="1032">
                  <c:v>9</c:v>
                </c:pt>
                <c:pt idx="1033">
                  <c:v>0</c:v>
                </c:pt>
                <c:pt idx="1034">
                  <c:v>0</c:v>
                </c:pt>
                <c:pt idx="1035">
                  <c:v>10</c:v>
                </c:pt>
                <c:pt idx="1036">
                  <c:v>17</c:v>
                </c:pt>
                <c:pt idx="1037">
                  <c:v>20</c:v>
                </c:pt>
                <c:pt idx="1038">
                  <c:v>24</c:v>
                </c:pt>
                <c:pt idx="1039">
                  <c:v>15</c:v>
                </c:pt>
                <c:pt idx="1040">
                  <c:v>0</c:v>
                </c:pt>
                <c:pt idx="1041">
                  <c:v>0</c:v>
                </c:pt>
                <c:pt idx="1042">
                  <c:v>15</c:v>
                </c:pt>
                <c:pt idx="1043">
                  <c:v>13</c:v>
                </c:pt>
                <c:pt idx="1044">
                  <c:v>14</c:v>
                </c:pt>
                <c:pt idx="1045">
                  <c:v>10</c:v>
                </c:pt>
                <c:pt idx="1046">
                  <c:v>13</c:v>
                </c:pt>
                <c:pt idx="1047">
                  <c:v>2</c:v>
                </c:pt>
                <c:pt idx="1048">
                  <c:v>2</c:v>
                </c:pt>
                <c:pt idx="1049">
                  <c:v>15</c:v>
                </c:pt>
                <c:pt idx="1050">
                  <c:v>16</c:v>
                </c:pt>
                <c:pt idx="1051">
                  <c:v>26</c:v>
                </c:pt>
                <c:pt idx="1052">
                  <c:v>20</c:v>
                </c:pt>
                <c:pt idx="1053">
                  <c:v>19</c:v>
                </c:pt>
                <c:pt idx="1054">
                  <c:v>5</c:v>
                </c:pt>
                <c:pt idx="1055">
                  <c:v>0</c:v>
                </c:pt>
                <c:pt idx="1056">
                  <c:v>24</c:v>
                </c:pt>
                <c:pt idx="1057">
                  <c:v>21</c:v>
                </c:pt>
                <c:pt idx="1058">
                  <c:v>30</c:v>
                </c:pt>
                <c:pt idx="1059">
                  <c:v>5</c:v>
                </c:pt>
                <c:pt idx="1060">
                  <c:v>3</c:v>
                </c:pt>
                <c:pt idx="1061">
                  <c:v>10</c:v>
                </c:pt>
                <c:pt idx="1062">
                  <c:v>0</c:v>
                </c:pt>
                <c:pt idx="1063">
                  <c:v>12</c:v>
                </c:pt>
                <c:pt idx="1064">
                  <c:v>17</c:v>
                </c:pt>
                <c:pt idx="1065">
                  <c:v>24</c:v>
                </c:pt>
                <c:pt idx="1066">
                  <c:v>23</c:v>
                </c:pt>
                <c:pt idx="1067">
                  <c:v>10</c:v>
                </c:pt>
                <c:pt idx="1068">
                  <c:v>2</c:v>
                </c:pt>
                <c:pt idx="1069">
                  <c:v>6</c:v>
                </c:pt>
                <c:pt idx="1070">
                  <c:v>8</c:v>
                </c:pt>
                <c:pt idx="1071">
                  <c:v>14</c:v>
                </c:pt>
                <c:pt idx="1072">
                  <c:v>3</c:v>
                </c:pt>
                <c:pt idx="1073">
                  <c:v>15</c:v>
                </c:pt>
                <c:pt idx="1074">
                  <c:v>30</c:v>
                </c:pt>
                <c:pt idx="1075">
                  <c:v>6</c:v>
                </c:pt>
                <c:pt idx="1076">
                  <c:v>0</c:v>
                </c:pt>
                <c:pt idx="1077">
                  <c:v>12</c:v>
                </c:pt>
                <c:pt idx="1078">
                  <c:v>21</c:v>
                </c:pt>
                <c:pt idx="1079">
                  <c:v>21</c:v>
                </c:pt>
                <c:pt idx="1080">
                  <c:v>14</c:v>
                </c:pt>
                <c:pt idx="1081">
                  <c:v>9</c:v>
                </c:pt>
                <c:pt idx="1082">
                  <c:v>7</c:v>
                </c:pt>
                <c:pt idx="1083">
                  <c:v>0</c:v>
                </c:pt>
                <c:pt idx="1084">
                  <c:v>15</c:v>
                </c:pt>
                <c:pt idx="1085">
                  <c:v>14</c:v>
                </c:pt>
                <c:pt idx="1086">
                  <c:v>17</c:v>
                </c:pt>
                <c:pt idx="1087">
                  <c:v>12</c:v>
                </c:pt>
                <c:pt idx="1088">
                  <c:v>14</c:v>
                </c:pt>
                <c:pt idx="1089">
                  <c:v>7</c:v>
                </c:pt>
                <c:pt idx="1090">
                  <c:v>1</c:v>
                </c:pt>
                <c:pt idx="1091">
                  <c:v>13</c:v>
                </c:pt>
                <c:pt idx="1092">
                  <c:v>17</c:v>
                </c:pt>
                <c:pt idx="1093">
                  <c:v>9</c:v>
                </c:pt>
                <c:pt idx="1094">
                  <c:v>24</c:v>
                </c:pt>
                <c:pt idx="1095">
                  <c:v>12</c:v>
                </c:pt>
                <c:pt idx="1096">
                  <c:v>6</c:v>
                </c:pt>
                <c:pt idx="1097">
                  <c:v>1</c:v>
                </c:pt>
                <c:pt idx="1098">
                  <c:v>12</c:v>
                </c:pt>
                <c:pt idx="1099">
                  <c:v>8</c:v>
                </c:pt>
                <c:pt idx="1100">
                  <c:v>12</c:v>
                </c:pt>
                <c:pt idx="1101">
                  <c:v>24</c:v>
                </c:pt>
                <c:pt idx="1102">
                  <c:v>9</c:v>
                </c:pt>
                <c:pt idx="1103">
                  <c:v>6</c:v>
                </c:pt>
                <c:pt idx="1104">
                  <c:v>2</c:v>
                </c:pt>
                <c:pt idx="1105">
                  <c:v>7</c:v>
                </c:pt>
                <c:pt idx="1106">
                  <c:v>11</c:v>
                </c:pt>
                <c:pt idx="1107">
                  <c:v>5</c:v>
                </c:pt>
                <c:pt idx="1108">
                  <c:v>4</c:v>
                </c:pt>
                <c:pt idx="1109">
                  <c:v>17</c:v>
                </c:pt>
                <c:pt idx="1110">
                  <c:v>0</c:v>
                </c:pt>
                <c:pt idx="1111">
                  <c:v>0</c:v>
                </c:pt>
                <c:pt idx="1112">
                  <c:v>10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F04-4863-A7A6-7B6D935F283B}"/>
            </c:ext>
          </c:extLst>
        </c:ser>
        <c:ser>
          <c:idx val="2"/>
          <c:order val="2"/>
          <c:tx>
            <c:v>Прогноз С Т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'М. абсолютной неизменности '!$A$1116:$A$1129</c:f>
              <c:numCache>
                <c:formatCode>m/d/yyyy</c:formatCode>
                <c:ptCount val="14"/>
                <c:pt idx="0">
                  <c:v>45036</c:v>
                </c:pt>
                <c:pt idx="1">
                  <c:v>45037</c:v>
                </c:pt>
                <c:pt idx="2">
                  <c:v>45038</c:v>
                </c:pt>
                <c:pt idx="3">
                  <c:v>45039</c:v>
                </c:pt>
                <c:pt idx="4">
                  <c:v>45040</c:v>
                </c:pt>
                <c:pt idx="5">
                  <c:v>45041</c:v>
                </c:pt>
                <c:pt idx="6">
                  <c:v>45042</c:v>
                </c:pt>
                <c:pt idx="7">
                  <c:v>45043</c:v>
                </c:pt>
                <c:pt idx="8">
                  <c:v>45044</c:v>
                </c:pt>
                <c:pt idx="9">
                  <c:v>45045</c:v>
                </c:pt>
                <c:pt idx="10">
                  <c:v>45046</c:v>
                </c:pt>
                <c:pt idx="11">
                  <c:v>45047</c:v>
                </c:pt>
                <c:pt idx="12">
                  <c:v>45048</c:v>
                </c:pt>
                <c:pt idx="13">
                  <c:v>45049</c:v>
                </c:pt>
              </c:numCache>
            </c:numRef>
          </c:xVal>
          <c:yVal>
            <c:numRef>
              <c:f>'М. абсолютной неизменности '!$B$1116:$B$1129</c:f>
              <c:numCache>
                <c:formatCode>General</c:formatCode>
                <c:ptCount val="1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F04-4863-A7A6-7B6D935F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58880"/>
        <c:axId val="-779162688"/>
      </c:scatterChart>
      <c:valAx>
        <c:axId val="-77915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2688"/>
        <c:crosses val="autoZero"/>
        <c:crossBetween val="midCat"/>
      </c:valAx>
      <c:valAx>
        <c:axId val="-779162688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5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Метод</a:t>
            </a:r>
            <a:r>
              <a:rPr lang="ru-RU" baseline="0"/>
              <a:t> среднего уровня ряда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7527777777777774E-2"/>
          <c:y val="5.0925925925925923E-2"/>
          <c:w val="0.72018900992008583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уровня ряда'!$A$3:$A$1115</c:f>
              <c:numCache>
                <c:formatCode>m/d/yyyy</c:formatCode>
                <c:ptCount val="1113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</c:numCache>
            </c:numRef>
          </c:xVal>
          <c:yVal>
            <c:numRef>
              <c:f>'М. Среднего уровня ряда'!$B$3:$B$1115</c:f>
              <c:numCache>
                <c:formatCode>General</c:formatCode>
                <c:ptCount val="1113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6</c:v>
                </c:pt>
                <c:pt idx="7">
                  <c:v>7</c:v>
                </c:pt>
                <c:pt idx="8">
                  <c:v>5</c:v>
                </c:pt>
                <c:pt idx="9">
                  <c:v>0</c:v>
                </c:pt>
                <c:pt idx="10">
                  <c:v>7</c:v>
                </c:pt>
                <c:pt idx="11">
                  <c:v>0</c:v>
                </c:pt>
                <c:pt idx="12">
                  <c:v>18</c:v>
                </c:pt>
                <c:pt idx="13">
                  <c:v>0</c:v>
                </c:pt>
                <c:pt idx="14">
                  <c:v>0</c:v>
                </c:pt>
                <c:pt idx="15">
                  <c:v>13</c:v>
                </c:pt>
                <c:pt idx="16">
                  <c:v>29</c:v>
                </c:pt>
                <c:pt idx="17">
                  <c:v>26</c:v>
                </c:pt>
                <c:pt idx="18">
                  <c:v>25</c:v>
                </c:pt>
                <c:pt idx="19">
                  <c:v>32</c:v>
                </c:pt>
                <c:pt idx="20">
                  <c:v>34</c:v>
                </c:pt>
                <c:pt idx="21">
                  <c:v>31</c:v>
                </c:pt>
                <c:pt idx="22">
                  <c:v>33</c:v>
                </c:pt>
                <c:pt idx="23">
                  <c:v>30</c:v>
                </c:pt>
                <c:pt idx="24">
                  <c:v>43</c:v>
                </c:pt>
                <c:pt idx="25">
                  <c:v>53</c:v>
                </c:pt>
                <c:pt idx="26">
                  <c:v>148</c:v>
                </c:pt>
                <c:pt idx="27">
                  <c:v>121</c:v>
                </c:pt>
                <c:pt idx="28">
                  <c:v>93</c:v>
                </c:pt>
                <c:pt idx="29">
                  <c:v>73</c:v>
                </c:pt>
                <c:pt idx="30">
                  <c:v>85</c:v>
                </c:pt>
                <c:pt idx="31">
                  <c:v>69</c:v>
                </c:pt>
                <c:pt idx="32">
                  <c:v>79</c:v>
                </c:pt>
                <c:pt idx="33">
                  <c:v>91</c:v>
                </c:pt>
                <c:pt idx="34">
                  <c:v>93</c:v>
                </c:pt>
                <c:pt idx="35">
                  <c:v>89</c:v>
                </c:pt>
                <c:pt idx="36">
                  <c:v>94</c:v>
                </c:pt>
                <c:pt idx="37">
                  <c:v>69</c:v>
                </c:pt>
                <c:pt idx="38">
                  <c:v>70</c:v>
                </c:pt>
                <c:pt idx="39">
                  <c:v>72</c:v>
                </c:pt>
                <c:pt idx="40">
                  <c:v>76</c:v>
                </c:pt>
                <c:pt idx="41">
                  <c:v>78</c:v>
                </c:pt>
                <c:pt idx="42">
                  <c:v>70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77</c:v>
                </c:pt>
                <c:pt idx="48">
                  <c:v>72</c:v>
                </c:pt>
                <c:pt idx="49">
                  <c:v>73</c:v>
                </c:pt>
                <c:pt idx="50">
                  <c:v>69</c:v>
                </c:pt>
                <c:pt idx="51">
                  <c:v>67</c:v>
                </c:pt>
                <c:pt idx="52">
                  <c:v>62</c:v>
                </c:pt>
                <c:pt idx="53">
                  <c:v>60</c:v>
                </c:pt>
                <c:pt idx="54">
                  <c:v>57</c:v>
                </c:pt>
                <c:pt idx="55">
                  <c:v>53</c:v>
                </c:pt>
                <c:pt idx="56">
                  <c:v>52</c:v>
                </c:pt>
                <c:pt idx="57">
                  <c:v>51</c:v>
                </c:pt>
                <c:pt idx="58">
                  <c:v>49</c:v>
                </c:pt>
                <c:pt idx="59">
                  <c:v>50</c:v>
                </c:pt>
                <c:pt idx="60">
                  <c:v>48</c:v>
                </c:pt>
                <c:pt idx="61">
                  <c:v>50</c:v>
                </c:pt>
                <c:pt idx="62">
                  <c:v>49</c:v>
                </c:pt>
                <c:pt idx="63">
                  <c:v>47</c:v>
                </c:pt>
                <c:pt idx="64">
                  <c:v>46</c:v>
                </c:pt>
                <c:pt idx="65">
                  <c:v>44</c:v>
                </c:pt>
                <c:pt idx="66">
                  <c:v>42</c:v>
                </c:pt>
                <c:pt idx="67">
                  <c:v>41</c:v>
                </c:pt>
                <c:pt idx="68">
                  <c:v>40</c:v>
                </c:pt>
                <c:pt idx="69">
                  <c:v>39</c:v>
                </c:pt>
                <c:pt idx="70">
                  <c:v>37</c:v>
                </c:pt>
                <c:pt idx="71">
                  <c:v>37</c:v>
                </c:pt>
                <c:pt idx="72">
                  <c:v>36</c:v>
                </c:pt>
                <c:pt idx="73">
                  <c:v>34</c:v>
                </c:pt>
                <c:pt idx="74">
                  <c:v>34</c:v>
                </c:pt>
                <c:pt idx="75">
                  <c:v>32</c:v>
                </c:pt>
                <c:pt idx="76">
                  <c:v>32</c:v>
                </c:pt>
                <c:pt idx="77">
                  <c:v>31</c:v>
                </c:pt>
                <c:pt idx="78">
                  <c:v>30</c:v>
                </c:pt>
                <c:pt idx="79">
                  <c:v>31</c:v>
                </c:pt>
                <c:pt idx="80">
                  <c:v>31</c:v>
                </c:pt>
                <c:pt idx="81">
                  <c:v>30</c:v>
                </c:pt>
                <c:pt idx="82">
                  <c:v>28</c:v>
                </c:pt>
                <c:pt idx="83">
                  <c:v>28</c:v>
                </c:pt>
                <c:pt idx="84">
                  <c:v>29</c:v>
                </c:pt>
                <c:pt idx="85">
                  <c:v>27</c:v>
                </c:pt>
                <c:pt idx="86">
                  <c:v>25</c:v>
                </c:pt>
                <c:pt idx="87">
                  <c:v>25</c:v>
                </c:pt>
                <c:pt idx="88">
                  <c:v>24</c:v>
                </c:pt>
                <c:pt idx="89">
                  <c:v>22</c:v>
                </c:pt>
                <c:pt idx="90">
                  <c:v>22</c:v>
                </c:pt>
                <c:pt idx="91">
                  <c:v>21</c:v>
                </c:pt>
                <c:pt idx="92">
                  <c:v>21</c:v>
                </c:pt>
                <c:pt idx="93">
                  <c:v>22</c:v>
                </c:pt>
                <c:pt idx="94">
                  <c:v>22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18</c:v>
                </c:pt>
                <c:pt idx="99">
                  <c:v>16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15</c:v>
                </c:pt>
                <c:pt idx="104">
                  <c:v>16</c:v>
                </c:pt>
                <c:pt idx="105">
                  <c:v>16</c:v>
                </c:pt>
                <c:pt idx="106">
                  <c:v>17</c:v>
                </c:pt>
                <c:pt idx="107">
                  <c:v>17</c:v>
                </c:pt>
                <c:pt idx="108">
                  <c:v>16</c:v>
                </c:pt>
                <c:pt idx="109">
                  <c:v>16</c:v>
                </c:pt>
                <c:pt idx="110">
                  <c:v>15</c:v>
                </c:pt>
                <c:pt idx="111">
                  <c:v>15</c:v>
                </c:pt>
                <c:pt idx="112">
                  <c:v>16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18</c:v>
                </c:pt>
                <c:pt idx="117">
                  <c:v>18</c:v>
                </c:pt>
                <c:pt idx="118">
                  <c:v>16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11</c:v>
                </c:pt>
                <c:pt idx="123">
                  <c:v>10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12</c:v>
                </c:pt>
                <c:pt idx="140">
                  <c:v>13</c:v>
                </c:pt>
                <c:pt idx="141">
                  <c:v>15</c:v>
                </c:pt>
                <c:pt idx="142">
                  <c:v>15</c:v>
                </c:pt>
                <c:pt idx="143">
                  <c:v>16</c:v>
                </c:pt>
                <c:pt idx="144">
                  <c:v>16</c:v>
                </c:pt>
                <c:pt idx="145">
                  <c:v>17</c:v>
                </c:pt>
                <c:pt idx="146">
                  <c:v>17</c:v>
                </c:pt>
                <c:pt idx="147">
                  <c:v>19</c:v>
                </c:pt>
                <c:pt idx="148">
                  <c:v>20</c:v>
                </c:pt>
                <c:pt idx="149">
                  <c:v>20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23</c:v>
                </c:pt>
                <c:pt idx="154">
                  <c:v>23</c:v>
                </c:pt>
                <c:pt idx="155">
                  <c:v>24</c:v>
                </c:pt>
                <c:pt idx="156">
                  <c:v>24</c:v>
                </c:pt>
                <c:pt idx="157">
                  <c:v>25</c:v>
                </c:pt>
                <c:pt idx="158">
                  <c:v>25</c:v>
                </c:pt>
                <c:pt idx="159">
                  <c:v>24</c:v>
                </c:pt>
                <c:pt idx="160">
                  <c:v>26</c:v>
                </c:pt>
                <c:pt idx="161">
                  <c:v>26</c:v>
                </c:pt>
                <c:pt idx="162">
                  <c:v>28</c:v>
                </c:pt>
                <c:pt idx="163">
                  <c:v>29</c:v>
                </c:pt>
                <c:pt idx="164">
                  <c:v>30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32</c:v>
                </c:pt>
                <c:pt idx="169">
                  <c:v>33</c:v>
                </c:pt>
                <c:pt idx="170">
                  <c:v>32</c:v>
                </c:pt>
                <c:pt idx="171">
                  <c:v>34</c:v>
                </c:pt>
                <c:pt idx="172">
                  <c:v>34</c:v>
                </c:pt>
                <c:pt idx="173">
                  <c:v>33</c:v>
                </c:pt>
                <c:pt idx="174">
                  <c:v>34</c:v>
                </c:pt>
                <c:pt idx="175">
                  <c:v>34</c:v>
                </c:pt>
                <c:pt idx="176">
                  <c:v>35</c:v>
                </c:pt>
                <c:pt idx="177">
                  <c:v>35</c:v>
                </c:pt>
                <c:pt idx="178">
                  <c:v>36</c:v>
                </c:pt>
                <c:pt idx="179">
                  <c:v>35</c:v>
                </c:pt>
                <c:pt idx="180">
                  <c:v>35</c:v>
                </c:pt>
                <c:pt idx="181">
                  <c:v>34</c:v>
                </c:pt>
                <c:pt idx="182">
                  <c:v>34</c:v>
                </c:pt>
                <c:pt idx="183">
                  <c:v>35</c:v>
                </c:pt>
                <c:pt idx="184">
                  <c:v>36</c:v>
                </c:pt>
                <c:pt idx="185">
                  <c:v>36</c:v>
                </c:pt>
                <c:pt idx="186">
                  <c:v>35</c:v>
                </c:pt>
                <c:pt idx="187">
                  <c:v>35</c:v>
                </c:pt>
                <c:pt idx="188">
                  <c:v>37</c:v>
                </c:pt>
                <c:pt idx="189">
                  <c:v>37</c:v>
                </c:pt>
                <c:pt idx="190">
                  <c:v>38</c:v>
                </c:pt>
                <c:pt idx="191">
                  <c:v>38</c:v>
                </c:pt>
                <c:pt idx="192">
                  <c:v>40</c:v>
                </c:pt>
                <c:pt idx="193">
                  <c:v>39</c:v>
                </c:pt>
                <c:pt idx="194">
                  <c:v>39</c:v>
                </c:pt>
                <c:pt idx="195">
                  <c:v>40</c:v>
                </c:pt>
                <c:pt idx="196">
                  <c:v>40</c:v>
                </c:pt>
                <c:pt idx="197">
                  <c:v>42</c:v>
                </c:pt>
                <c:pt idx="198">
                  <c:v>43</c:v>
                </c:pt>
                <c:pt idx="199">
                  <c:v>45</c:v>
                </c:pt>
                <c:pt idx="200">
                  <c:v>46</c:v>
                </c:pt>
                <c:pt idx="201">
                  <c:v>48</c:v>
                </c:pt>
                <c:pt idx="202">
                  <c:v>49</c:v>
                </c:pt>
                <c:pt idx="203">
                  <c:v>50</c:v>
                </c:pt>
                <c:pt idx="204">
                  <c:v>52</c:v>
                </c:pt>
                <c:pt idx="205">
                  <c:v>54</c:v>
                </c:pt>
                <c:pt idx="206">
                  <c:v>55</c:v>
                </c:pt>
                <c:pt idx="207">
                  <c:v>56</c:v>
                </c:pt>
                <c:pt idx="208">
                  <c:v>56</c:v>
                </c:pt>
                <c:pt idx="209">
                  <c:v>58</c:v>
                </c:pt>
                <c:pt idx="210">
                  <c:v>59</c:v>
                </c:pt>
                <c:pt idx="211">
                  <c:v>61</c:v>
                </c:pt>
                <c:pt idx="212">
                  <c:v>63</c:v>
                </c:pt>
                <c:pt idx="213">
                  <c:v>64</c:v>
                </c:pt>
                <c:pt idx="214">
                  <c:v>66</c:v>
                </c:pt>
                <c:pt idx="215">
                  <c:v>66</c:v>
                </c:pt>
                <c:pt idx="216">
                  <c:v>67</c:v>
                </c:pt>
                <c:pt idx="217">
                  <c:v>69</c:v>
                </c:pt>
                <c:pt idx="218">
                  <c:v>70</c:v>
                </c:pt>
                <c:pt idx="219">
                  <c:v>69</c:v>
                </c:pt>
                <c:pt idx="220">
                  <c:v>70</c:v>
                </c:pt>
                <c:pt idx="221">
                  <c:v>69</c:v>
                </c:pt>
                <c:pt idx="222">
                  <c:v>69</c:v>
                </c:pt>
                <c:pt idx="223">
                  <c:v>70</c:v>
                </c:pt>
                <c:pt idx="224">
                  <c:v>71</c:v>
                </c:pt>
                <c:pt idx="225">
                  <c:v>70</c:v>
                </c:pt>
                <c:pt idx="226">
                  <c:v>70</c:v>
                </c:pt>
                <c:pt idx="227">
                  <c:v>71</c:v>
                </c:pt>
                <c:pt idx="228">
                  <c:v>72</c:v>
                </c:pt>
                <c:pt idx="229">
                  <c:v>72</c:v>
                </c:pt>
                <c:pt idx="230">
                  <c:v>73</c:v>
                </c:pt>
                <c:pt idx="231">
                  <c:v>73</c:v>
                </c:pt>
                <c:pt idx="232">
                  <c:v>72</c:v>
                </c:pt>
                <c:pt idx="233">
                  <c:v>71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76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78</c:v>
                </c:pt>
                <c:pt idx="243">
                  <c:v>78</c:v>
                </c:pt>
                <c:pt idx="244">
                  <c:v>80</c:v>
                </c:pt>
                <c:pt idx="245">
                  <c:v>79</c:v>
                </c:pt>
                <c:pt idx="246">
                  <c:v>79</c:v>
                </c:pt>
                <c:pt idx="247">
                  <c:v>82</c:v>
                </c:pt>
                <c:pt idx="248">
                  <c:v>83</c:v>
                </c:pt>
                <c:pt idx="249">
                  <c:v>83</c:v>
                </c:pt>
                <c:pt idx="250">
                  <c:v>82</c:v>
                </c:pt>
                <c:pt idx="251">
                  <c:v>82</c:v>
                </c:pt>
                <c:pt idx="252">
                  <c:v>83</c:v>
                </c:pt>
                <c:pt idx="253">
                  <c:v>85</c:v>
                </c:pt>
                <c:pt idx="254">
                  <c:v>86</c:v>
                </c:pt>
                <c:pt idx="255">
                  <c:v>86</c:v>
                </c:pt>
                <c:pt idx="256">
                  <c:v>85</c:v>
                </c:pt>
                <c:pt idx="257">
                  <c:v>86</c:v>
                </c:pt>
                <c:pt idx="258">
                  <c:v>86</c:v>
                </c:pt>
                <c:pt idx="259">
                  <c:v>88</c:v>
                </c:pt>
                <c:pt idx="260">
                  <c:v>87</c:v>
                </c:pt>
                <c:pt idx="261">
                  <c:v>89</c:v>
                </c:pt>
                <c:pt idx="262">
                  <c:v>88</c:v>
                </c:pt>
                <c:pt idx="263">
                  <c:v>88</c:v>
                </c:pt>
                <c:pt idx="264">
                  <c:v>87</c:v>
                </c:pt>
                <c:pt idx="265">
                  <c:v>88</c:v>
                </c:pt>
                <c:pt idx="266">
                  <c:v>90</c:v>
                </c:pt>
                <c:pt idx="267">
                  <c:v>89</c:v>
                </c:pt>
                <c:pt idx="268">
                  <c:v>88</c:v>
                </c:pt>
                <c:pt idx="269">
                  <c:v>88</c:v>
                </c:pt>
                <c:pt idx="270">
                  <c:v>89</c:v>
                </c:pt>
                <c:pt idx="271">
                  <c:v>87</c:v>
                </c:pt>
                <c:pt idx="272">
                  <c:v>87</c:v>
                </c:pt>
                <c:pt idx="273">
                  <c:v>86</c:v>
                </c:pt>
                <c:pt idx="274">
                  <c:v>88</c:v>
                </c:pt>
                <c:pt idx="275">
                  <c:v>87</c:v>
                </c:pt>
                <c:pt idx="276">
                  <c:v>85</c:v>
                </c:pt>
                <c:pt idx="277">
                  <c:v>84</c:v>
                </c:pt>
                <c:pt idx="278">
                  <c:v>82</c:v>
                </c:pt>
                <c:pt idx="279">
                  <c:v>82</c:v>
                </c:pt>
                <c:pt idx="280">
                  <c:v>83</c:v>
                </c:pt>
                <c:pt idx="281">
                  <c:v>83</c:v>
                </c:pt>
                <c:pt idx="282">
                  <c:v>82</c:v>
                </c:pt>
                <c:pt idx="283">
                  <c:v>83</c:v>
                </c:pt>
                <c:pt idx="284">
                  <c:v>83</c:v>
                </c:pt>
                <c:pt idx="285">
                  <c:v>81</c:v>
                </c:pt>
                <c:pt idx="286">
                  <c:v>82</c:v>
                </c:pt>
                <c:pt idx="287">
                  <c:v>84</c:v>
                </c:pt>
                <c:pt idx="288">
                  <c:v>81</c:v>
                </c:pt>
                <c:pt idx="289">
                  <c:v>83</c:v>
                </c:pt>
                <c:pt idx="290">
                  <c:v>82</c:v>
                </c:pt>
                <c:pt idx="291">
                  <c:v>82</c:v>
                </c:pt>
                <c:pt idx="292">
                  <c:v>80</c:v>
                </c:pt>
                <c:pt idx="293">
                  <c:v>79</c:v>
                </c:pt>
                <c:pt idx="294">
                  <c:v>77</c:v>
                </c:pt>
                <c:pt idx="295">
                  <c:v>76</c:v>
                </c:pt>
                <c:pt idx="296">
                  <c:v>76</c:v>
                </c:pt>
                <c:pt idx="297">
                  <c:v>74</c:v>
                </c:pt>
                <c:pt idx="298">
                  <c:v>74</c:v>
                </c:pt>
                <c:pt idx="299">
                  <c:v>73</c:v>
                </c:pt>
                <c:pt idx="300">
                  <c:v>70</c:v>
                </c:pt>
                <c:pt idx="301">
                  <c:v>66</c:v>
                </c:pt>
                <c:pt idx="302">
                  <c:v>64</c:v>
                </c:pt>
                <c:pt idx="303">
                  <c:v>65</c:v>
                </c:pt>
                <c:pt idx="304">
                  <c:v>65</c:v>
                </c:pt>
                <c:pt idx="305">
                  <c:v>64</c:v>
                </c:pt>
                <c:pt idx="306">
                  <c:v>61</c:v>
                </c:pt>
                <c:pt idx="307">
                  <c:v>59</c:v>
                </c:pt>
                <c:pt idx="308">
                  <c:v>56</c:v>
                </c:pt>
                <c:pt idx="309">
                  <c:v>56</c:v>
                </c:pt>
                <c:pt idx="310">
                  <c:v>55</c:v>
                </c:pt>
                <c:pt idx="311">
                  <c:v>55</c:v>
                </c:pt>
                <c:pt idx="312">
                  <c:v>53</c:v>
                </c:pt>
                <c:pt idx="313">
                  <c:v>51</c:v>
                </c:pt>
                <c:pt idx="314">
                  <c:v>50</c:v>
                </c:pt>
                <c:pt idx="315">
                  <c:v>48</c:v>
                </c:pt>
                <c:pt idx="316">
                  <c:v>47</c:v>
                </c:pt>
                <c:pt idx="317">
                  <c:v>47</c:v>
                </c:pt>
                <c:pt idx="318">
                  <c:v>46</c:v>
                </c:pt>
                <c:pt idx="319">
                  <c:v>44</c:v>
                </c:pt>
                <c:pt idx="320">
                  <c:v>42</c:v>
                </c:pt>
                <c:pt idx="321">
                  <c:v>42</c:v>
                </c:pt>
                <c:pt idx="322">
                  <c:v>40</c:v>
                </c:pt>
                <c:pt idx="323">
                  <c:v>39</c:v>
                </c:pt>
                <c:pt idx="324">
                  <c:v>39</c:v>
                </c:pt>
                <c:pt idx="325">
                  <c:v>38</c:v>
                </c:pt>
                <c:pt idx="326">
                  <c:v>36</c:v>
                </c:pt>
                <c:pt idx="327">
                  <c:v>35</c:v>
                </c:pt>
                <c:pt idx="328">
                  <c:v>34</c:v>
                </c:pt>
                <c:pt idx="329">
                  <c:v>34</c:v>
                </c:pt>
                <c:pt idx="330">
                  <c:v>31</c:v>
                </c:pt>
                <c:pt idx="331">
                  <c:v>29</c:v>
                </c:pt>
                <c:pt idx="332">
                  <c:v>28</c:v>
                </c:pt>
                <c:pt idx="333">
                  <c:v>28</c:v>
                </c:pt>
                <c:pt idx="334">
                  <c:v>27</c:v>
                </c:pt>
                <c:pt idx="335">
                  <c:v>27</c:v>
                </c:pt>
                <c:pt idx="336">
                  <c:v>25</c:v>
                </c:pt>
                <c:pt idx="337">
                  <c:v>25</c:v>
                </c:pt>
                <c:pt idx="338">
                  <c:v>27</c:v>
                </c:pt>
                <c:pt idx="339">
                  <c:v>26</c:v>
                </c:pt>
                <c:pt idx="340">
                  <c:v>26</c:v>
                </c:pt>
                <c:pt idx="341">
                  <c:v>25</c:v>
                </c:pt>
                <c:pt idx="342">
                  <c:v>23</c:v>
                </c:pt>
                <c:pt idx="343">
                  <c:v>22</c:v>
                </c:pt>
                <c:pt idx="344">
                  <c:v>20</c:v>
                </c:pt>
                <c:pt idx="345">
                  <c:v>21</c:v>
                </c:pt>
                <c:pt idx="346">
                  <c:v>21</c:v>
                </c:pt>
                <c:pt idx="347">
                  <c:v>20</c:v>
                </c:pt>
                <c:pt idx="348">
                  <c:v>20</c:v>
                </c:pt>
                <c:pt idx="349">
                  <c:v>18</c:v>
                </c:pt>
                <c:pt idx="350">
                  <c:v>18</c:v>
                </c:pt>
                <c:pt idx="351">
                  <c:v>17</c:v>
                </c:pt>
                <c:pt idx="352">
                  <c:v>17</c:v>
                </c:pt>
                <c:pt idx="353">
                  <c:v>18</c:v>
                </c:pt>
                <c:pt idx="354">
                  <c:v>18</c:v>
                </c:pt>
                <c:pt idx="355">
                  <c:v>16</c:v>
                </c:pt>
                <c:pt idx="356">
                  <c:v>16</c:v>
                </c:pt>
                <c:pt idx="357">
                  <c:v>15</c:v>
                </c:pt>
                <c:pt idx="358">
                  <c:v>15</c:v>
                </c:pt>
                <c:pt idx="359">
                  <c:v>17</c:v>
                </c:pt>
                <c:pt idx="360">
                  <c:v>17</c:v>
                </c:pt>
                <c:pt idx="361">
                  <c:v>16</c:v>
                </c:pt>
                <c:pt idx="362">
                  <c:v>16</c:v>
                </c:pt>
                <c:pt idx="363">
                  <c:v>17</c:v>
                </c:pt>
                <c:pt idx="364">
                  <c:v>15</c:v>
                </c:pt>
                <c:pt idx="365">
                  <c:v>15</c:v>
                </c:pt>
                <c:pt idx="366">
                  <c:v>16</c:v>
                </c:pt>
                <c:pt idx="367">
                  <c:v>16</c:v>
                </c:pt>
                <c:pt idx="368">
                  <c:v>17</c:v>
                </c:pt>
                <c:pt idx="369">
                  <c:v>15</c:v>
                </c:pt>
                <c:pt idx="370">
                  <c:v>16</c:v>
                </c:pt>
                <c:pt idx="371">
                  <c:v>16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14</c:v>
                </c:pt>
                <c:pt idx="376">
                  <c:v>14</c:v>
                </c:pt>
                <c:pt idx="377">
                  <c:v>13</c:v>
                </c:pt>
                <c:pt idx="378">
                  <c:v>13</c:v>
                </c:pt>
                <c:pt idx="379">
                  <c:v>12</c:v>
                </c:pt>
                <c:pt idx="380">
                  <c:v>13</c:v>
                </c:pt>
                <c:pt idx="381">
                  <c:v>12</c:v>
                </c:pt>
                <c:pt idx="382">
                  <c:v>12</c:v>
                </c:pt>
                <c:pt idx="383">
                  <c:v>11</c:v>
                </c:pt>
                <c:pt idx="384">
                  <c:v>11</c:v>
                </c:pt>
                <c:pt idx="385">
                  <c:v>10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11</c:v>
                </c:pt>
                <c:pt idx="395">
                  <c:v>11</c:v>
                </c:pt>
                <c:pt idx="396">
                  <c:v>10</c:v>
                </c:pt>
                <c:pt idx="397">
                  <c:v>10</c:v>
                </c:pt>
                <c:pt idx="398">
                  <c:v>9</c:v>
                </c:pt>
                <c:pt idx="399">
                  <c:v>9</c:v>
                </c:pt>
                <c:pt idx="400">
                  <c:v>10</c:v>
                </c:pt>
                <c:pt idx="401">
                  <c:v>9</c:v>
                </c:pt>
                <c:pt idx="402">
                  <c:v>11</c:v>
                </c:pt>
                <c:pt idx="403">
                  <c:v>11</c:v>
                </c:pt>
                <c:pt idx="404">
                  <c:v>10</c:v>
                </c:pt>
                <c:pt idx="405">
                  <c:v>9</c:v>
                </c:pt>
                <c:pt idx="406">
                  <c:v>9</c:v>
                </c:pt>
                <c:pt idx="407">
                  <c:v>10</c:v>
                </c:pt>
                <c:pt idx="408">
                  <c:v>10</c:v>
                </c:pt>
                <c:pt idx="409">
                  <c:v>9</c:v>
                </c:pt>
                <c:pt idx="410">
                  <c:v>8</c:v>
                </c:pt>
                <c:pt idx="411">
                  <c:v>8</c:v>
                </c:pt>
                <c:pt idx="412">
                  <c:v>9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8</c:v>
                </c:pt>
                <c:pt idx="417">
                  <c:v>8</c:v>
                </c:pt>
                <c:pt idx="418">
                  <c:v>9</c:v>
                </c:pt>
                <c:pt idx="419">
                  <c:v>7</c:v>
                </c:pt>
                <c:pt idx="420">
                  <c:v>7</c:v>
                </c:pt>
                <c:pt idx="421">
                  <c:v>8</c:v>
                </c:pt>
                <c:pt idx="422">
                  <c:v>8</c:v>
                </c:pt>
                <c:pt idx="423">
                  <c:v>9</c:v>
                </c:pt>
                <c:pt idx="424">
                  <c:v>9</c:v>
                </c:pt>
                <c:pt idx="425">
                  <c:v>8</c:v>
                </c:pt>
                <c:pt idx="426">
                  <c:v>9</c:v>
                </c:pt>
                <c:pt idx="427">
                  <c:v>9</c:v>
                </c:pt>
                <c:pt idx="428">
                  <c:v>8</c:v>
                </c:pt>
                <c:pt idx="429">
                  <c:v>9</c:v>
                </c:pt>
                <c:pt idx="430">
                  <c:v>7</c:v>
                </c:pt>
                <c:pt idx="431">
                  <c:v>7</c:v>
                </c:pt>
                <c:pt idx="432">
                  <c:v>8</c:v>
                </c:pt>
                <c:pt idx="433">
                  <c:v>8</c:v>
                </c:pt>
                <c:pt idx="434">
                  <c:v>9</c:v>
                </c:pt>
                <c:pt idx="435">
                  <c:v>9</c:v>
                </c:pt>
                <c:pt idx="436">
                  <c:v>10</c:v>
                </c:pt>
                <c:pt idx="437">
                  <c:v>8</c:v>
                </c:pt>
                <c:pt idx="438">
                  <c:v>7</c:v>
                </c:pt>
                <c:pt idx="439">
                  <c:v>8</c:v>
                </c:pt>
                <c:pt idx="440">
                  <c:v>8</c:v>
                </c:pt>
                <c:pt idx="441">
                  <c:v>9</c:v>
                </c:pt>
                <c:pt idx="442">
                  <c:v>9</c:v>
                </c:pt>
                <c:pt idx="443">
                  <c:v>10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12</c:v>
                </c:pt>
                <c:pt idx="449">
                  <c:v>13</c:v>
                </c:pt>
                <c:pt idx="450">
                  <c:v>15</c:v>
                </c:pt>
                <c:pt idx="451">
                  <c:v>16</c:v>
                </c:pt>
                <c:pt idx="452">
                  <c:v>18</c:v>
                </c:pt>
                <c:pt idx="453">
                  <c:v>19</c:v>
                </c:pt>
                <c:pt idx="454">
                  <c:v>21</c:v>
                </c:pt>
                <c:pt idx="455">
                  <c:v>22</c:v>
                </c:pt>
                <c:pt idx="456">
                  <c:v>24</c:v>
                </c:pt>
                <c:pt idx="457">
                  <c:v>26</c:v>
                </c:pt>
                <c:pt idx="458">
                  <c:v>26</c:v>
                </c:pt>
                <c:pt idx="459">
                  <c:v>28</c:v>
                </c:pt>
                <c:pt idx="460">
                  <c:v>28</c:v>
                </c:pt>
                <c:pt idx="461">
                  <c:v>30</c:v>
                </c:pt>
                <c:pt idx="462">
                  <c:v>32</c:v>
                </c:pt>
                <c:pt idx="463">
                  <c:v>35</c:v>
                </c:pt>
                <c:pt idx="464">
                  <c:v>37</c:v>
                </c:pt>
                <c:pt idx="465">
                  <c:v>42</c:v>
                </c:pt>
                <c:pt idx="466">
                  <c:v>44</c:v>
                </c:pt>
                <c:pt idx="467">
                  <c:v>47</c:v>
                </c:pt>
                <c:pt idx="468">
                  <c:v>50</c:v>
                </c:pt>
                <c:pt idx="469">
                  <c:v>52</c:v>
                </c:pt>
                <c:pt idx="470">
                  <c:v>53</c:v>
                </c:pt>
                <c:pt idx="471">
                  <c:v>56</c:v>
                </c:pt>
                <c:pt idx="472">
                  <c:v>54</c:v>
                </c:pt>
                <c:pt idx="473">
                  <c:v>50</c:v>
                </c:pt>
                <c:pt idx="474">
                  <c:v>52</c:v>
                </c:pt>
                <c:pt idx="475">
                  <c:v>53</c:v>
                </c:pt>
                <c:pt idx="476">
                  <c:v>53</c:v>
                </c:pt>
                <c:pt idx="477">
                  <c:v>54</c:v>
                </c:pt>
                <c:pt idx="478">
                  <c:v>54</c:v>
                </c:pt>
                <c:pt idx="479">
                  <c:v>57</c:v>
                </c:pt>
                <c:pt idx="480">
                  <c:v>59</c:v>
                </c:pt>
                <c:pt idx="481">
                  <c:v>62</c:v>
                </c:pt>
                <c:pt idx="482">
                  <c:v>63</c:v>
                </c:pt>
                <c:pt idx="483">
                  <c:v>63</c:v>
                </c:pt>
                <c:pt idx="484">
                  <c:v>65</c:v>
                </c:pt>
                <c:pt idx="485">
                  <c:v>65</c:v>
                </c:pt>
                <c:pt idx="486">
                  <c:v>63</c:v>
                </c:pt>
                <c:pt idx="487">
                  <c:v>61</c:v>
                </c:pt>
                <c:pt idx="488">
                  <c:v>61</c:v>
                </c:pt>
                <c:pt idx="489">
                  <c:v>62</c:v>
                </c:pt>
                <c:pt idx="490">
                  <c:v>63</c:v>
                </c:pt>
                <c:pt idx="491">
                  <c:v>65</c:v>
                </c:pt>
                <c:pt idx="492">
                  <c:v>65</c:v>
                </c:pt>
                <c:pt idx="493">
                  <c:v>67</c:v>
                </c:pt>
                <c:pt idx="494">
                  <c:v>67</c:v>
                </c:pt>
                <c:pt idx="495">
                  <c:v>66</c:v>
                </c:pt>
                <c:pt idx="496">
                  <c:v>67</c:v>
                </c:pt>
                <c:pt idx="497">
                  <c:v>68</c:v>
                </c:pt>
                <c:pt idx="498">
                  <c:v>68</c:v>
                </c:pt>
                <c:pt idx="499">
                  <c:v>69</c:v>
                </c:pt>
                <c:pt idx="500">
                  <c:v>69</c:v>
                </c:pt>
                <c:pt idx="501">
                  <c:v>70</c:v>
                </c:pt>
                <c:pt idx="502">
                  <c:v>71</c:v>
                </c:pt>
                <c:pt idx="503">
                  <c:v>70</c:v>
                </c:pt>
                <c:pt idx="504">
                  <c:v>71</c:v>
                </c:pt>
                <c:pt idx="505">
                  <c:v>72</c:v>
                </c:pt>
                <c:pt idx="506">
                  <c:v>73</c:v>
                </c:pt>
                <c:pt idx="507">
                  <c:v>73</c:v>
                </c:pt>
                <c:pt idx="508">
                  <c:v>74</c:v>
                </c:pt>
                <c:pt idx="509">
                  <c:v>73</c:v>
                </c:pt>
                <c:pt idx="510">
                  <c:v>72</c:v>
                </c:pt>
                <c:pt idx="511">
                  <c:v>70</c:v>
                </c:pt>
                <c:pt idx="512">
                  <c:v>70</c:v>
                </c:pt>
                <c:pt idx="513">
                  <c:v>68</c:v>
                </c:pt>
                <c:pt idx="514">
                  <c:v>70</c:v>
                </c:pt>
                <c:pt idx="515">
                  <c:v>70</c:v>
                </c:pt>
                <c:pt idx="516">
                  <c:v>69</c:v>
                </c:pt>
                <c:pt idx="517">
                  <c:v>68</c:v>
                </c:pt>
                <c:pt idx="518">
                  <c:v>68</c:v>
                </c:pt>
                <c:pt idx="519">
                  <c:v>69</c:v>
                </c:pt>
                <c:pt idx="520">
                  <c:v>71</c:v>
                </c:pt>
                <c:pt idx="521">
                  <c:v>71</c:v>
                </c:pt>
                <c:pt idx="522">
                  <c:v>72</c:v>
                </c:pt>
                <c:pt idx="523">
                  <c:v>71</c:v>
                </c:pt>
                <c:pt idx="524">
                  <c:v>70</c:v>
                </c:pt>
                <c:pt idx="525">
                  <c:v>69</c:v>
                </c:pt>
                <c:pt idx="526">
                  <c:v>67</c:v>
                </c:pt>
                <c:pt idx="527">
                  <c:v>67</c:v>
                </c:pt>
                <c:pt idx="528">
                  <c:v>68</c:v>
                </c:pt>
                <c:pt idx="529">
                  <c:v>68</c:v>
                </c:pt>
                <c:pt idx="530">
                  <c:v>67</c:v>
                </c:pt>
                <c:pt idx="531">
                  <c:v>67</c:v>
                </c:pt>
                <c:pt idx="532">
                  <c:v>68</c:v>
                </c:pt>
                <c:pt idx="533">
                  <c:v>68</c:v>
                </c:pt>
                <c:pt idx="534">
                  <c:v>69</c:v>
                </c:pt>
                <c:pt idx="535">
                  <c:v>69</c:v>
                </c:pt>
                <c:pt idx="536">
                  <c:v>70</c:v>
                </c:pt>
                <c:pt idx="537">
                  <c:v>70</c:v>
                </c:pt>
                <c:pt idx="538">
                  <c:v>69</c:v>
                </c:pt>
                <c:pt idx="539">
                  <c:v>72</c:v>
                </c:pt>
                <c:pt idx="540">
                  <c:v>72</c:v>
                </c:pt>
                <c:pt idx="541">
                  <c:v>70</c:v>
                </c:pt>
                <c:pt idx="542">
                  <c:v>68</c:v>
                </c:pt>
                <c:pt idx="543">
                  <c:v>67</c:v>
                </c:pt>
                <c:pt idx="544">
                  <c:v>67</c:v>
                </c:pt>
                <c:pt idx="545">
                  <c:v>68</c:v>
                </c:pt>
                <c:pt idx="546">
                  <c:v>69</c:v>
                </c:pt>
                <c:pt idx="547">
                  <c:v>70</c:v>
                </c:pt>
                <c:pt idx="548">
                  <c:v>72</c:v>
                </c:pt>
                <c:pt idx="549">
                  <c:v>73</c:v>
                </c:pt>
                <c:pt idx="550">
                  <c:v>73</c:v>
                </c:pt>
                <c:pt idx="551">
                  <c:v>72</c:v>
                </c:pt>
                <c:pt idx="552">
                  <c:v>72</c:v>
                </c:pt>
                <c:pt idx="553">
                  <c:v>71</c:v>
                </c:pt>
                <c:pt idx="554">
                  <c:v>71</c:v>
                </c:pt>
                <c:pt idx="555">
                  <c:v>70</c:v>
                </c:pt>
                <c:pt idx="556">
                  <c:v>72</c:v>
                </c:pt>
                <c:pt idx="557">
                  <c:v>74</c:v>
                </c:pt>
                <c:pt idx="558">
                  <c:v>75</c:v>
                </c:pt>
                <c:pt idx="559">
                  <c:v>77</c:v>
                </c:pt>
                <c:pt idx="560">
                  <c:v>81</c:v>
                </c:pt>
                <c:pt idx="561">
                  <c:v>83</c:v>
                </c:pt>
                <c:pt idx="562">
                  <c:v>85</c:v>
                </c:pt>
                <c:pt idx="563">
                  <c:v>85</c:v>
                </c:pt>
                <c:pt idx="564">
                  <c:v>87</c:v>
                </c:pt>
                <c:pt idx="565">
                  <c:v>88</c:v>
                </c:pt>
                <c:pt idx="566">
                  <c:v>89</c:v>
                </c:pt>
                <c:pt idx="567">
                  <c:v>89</c:v>
                </c:pt>
                <c:pt idx="568">
                  <c:v>90</c:v>
                </c:pt>
                <c:pt idx="569">
                  <c:v>90</c:v>
                </c:pt>
                <c:pt idx="570">
                  <c:v>92</c:v>
                </c:pt>
                <c:pt idx="571">
                  <c:v>94</c:v>
                </c:pt>
                <c:pt idx="572">
                  <c:v>95</c:v>
                </c:pt>
                <c:pt idx="573">
                  <c:v>97</c:v>
                </c:pt>
                <c:pt idx="574">
                  <c:v>98</c:v>
                </c:pt>
                <c:pt idx="575">
                  <c:v>98</c:v>
                </c:pt>
                <c:pt idx="576">
                  <c:v>100</c:v>
                </c:pt>
                <c:pt idx="577">
                  <c:v>101</c:v>
                </c:pt>
                <c:pt idx="578">
                  <c:v>102</c:v>
                </c:pt>
                <c:pt idx="579">
                  <c:v>102</c:v>
                </c:pt>
                <c:pt idx="580">
                  <c:v>103</c:v>
                </c:pt>
                <c:pt idx="581">
                  <c:v>103</c:v>
                </c:pt>
                <c:pt idx="582">
                  <c:v>104</c:v>
                </c:pt>
                <c:pt idx="583">
                  <c:v>104</c:v>
                </c:pt>
                <c:pt idx="584">
                  <c:v>105</c:v>
                </c:pt>
                <c:pt idx="585">
                  <c:v>104</c:v>
                </c:pt>
                <c:pt idx="586">
                  <c:v>104</c:v>
                </c:pt>
                <c:pt idx="587">
                  <c:v>103</c:v>
                </c:pt>
                <c:pt idx="588">
                  <c:v>104</c:v>
                </c:pt>
                <c:pt idx="589">
                  <c:v>105</c:v>
                </c:pt>
                <c:pt idx="590">
                  <c:v>105</c:v>
                </c:pt>
                <c:pt idx="591">
                  <c:v>104</c:v>
                </c:pt>
                <c:pt idx="592">
                  <c:v>102</c:v>
                </c:pt>
                <c:pt idx="593">
                  <c:v>101</c:v>
                </c:pt>
                <c:pt idx="594">
                  <c:v>100</c:v>
                </c:pt>
                <c:pt idx="595">
                  <c:v>100</c:v>
                </c:pt>
                <c:pt idx="596">
                  <c:v>99</c:v>
                </c:pt>
                <c:pt idx="597">
                  <c:v>98</c:v>
                </c:pt>
                <c:pt idx="598">
                  <c:v>97</c:v>
                </c:pt>
                <c:pt idx="599">
                  <c:v>96</c:v>
                </c:pt>
                <c:pt idx="600">
                  <c:v>96</c:v>
                </c:pt>
                <c:pt idx="601">
                  <c:v>95</c:v>
                </c:pt>
                <c:pt idx="602">
                  <c:v>94</c:v>
                </c:pt>
                <c:pt idx="603">
                  <c:v>94</c:v>
                </c:pt>
                <c:pt idx="604">
                  <c:v>92</c:v>
                </c:pt>
                <c:pt idx="605">
                  <c:v>91</c:v>
                </c:pt>
                <c:pt idx="606">
                  <c:v>89</c:v>
                </c:pt>
                <c:pt idx="607">
                  <c:v>88</c:v>
                </c:pt>
                <c:pt idx="608">
                  <c:v>88</c:v>
                </c:pt>
                <c:pt idx="609">
                  <c:v>87</c:v>
                </c:pt>
                <c:pt idx="610">
                  <c:v>87</c:v>
                </c:pt>
                <c:pt idx="611">
                  <c:v>85</c:v>
                </c:pt>
                <c:pt idx="612">
                  <c:v>84</c:v>
                </c:pt>
                <c:pt idx="613">
                  <c:v>84</c:v>
                </c:pt>
                <c:pt idx="614">
                  <c:v>82</c:v>
                </c:pt>
                <c:pt idx="615">
                  <c:v>82</c:v>
                </c:pt>
                <c:pt idx="616">
                  <c:v>80</c:v>
                </c:pt>
                <c:pt idx="617">
                  <c:v>80</c:v>
                </c:pt>
                <c:pt idx="618">
                  <c:v>81</c:v>
                </c:pt>
                <c:pt idx="619">
                  <c:v>82</c:v>
                </c:pt>
                <c:pt idx="620">
                  <c:v>79</c:v>
                </c:pt>
                <c:pt idx="621">
                  <c:v>78</c:v>
                </c:pt>
                <c:pt idx="622">
                  <c:v>78</c:v>
                </c:pt>
                <c:pt idx="623">
                  <c:v>77</c:v>
                </c:pt>
                <c:pt idx="624">
                  <c:v>76</c:v>
                </c:pt>
                <c:pt idx="625">
                  <c:v>77</c:v>
                </c:pt>
                <c:pt idx="626">
                  <c:v>77</c:v>
                </c:pt>
                <c:pt idx="627">
                  <c:v>76</c:v>
                </c:pt>
                <c:pt idx="628">
                  <c:v>76</c:v>
                </c:pt>
                <c:pt idx="629">
                  <c:v>77</c:v>
                </c:pt>
                <c:pt idx="630">
                  <c:v>77</c:v>
                </c:pt>
                <c:pt idx="631">
                  <c:v>78</c:v>
                </c:pt>
                <c:pt idx="632">
                  <c:v>77</c:v>
                </c:pt>
                <c:pt idx="633">
                  <c:v>76</c:v>
                </c:pt>
                <c:pt idx="634">
                  <c:v>75</c:v>
                </c:pt>
                <c:pt idx="635">
                  <c:v>73</c:v>
                </c:pt>
                <c:pt idx="636">
                  <c:v>73</c:v>
                </c:pt>
                <c:pt idx="637">
                  <c:v>72</c:v>
                </c:pt>
                <c:pt idx="638">
                  <c:v>72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71</c:v>
                </c:pt>
                <c:pt idx="643">
                  <c:v>70</c:v>
                </c:pt>
                <c:pt idx="644">
                  <c:v>69</c:v>
                </c:pt>
                <c:pt idx="645">
                  <c:v>68</c:v>
                </c:pt>
                <c:pt idx="646">
                  <c:v>68</c:v>
                </c:pt>
                <c:pt idx="647">
                  <c:v>69</c:v>
                </c:pt>
                <c:pt idx="648">
                  <c:v>70</c:v>
                </c:pt>
                <c:pt idx="649">
                  <c:v>69</c:v>
                </c:pt>
                <c:pt idx="650">
                  <c:v>68</c:v>
                </c:pt>
                <c:pt idx="651">
                  <c:v>68</c:v>
                </c:pt>
                <c:pt idx="652">
                  <c:v>69</c:v>
                </c:pt>
                <c:pt idx="653">
                  <c:v>69</c:v>
                </c:pt>
                <c:pt idx="654">
                  <c:v>72</c:v>
                </c:pt>
                <c:pt idx="655">
                  <c:v>72</c:v>
                </c:pt>
                <c:pt idx="656">
                  <c:v>74</c:v>
                </c:pt>
                <c:pt idx="657">
                  <c:v>74</c:v>
                </c:pt>
                <c:pt idx="658">
                  <c:v>75</c:v>
                </c:pt>
                <c:pt idx="659">
                  <c:v>77</c:v>
                </c:pt>
                <c:pt idx="660">
                  <c:v>79</c:v>
                </c:pt>
                <c:pt idx="661">
                  <c:v>95</c:v>
                </c:pt>
                <c:pt idx="662">
                  <c:v>97</c:v>
                </c:pt>
                <c:pt idx="663">
                  <c:v>99</c:v>
                </c:pt>
                <c:pt idx="664">
                  <c:v>101</c:v>
                </c:pt>
                <c:pt idx="665">
                  <c:v>102</c:v>
                </c:pt>
                <c:pt idx="666">
                  <c:v>133</c:v>
                </c:pt>
                <c:pt idx="667">
                  <c:v>160</c:v>
                </c:pt>
                <c:pt idx="668">
                  <c:v>176</c:v>
                </c:pt>
                <c:pt idx="669">
                  <c:v>196</c:v>
                </c:pt>
                <c:pt idx="670">
                  <c:v>200</c:v>
                </c:pt>
                <c:pt idx="671">
                  <c:v>201</c:v>
                </c:pt>
                <c:pt idx="672">
                  <c:v>203</c:v>
                </c:pt>
                <c:pt idx="673">
                  <c:v>205</c:v>
                </c:pt>
                <c:pt idx="674">
                  <c:v>208</c:v>
                </c:pt>
                <c:pt idx="675">
                  <c:v>212</c:v>
                </c:pt>
                <c:pt idx="676">
                  <c:v>215</c:v>
                </c:pt>
                <c:pt idx="677">
                  <c:v>213</c:v>
                </c:pt>
                <c:pt idx="678">
                  <c:v>208</c:v>
                </c:pt>
                <c:pt idx="679">
                  <c:v>210</c:v>
                </c:pt>
                <c:pt idx="680">
                  <c:v>213</c:v>
                </c:pt>
                <c:pt idx="681">
                  <c:v>209</c:v>
                </c:pt>
                <c:pt idx="682">
                  <c:v>209</c:v>
                </c:pt>
                <c:pt idx="683">
                  <c:v>207</c:v>
                </c:pt>
                <c:pt idx="684">
                  <c:v>207</c:v>
                </c:pt>
                <c:pt idx="685">
                  <c:v>203</c:v>
                </c:pt>
                <c:pt idx="686">
                  <c:v>200</c:v>
                </c:pt>
                <c:pt idx="687">
                  <c:v>198</c:v>
                </c:pt>
                <c:pt idx="688">
                  <c:v>196</c:v>
                </c:pt>
                <c:pt idx="689">
                  <c:v>193</c:v>
                </c:pt>
                <c:pt idx="690">
                  <c:v>190</c:v>
                </c:pt>
                <c:pt idx="691">
                  <c:v>180</c:v>
                </c:pt>
                <c:pt idx="692">
                  <c:v>173</c:v>
                </c:pt>
                <c:pt idx="693">
                  <c:v>150</c:v>
                </c:pt>
                <c:pt idx="694">
                  <c:v>90</c:v>
                </c:pt>
                <c:pt idx="695">
                  <c:v>110</c:v>
                </c:pt>
                <c:pt idx="696">
                  <c:v>119</c:v>
                </c:pt>
                <c:pt idx="697">
                  <c:v>87</c:v>
                </c:pt>
                <c:pt idx="698">
                  <c:v>49</c:v>
                </c:pt>
                <c:pt idx="699">
                  <c:v>53</c:v>
                </c:pt>
                <c:pt idx="700">
                  <c:v>101</c:v>
                </c:pt>
                <c:pt idx="701">
                  <c:v>125</c:v>
                </c:pt>
                <c:pt idx="702">
                  <c:v>113</c:v>
                </c:pt>
                <c:pt idx="703">
                  <c:v>77</c:v>
                </c:pt>
                <c:pt idx="704">
                  <c:v>71</c:v>
                </c:pt>
                <c:pt idx="705">
                  <c:v>63</c:v>
                </c:pt>
                <c:pt idx="706">
                  <c:v>35</c:v>
                </c:pt>
                <c:pt idx="707">
                  <c:v>25</c:v>
                </c:pt>
                <c:pt idx="708">
                  <c:v>37</c:v>
                </c:pt>
                <c:pt idx="709">
                  <c:v>63</c:v>
                </c:pt>
                <c:pt idx="710">
                  <c:v>57</c:v>
                </c:pt>
                <c:pt idx="711">
                  <c:v>53</c:v>
                </c:pt>
                <c:pt idx="712">
                  <c:v>39</c:v>
                </c:pt>
                <c:pt idx="713">
                  <c:v>27</c:v>
                </c:pt>
                <c:pt idx="714">
                  <c:v>50</c:v>
                </c:pt>
                <c:pt idx="715">
                  <c:v>41</c:v>
                </c:pt>
                <c:pt idx="716">
                  <c:v>43</c:v>
                </c:pt>
                <c:pt idx="717">
                  <c:v>50</c:v>
                </c:pt>
                <c:pt idx="718">
                  <c:v>19</c:v>
                </c:pt>
                <c:pt idx="719">
                  <c:v>17</c:v>
                </c:pt>
                <c:pt idx="720">
                  <c:v>27</c:v>
                </c:pt>
                <c:pt idx="721">
                  <c:v>30</c:v>
                </c:pt>
                <c:pt idx="722">
                  <c:v>33</c:v>
                </c:pt>
                <c:pt idx="723">
                  <c:v>29</c:v>
                </c:pt>
                <c:pt idx="724">
                  <c:v>31</c:v>
                </c:pt>
                <c:pt idx="725">
                  <c:v>30</c:v>
                </c:pt>
                <c:pt idx="726">
                  <c:v>26</c:v>
                </c:pt>
                <c:pt idx="727">
                  <c:v>12</c:v>
                </c:pt>
                <c:pt idx="728">
                  <c:v>15</c:v>
                </c:pt>
                <c:pt idx="729">
                  <c:v>25</c:v>
                </c:pt>
                <c:pt idx="730">
                  <c:v>21</c:v>
                </c:pt>
                <c:pt idx="731">
                  <c:v>20</c:v>
                </c:pt>
                <c:pt idx="732">
                  <c:v>21</c:v>
                </c:pt>
                <c:pt idx="733">
                  <c:v>19</c:v>
                </c:pt>
                <c:pt idx="734">
                  <c:v>13</c:v>
                </c:pt>
                <c:pt idx="735">
                  <c:v>14</c:v>
                </c:pt>
                <c:pt idx="736">
                  <c:v>14</c:v>
                </c:pt>
                <c:pt idx="737">
                  <c:v>15</c:v>
                </c:pt>
                <c:pt idx="738">
                  <c:v>13</c:v>
                </c:pt>
                <c:pt idx="739">
                  <c:v>12</c:v>
                </c:pt>
                <c:pt idx="740">
                  <c:v>10</c:v>
                </c:pt>
                <c:pt idx="741">
                  <c:v>13</c:v>
                </c:pt>
                <c:pt idx="742">
                  <c:v>17</c:v>
                </c:pt>
                <c:pt idx="743">
                  <c:v>16</c:v>
                </c:pt>
                <c:pt idx="744">
                  <c:v>13</c:v>
                </c:pt>
                <c:pt idx="745">
                  <c:v>12</c:v>
                </c:pt>
                <c:pt idx="746">
                  <c:v>12</c:v>
                </c:pt>
                <c:pt idx="747">
                  <c:v>10</c:v>
                </c:pt>
                <c:pt idx="748">
                  <c:v>9</c:v>
                </c:pt>
                <c:pt idx="749">
                  <c:v>6</c:v>
                </c:pt>
                <c:pt idx="750">
                  <c:v>11</c:v>
                </c:pt>
                <c:pt idx="751">
                  <c:v>11</c:v>
                </c:pt>
                <c:pt idx="752">
                  <c:v>10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9</c:v>
                </c:pt>
                <c:pt idx="757">
                  <c:v>9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3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6</c:v>
                </c:pt>
                <c:pt idx="774">
                  <c:v>5</c:v>
                </c:pt>
                <c:pt idx="775">
                  <c:v>6</c:v>
                </c:pt>
                <c:pt idx="776">
                  <c:v>6</c:v>
                </c:pt>
                <c:pt idx="777">
                  <c:v>7</c:v>
                </c:pt>
                <c:pt idx="778">
                  <c:v>7</c:v>
                </c:pt>
                <c:pt idx="779">
                  <c:v>8</c:v>
                </c:pt>
                <c:pt idx="780">
                  <c:v>3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5</c:v>
                </c:pt>
                <c:pt idx="785">
                  <c:v>6</c:v>
                </c:pt>
                <c:pt idx="786">
                  <c:v>6</c:v>
                </c:pt>
                <c:pt idx="787">
                  <c:v>5</c:v>
                </c:pt>
                <c:pt idx="788">
                  <c:v>5</c:v>
                </c:pt>
                <c:pt idx="789">
                  <c:v>3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4</c:v>
                </c:pt>
                <c:pt idx="794">
                  <c:v>4</c:v>
                </c:pt>
                <c:pt idx="795">
                  <c:v>5</c:v>
                </c:pt>
                <c:pt idx="796">
                  <c:v>3</c:v>
                </c:pt>
                <c:pt idx="797">
                  <c:v>4</c:v>
                </c:pt>
                <c:pt idx="798">
                  <c:v>5</c:v>
                </c:pt>
                <c:pt idx="799">
                  <c:v>8</c:v>
                </c:pt>
                <c:pt idx="800">
                  <c:v>9</c:v>
                </c:pt>
                <c:pt idx="801">
                  <c:v>9</c:v>
                </c:pt>
                <c:pt idx="802">
                  <c:v>3</c:v>
                </c:pt>
                <c:pt idx="803">
                  <c:v>3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5</c:v>
                </c:pt>
                <c:pt idx="808">
                  <c:v>6</c:v>
                </c:pt>
                <c:pt idx="809">
                  <c:v>2</c:v>
                </c:pt>
                <c:pt idx="810">
                  <c:v>2</c:v>
                </c:pt>
                <c:pt idx="811">
                  <c:v>6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6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2</c:v>
                </c:pt>
                <c:pt idx="824">
                  <c:v>0</c:v>
                </c:pt>
                <c:pt idx="825">
                  <c:v>3</c:v>
                </c:pt>
                <c:pt idx="826">
                  <c:v>3</c:v>
                </c:pt>
                <c:pt idx="827">
                  <c:v>6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5</c:v>
                </c:pt>
                <c:pt idx="833">
                  <c:v>9</c:v>
                </c:pt>
                <c:pt idx="834">
                  <c:v>6</c:v>
                </c:pt>
                <c:pt idx="835">
                  <c:v>7</c:v>
                </c:pt>
                <c:pt idx="836">
                  <c:v>8</c:v>
                </c:pt>
                <c:pt idx="837">
                  <c:v>5</c:v>
                </c:pt>
                <c:pt idx="838">
                  <c:v>3</c:v>
                </c:pt>
                <c:pt idx="839">
                  <c:v>5</c:v>
                </c:pt>
                <c:pt idx="840">
                  <c:v>6</c:v>
                </c:pt>
                <c:pt idx="841">
                  <c:v>8</c:v>
                </c:pt>
                <c:pt idx="842">
                  <c:v>7</c:v>
                </c:pt>
                <c:pt idx="843">
                  <c:v>8</c:v>
                </c:pt>
                <c:pt idx="844">
                  <c:v>2</c:v>
                </c:pt>
                <c:pt idx="845">
                  <c:v>2</c:v>
                </c:pt>
                <c:pt idx="846">
                  <c:v>12</c:v>
                </c:pt>
                <c:pt idx="847">
                  <c:v>7</c:v>
                </c:pt>
                <c:pt idx="848">
                  <c:v>12</c:v>
                </c:pt>
                <c:pt idx="849">
                  <c:v>7</c:v>
                </c:pt>
                <c:pt idx="850">
                  <c:v>8</c:v>
                </c:pt>
                <c:pt idx="851">
                  <c:v>6</c:v>
                </c:pt>
                <c:pt idx="852">
                  <c:v>2</c:v>
                </c:pt>
                <c:pt idx="853">
                  <c:v>12</c:v>
                </c:pt>
                <c:pt idx="854">
                  <c:v>27</c:v>
                </c:pt>
                <c:pt idx="855">
                  <c:v>28</c:v>
                </c:pt>
                <c:pt idx="856">
                  <c:v>30</c:v>
                </c:pt>
                <c:pt idx="857">
                  <c:v>32</c:v>
                </c:pt>
                <c:pt idx="858">
                  <c:v>25</c:v>
                </c:pt>
                <c:pt idx="859">
                  <c:v>10</c:v>
                </c:pt>
                <c:pt idx="860">
                  <c:v>41</c:v>
                </c:pt>
                <c:pt idx="861">
                  <c:v>39</c:v>
                </c:pt>
                <c:pt idx="862">
                  <c:v>40</c:v>
                </c:pt>
                <c:pt idx="863">
                  <c:v>51</c:v>
                </c:pt>
                <c:pt idx="864">
                  <c:v>60</c:v>
                </c:pt>
                <c:pt idx="865">
                  <c:v>59</c:v>
                </c:pt>
                <c:pt idx="866">
                  <c:v>19</c:v>
                </c:pt>
                <c:pt idx="867">
                  <c:v>41</c:v>
                </c:pt>
                <c:pt idx="868">
                  <c:v>40</c:v>
                </c:pt>
                <c:pt idx="869">
                  <c:v>76</c:v>
                </c:pt>
                <c:pt idx="870">
                  <c:v>79</c:v>
                </c:pt>
                <c:pt idx="871">
                  <c:v>42</c:v>
                </c:pt>
                <c:pt idx="872">
                  <c:v>45</c:v>
                </c:pt>
                <c:pt idx="873">
                  <c:v>52</c:v>
                </c:pt>
                <c:pt idx="874">
                  <c:v>50</c:v>
                </c:pt>
                <c:pt idx="875">
                  <c:v>68</c:v>
                </c:pt>
                <c:pt idx="876">
                  <c:v>73</c:v>
                </c:pt>
                <c:pt idx="877">
                  <c:v>94</c:v>
                </c:pt>
                <c:pt idx="878">
                  <c:v>61</c:v>
                </c:pt>
                <c:pt idx="879">
                  <c:v>37</c:v>
                </c:pt>
                <c:pt idx="880">
                  <c:v>34</c:v>
                </c:pt>
                <c:pt idx="881">
                  <c:v>40</c:v>
                </c:pt>
                <c:pt idx="882">
                  <c:v>102</c:v>
                </c:pt>
                <c:pt idx="883">
                  <c:v>86</c:v>
                </c:pt>
                <c:pt idx="884">
                  <c:v>93</c:v>
                </c:pt>
                <c:pt idx="885">
                  <c:v>94</c:v>
                </c:pt>
                <c:pt idx="886">
                  <c:v>78</c:v>
                </c:pt>
                <c:pt idx="887">
                  <c:v>28</c:v>
                </c:pt>
                <c:pt idx="888">
                  <c:v>48</c:v>
                </c:pt>
                <c:pt idx="889">
                  <c:v>81</c:v>
                </c:pt>
                <c:pt idx="890">
                  <c:v>98</c:v>
                </c:pt>
                <c:pt idx="891">
                  <c:v>82</c:v>
                </c:pt>
                <c:pt idx="892">
                  <c:v>85</c:v>
                </c:pt>
                <c:pt idx="893">
                  <c:v>71</c:v>
                </c:pt>
                <c:pt idx="894">
                  <c:v>26</c:v>
                </c:pt>
                <c:pt idx="895">
                  <c:v>67</c:v>
                </c:pt>
                <c:pt idx="896">
                  <c:v>98</c:v>
                </c:pt>
                <c:pt idx="897">
                  <c:v>101</c:v>
                </c:pt>
                <c:pt idx="898">
                  <c:v>95</c:v>
                </c:pt>
                <c:pt idx="899">
                  <c:v>115</c:v>
                </c:pt>
                <c:pt idx="900">
                  <c:v>92</c:v>
                </c:pt>
                <c:pt idx="901">
                  <c:v>30</c:v>
                </c:pt>
                <c:pt idx="902">
                  <c:v>56</c:v>
                </c:pt>
                <c:pt idx="903">
                  <c:v>106</c:v>
                </c:pt>
                <c:pt idx="904">
                  <c:v>98</c:v>
                </c:pt>
                <c:pt idx="905">
                  <c:v>92</c:v>
                </c:pt>
                <c:pt idx="906">
                  <c:v>94</c:v>
                </c:pt>
                <c:pt idx="907">
                  <c:v>49</c:v>
                </c:pt>
                <c:pt idx="908">
                  <c:v>4</c:v>
                </c:pt>
                <c:pt idx="909">
                  <c:v>60</c:v>
                </c:pt>
                <c:pt idx="910">
                  <c:v>79</c:v>
                </c:pt>
                <c:pt idx="911">
                  <c:v>91</c:v>
                </c:pt>
                <c:pt idx="912">
                  <c:v>72</c:v>
                </c:pt>
                <c:pt idx="913">
                  <c:v>68</c:v>
                </c:pt>
                <c:pt idx="914">
                  <c:v>25</c:v>
                </c:pt>
                <c:pt idx="915">
                  <c:v>24</c:v>
                </c:pt>
                <c:pt idx="916">
                  <c:v>32</c:v>
                </c:pt>
                <c:pt idx="917">
                  <c:v>50</c:v>
                </c:pt>
                <c:pt idx="918">
                  <c:v>54</c:v>
                </c:pt>
                <c:pt idx="919">
                  <c:v>46</c:v>
                </c:pt>
                <c:pt idx="920">
                  <c:v>39</c:v>
                </c:pt>
                <c:pt idx="921">
                  <c:v>27</c:v>
                </c:pt>
                <c:pt idx="922">
                  <c:v>7</c:v>
                </c:pt>
                <c:pt idx="923">
                  <c:v>31</c:v>
                </c:pt>
                <c:pt idx="924">
                  <c:v>40</c:v>
                </c:pt>
                <c:pt idx="925">
                  <c:v>37</c:v>
                </c:pt>
                <c:pt idx="926">
                  <c:v>28</c:v>
                </c:pt>
                <c:pt idx="927">
                  <c:v>29</c:v>
                </c:pt>
                <c:pt idx="928">
                  <c:v>5</c:v>
                </c:pt>
                <c:pt idx="929">
                  <c:v>6</c:v>
                </c:pt>
                <c:pt idx="930">
                  <c:v>19</c:v>
                </c:pt>
                <c:pt idx="931">
                  <c:v>25</c:v>
                </c:pt>
                <c:pt idx="932">
                  <c:v>26</c:v>
                </c:pt>
                <c:pt idx="933">
                  <c:v>19</c:v>
                </c:pt>
                <c:pt idx="934">
                  <c:v>10</c:v>
                </c:pt>
                <c:pt idx="935">
                  <c:v>6</c:v>
                </c:pt>
                <c:pt idx="936">
                  <c:v>2</c:v>
                </c:pt>
                <c:pt idx="937">
                  <c:v>10</c:v>
                </c:pt>
                <c:pt idx="938">
                  <c:v>11</c:v>
                </c:pt>
                <c:pt idx="939">
                  <c:v>11</c:v>
                </c:pt>
                <c:pt idx="940">
                  <c:v>10</c:v>
                </c:pt>
                <c:pt idx="941">
                  <c:v>13</c:v>
                </c:pt>
                <c:pt idx="942">
                  <c:v>4</c:v>
                </c:pt>
                <c:pt idx="943">
                  <c:v>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6</c:v>
                </c:pt>
                <c:pt idx="948">
                  <c:v>3</c:v>
                </c:pt>
                <c:pt idx="949">
                  <c:v>0</c:v>
                </c:pt>
                <c:pt idx="950">
                  <c:v>0</c:v>
                </c:pt>
                <c:pt idx="951">
                  <c:v>3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0</c:v>
                </c:pt>
                <c:pt idx="956">
                  <c:v>3</c:v>
                </c:pt>
                <c:pt idx="957">
                  <c:v>0</c:v>
                </c:pt>
                <c:pt idx="958">
                  <c:v>4</c:v>
                </c:pt>
                <c:pt idx="959">
                  <c:v>8</c:v>
                </c:pt>
                <c:pt idx="960">
                  <c:v>8</c:v>
                </c:pt>
                <c:pt idx="961">
                  <c:v>4</c:v>
                </c:pt>
                <c:pt idx="962">
                  <c:v>6</c:v>
                </c:pt>
                <c:pt idx="963">
                  <c:v>6</c:v>
                </c:pt>
                <c:pt idx="964">
                  <c:v>0</c:v>
                </c:pt>
                <c:pt idx="965">
                  <c:v>1</c:v>
                </c:pt>
                <c:pt idx="966">
                  <c:v>5</c:v>
                </c:pt>
                <c:pt idx="967">
                  <c:v>13</c:v>
                </c:pt>
                <c:pt idx="968">
                  <c:v>3</c:v>
                </c:pt>
                <c:pt idx="969">
                  <c:v>10</c:v>
                </c:pt>
                <c:pt idx="970">
                  <c:v>2</c:v>
                </c:pt>
                <c:pt idx="971">
                  <c:v>1</c:v>
                </c:pt>
                <c:pt idx="972">
                  <c:v>6</c:v>
                </c:pt>
                <c:pt idx="973">
                  <c:v>8</c:v>
                </c:pt>
                <c:pt idx="974">
                  <c:v>7</c:v>
                </c:pt>
                <c:pt idx="975">
                  <c:v>6</c:v>
                </c:pt>
                <c:pt idx="976">
                  <c:v>7</c:v>
                </c:pt>
                <c:pt idx="977">
                  <c:v>5</c:v>
                </c:pt>
                <c:pt idx="978">
                  <c:v>0</c:v>
                </c:pt>
                <c:pt idx="979">
                  <c:v>6</c:v>
                </c:pt>
                <c:pt idx="980">
                  <c:v>10</c:v>
                </c:pt>
                <c:pt idx="981">
                  <c:v>4</c:v>
                </c:pt>
                <c:pt idx="982">
                  <c:v>7</c:v>
                </c:pt>
                <c:pt idx="983">
                  <c:v>7</c:v>
                </c:pt>
                <c:pt idx="984">
                  <c:v>0</c:v>
                </c:pt>
                <c:pt idx="985">
                  <c:v>0</c:v>
                </c:pt>
                <c:pt idx="986">
                  <c:v>13</c:v>
                </c:pt>
                <c:pt idx="987">
                  <c:v>9</c:v>
                </c:pt>
                <c:pt idx="988">
                  <c:v>9</c:v>
                </c:pt>
                <c:pt idx="989">
                  <c:v>7</c:v>
                </c:pt>
                <c:pt idx="990">
                  <c:v>8</c:v>
                </c:pt>
                <c:pt idx="991">
                  <c:v>0</c:v>
                </c:pt>
                <c:pt idx="992">
                  <c:v>1</c:v>
                </c:pt>
                <c:pt idx="993">
                  <c:v>13</c:v>
                </c:pt>
                <c:pt idx="994">
                  <c:v>10</c:v>
                </c:pt>
                <c:pt idx="995">
                  <c:v>10</c:v>
                </c:pt>
                <c:pt idx="996">
                  <c:v>3</c:v>
                </c:pt>
                <c:pt idx="997">
                  <c:v>2</c:v>
                </c:pt>
                <c:pt idx="998">
                  <c:v>0</c:v>
                </c:pt>
                <c:pt idx="999">
                  <c:v>0</c:v>
                </c:pt>
                <c:pt idx="1000">
                  <c:v>10</c:v>
                </c:pt>
                <c:pt idx="1001">
                  <c:v>8</c:v>
                </c:pt>
                <c:pt idx="1002">
                  <c:v>3</c:v>
                </c:pt>
                <c:pt idx="1003">
                  <c:v>7</c:v>
                </c:pt>
                <c:pt idx="1004">
                  <c:v>4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5</c:v>
                </c:pt>
                <c:pt idx="1009">
                  <c:v>2</c:v>
                </c:pt>
                <c:pt idx="1010">
                  <c:v>5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3</c:v>
                </c:pt>
                <c:pt idx="1015">
                  <c:v>0</c:v>
                </c:pt>
                <c:pt idx="1016">
                  <c:v>5</c:v>
                </c:pt>
                <c:pt idx="1017">
                  <c:v>3</c:v>
                </c:pt>
                <c:pt idx="1018">
                  <c:v>5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6</c:v>
                </c:pt>
                <c:pt idx="1023">
                  <c:v>3</c:v>
                </c:pt>
                <c:pt idx="1024">
                  <c:v>6</c:v>
                </c:pt>
                <c:pt idx="1025">
                  <c:v>6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12</c:v>
                </c:pt>
                <c:pt idx="1030">
                  <c:v>9</c:v>
                </c:pt>
                <c:pt idx="1031">
                  <c:v>8</c:v>
                </c:pt>
                <c:pt idx="1032">
                  <c:v>9</c:v>
                </c:pt>
                <c:pt idx="1033">
                  <c:v>0</c:v>
                </c:pt>
                <c:pt idx="1034">
                  <c:v>0</c:v>
                </c:pt>
                <c:pt idx="1035">
                  <c:v>10</c:v>
                </c:pt>
                <c:pt idx="1036">
                  <c:v>17</c:v>
                </c:pt>
                <c:pt idx="1037">
                  <c:v>20</c:v>
                </c:pt>
                <c:pt idx="1038">
                  <c:v>24</c:v>
                </c:pt>
                <c:pt idx="1039">
                  <c:v>15</c:v>
                </c:pt>
                <c:pt idx="1040">
                  <c:v>0</c:v>
                </c:pt>
                <c:pt idx="1041">
                  <c:v>0</c:v>
                </c:pt>
                <c:pt idx="1042">
                  <c:v>15</c:v>
                </c:pt>
                <c:pt idx="1043">
                  <c:v>13</c:v>
                </c:pt>
                <c:pt idx="1044">
                  <c:v>14</c:v>
                </c:pt>
                <c:pt idx="1045">
                  <c:v>10</c:v>
                </c:pt>
                <c:pt idx="1046">
                  <c:v>13</c:v>
                </c:pt>
                <c:pt idx="1047">
                  <c:v>2</c:v>
                </c:pt>
                <c:pt idx="1048">
                  <c:v>2</c:v>
                </c:pt>
                <c:pt idx="1049">
                  <c:v>15</c:v>
                </c:pt>
                <c:pt idx="1050">
                  <c:v>16</c:v>
                </c:pt>
                <c:pt idx="1051">
                  <c:v>26</c:v>
                </c:pt>
                <c:pt idx="1052">
                  <c:v>20</c:v>
                </c:pt>
                <c:pt idx="1053">
                  <c:v>19</c:v>
                </c:pt>
                <c:pt idx="1054">
                  <c:v>5</c:v>
                </c:pt>
                <c:pt idx="1055">
                  <c:v>0</c:v>
                </c:pt>
                <c:pt idx="1056">
                  <c:v>24</c:v>
                </c:pt>
                <c:pt idx="1057">
                  <c:v>21</c:v>
                </c:pt>
                <c:pt idx="1058">
                  <c:v>30</c:v>
                </c:pt>
                <c:pt idx="1059">
                  <c:v>5</c:v>
                </c:pt>
                <c:pt idx="1060">
                  <c:v>3</c:v>
                </c:pt>
                <c:pt idx="1061">
                  <c:v>10</c:v>
                </c:pt>
                <c:pt idx="1062">
                  <c:v>0</c:v>
                </c:pt>
                <c:pt idx="1063">
                  <c:v>12</c:v>
                </c:pt>
                <c:pt idx="1064">
                  <c:v>17</c:v>
                </c:pt>
                <c:pt idx="1065">
                  <c:v>24</c:v>
                </c:pt>
                <c:pt idx="1066">
                  <c:v>23</c:v>
                </c:pt>
                <c:pt idx="1067">
                  <c:v>10</c:v>
                </c:pt>
                <c:pt idx="1068">
                  <c:v>2</c:v>
                </c:pt>
                <c:pt idx="1069">
                  <c:v>6</c:v>
                </c:pt>
                <c:pt idx="1070">
                  <c:v>8</c:v>
                </c:pt>
                <c:pt idx="1071">
                  <c:v>14</c:v>
                </c:pt>
                <c:pt idx="1072">
                  <c:v>3</c:v>
                </c:pt>
                <c:pt idx="1073">
                  <c:v>15</c:v>
                </c:pt>
                <c:pt idx="1074">
                  <c:v>30</c:v>
                </c:pt>
                <c:pt idx="1075">
                  <c:v>6</c:v>
                </c:pt>
                <c:pt idx="1076">
                  <c:v>0</c:v>
                </c:pt>
                <c:pt idx="1077">
                  <c:v>12</c:v>
                </c:pt>
                <c:pt idx="1078">
                  <c:v>21</c:v>
                </c:pt>
                <c:pt idx="1079">
                  <c:v>21</c:v>
                </c:pt>
                <c:pt idx="1080">
                  <c:v>14</c:v>
                </c:pt>
                <c:pt idx="1081">
                  <c:v>9</c:v>
                </c:pt>
                <c:pt idx="1082">
                  <c:v>7</c:v>
                </c:pt>
                <c:pt idx="1083">
                  <c:v>0</c:v>
                </c:pt>
                <c:pt idx="1084">
                  <c:v>15</c:v>
                </c:pt>
                <c:pt idx="1085">
                  <c:v>14</c:v>
                </c:pt>
                <c:pt idx="1086">
                  <c:v>17</c:v>
                </c:pt>
                <c:pt idx="1087">
                  <c:v>12</c:v>
                </c:pt>
                <c:pt idx="1088">
                  <c:v>14</c:v>
                </c:pt>
                <c:pt idx="1089">
                  <c:v>7</c:v>
                </c:pt>
                <c:pt idx="1090">
                  <c:v>1</c:v>
                </c:pt>
                <c:pt idx="1091">
                  <c:v>13</c:v>
                </c:pt>
                <c:pt idx="1092">
                  <c:v>17</c:v>
                </c:pt>
                <c:pt idx="1093">
                  <c:v>9</c:v>
                </c:pt>
                <c:pt idx="1094">
                  <c:v>24</c:v>
                </c:pt>
                <c:pt idx="1095">
                  <c:v>12</c:v>
                </c:pt>
                <c:pt idx="1096">
                  <c:v>6</c:v>
                </c:pt>
                <c:pt idx="1097">
                  <c:v>1</c:v>
                </c:pt>
                <c:pt idx="1098">
                  <c:v>12</c:v>
                </c:pt>
                <c:pt idx="1099">
                  <c:v>8</c:v>
                </c:pt>
                <c:pt idx="1100">
                  <c:v>12</c:v>
                </c:pt>
                <c:pt idx="1101">
                  <c:v>24</c:v>
                </c:pt>
                <c:pt idx="1102">
                  <c:v>9</c:v>
                </c:pt>
                <c:pt idx="1103">
                  <c:v>6</c:v>
                </c:pt>
                <c:pt idx="1104">
                  <c:v>2</c:v>
                </c:pt>
                <c:pt idx="1105">
                  <c:v>7</c:v>
                </c:pt>
                <c:pt idx="1106">
                  <c:v>11</c:v>
                </c:pt>
                <c:pt idx="1107">
                  <c:v>5</c:v>
                </c:pt>
                <c:pt idx="1108">
                  <c:v>4</c:v>
                </c:pt>
                <c:pt idx="1109">
                  <c:v>17</c:v>
                </c:pt>
                <c:pt idx="1110">
                  <c:v>0</c:v>
                </c:pt>
                <c:pt idx="1111">
                  <c:v>0</c:v>
                </c:pt>
                <c:pt idx="1112">
                  <c:v>10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1D5-4A58-B3D7-5EF1063DA8C3}"/>
            </c:ext>
          </c:extLst>
        </c:ser>
        <c:ser>
          <c:idx val="1"/>
          <c:order val="1"/>
          <c:tx>
            <c:v>прогноз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уровня ряда'!$A$1102:$A$1115</c:f>
              <c:numCache>
                <c:formatCode>m/d/yyyy</c:formatCode>
                <c:ptCount val="14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</c:numCache>
            </c:numRef>
          </c:xVal>
          <c:yVal>
            <c:numRef>
              <c:f>'М. Среднего уровня ряда'!$C$1102:$C$1115</c:f>
              <c:numCache>
                <c:formatCode>General</c:formatCode>
                <c:ptCount val="14"/>
                <c:pt idx="0">
                  <c:v>42.53776160145587</c:v>
                </c:pt>
                <c:pt idx="1">
                  <c:v>42.53776160145587</c:v>
                </c:pt>
                <c:pt idx="2">
                  <c:v>42.53776160145587</c:v>
                </c:pt>
                <c:pt idx="3">
                  <c:v>42.53776160145587</c:v>
                </c:pt>
                <c:pt idx="4">
                  <c:v>42.53776160145587</c:v>
                </c:pt>
                <c:pt idx="5">
                  <c:v>42.53776160145587</c:v>
                </c:pt>
                <c:pt idx="6">
                  <c:v>42.53776160145587</c:v>
                </c:pt>
                <c:pt idx="7">
                  <c:v>42.53776160145587</c:v>
                </c:pt>
                <c:pt idx="8">
                  <c:v>42.53776160145587</c:v>
                </c:pt>
                <c:pt idx="9">
                  <c:v>42.53776160145587</c:v>
                </c:pt>
                <c:pt idx="10">
                  <c:v>42.53776160145587</c:v>
                </c:pt>
                <c:pt idx="11">
                  <c:v>42.53776160145587</c:v>
                </c:pt>
                <c:pt idx="12">
                  <c:v>42.53776160145587</c:v>
                </c:pt>
                <c:pt idx="13">
                  <c:v>42.53776160145587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1D5-4A58-B3D7-5EF1063DA8C3}"/>
            </c:ext>
          </c:extLst>
        </c:ser>
        <c:ser>
          <c:idx val="2"/>
          <c:order val="2"/>
          <c:tx>
            <c:v>Прогноз с Т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уровня ряда'!$A$1116:$A$1129</c:f>
              <c:numCache>
                <c:formatCode>m/d/yyyy</c:formatCode>
                <c:ptCount val="14"/>
                <c:pt idx="0">
                  <c:v>45036</c:v>
                </c:pt>
                <c:pt idx="1">
                  <c:v>45037</c:v>
                </c:pt>
                <c:pt idx="2">
                  <c:v>45038</c:v>
                </c:pt>
                <c:pt idx="3">
                  <c:v>45039</c:v>
                </c:pt>
                <c:pt idx="4">
                  <c:v>45040</c:v>
                </c:pt>
                <c:pt idx="5">
                  <c:v>45041</c:v>
                </c:pt>
                <c:pt idx="6">
                  <c:v>45042</c:v>
                </c:pt>
                <c:pt idx="7">
                  <c:v>45043</c:v>
                </c:pt>
                <c:pt idx="8">
                  <c:v>45044</c:v>
                </c:pt>
                <c:pt idx="9">
                  <c:v>45045</c:v>
                </c:pt>
                <c:pt idx="10">
                  <c:v>45046</c:v>
                </c:pt>
                <c:pt idx="11">
                  <c:v>45047</c:v>
                </c:pt>
                <c:pt idx="12">
                  <c:v>45048</c:v>
                </c:pt>
                <c:pt idx="13">
                  <c:v>45049</c:v>
                </c:pt>
              </c:numCache>
            </c:numRef>
          </c:xVal>
          <c:yVal>
            <c:numRef>
              <c:f>'М. Среднего уровня ряда'!$B$1116:$B$1129</c:f>
              <c:numCache>
                <c:formatCode>General</c:formatCode>
                <c:ptCount val="14"/>
                <c:pt idx="0">
                  <c:v>42.106019766397125</c:v>
                </c:pt>
                <c:pt idx="1">
                  <c:v>42.106019766397125</c:v>
                </c:pt>
                <c:pt idx="2">
                  <c:v>42.106019766397125</c:v>
                </c:pt>
                <c:pt idx="3">
                  <c:v>42.106019766397125</c:v>
                </c:pt>
                <c:pt idx="4">
                  <c:v>42.106019766397125</c:v>
                </c:pt>
                <c:pt idx="5">
                  <c:v>42.106019766397125</c:v>
                </c:pt>
                <c:pt idx="6">
                  <c:v>42.106019766397125</c:v>
                </c:pt>
                <c:pt idx="7">
                  <c:v>42.106019766397125</c:v>
                </c:pt>
                <c:pt idx="8">
                  <c:v>42.106019766397125</c:v>
                </c:pt>
                <c:pt idx="9">
                  <c:v>42.106019766397125</c:v>
                </c:pt>
                <c:pt idx="10">
                  <c:v>42.106019766397125</c:v>
                </c:pt>
                <c:pt idx="11">
                  <c:v>42.106019766397125</c:v>
                </c:pt>
                <c:pt idx="12">
                  <c:v>42.106019766397125</c:v>
                </c:pt>
                <c:pt idx="13">
                  <c:v>42.106019766397125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1D5-4A58-B3D7-5EF1063DA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68128"/>
        <c:axId val="-779158336"/>
      </c:scatterChart>
      <c:valAx>
        <c:axId val="-77916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58336"/>
        <c:crosses val="autoZero"/>
        <c:crossBetween val="midCat"/>
      </c:valAx>
      <c:valAx>
        <c:axId val="-7791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8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Метод</a:t>
            </a:r>
            <a:r>
              <a:rPr lang="ru-RU" baseline="0"/>
              <a:t> среднего абсолютного прироста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абс прироста'!$A$3:$A$1115</c:f>
              <c:numCache>
                <c:formatCode>m/d/yyyy</c:formatCode>
                <c:ptCount val="1113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</c:numCache>
            </c:numRef>
          </c:xVal>
          <c:yVal>
            <c:numRef>
              <c:f>'М. среднего абс прироста'!$B$3:$B$1115</c:f>
              <c:numCache>
                <c:formatCode>General</c:formatCode>
                <c:ptCount val="1113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6</c:v>
                </c:pt>
                <c:pt idx="7">
                  <c:v>7</c:v>
                </c:pt>
                <c:pt idx="8">
                  <c:v>5</c:v>
                </c:pt>
                <c:pt idx="9">
                  <c:v>0</c:v>
                </c:pt>
                <c:pt idx="10">
                  <c:v>7</c:v>
                </c:pt>
                <c:pt idx="11">
                  <c:v>0</c:v>
                </c:pt>
                <c:pt idx="12">
                  <c:v>18</c:v>
                </c:pt>
                <c:pt idx="13">
                  <c:v>0</c:v>
                </c:pt>
                <c:pt idx="14">
                  <c:v>0</c:v>
                </c:pt>
                <c:pt idx="15">
                  <c:v>13</c:v>
                </c:pt>
                <c:pt idx="16">
                  <c:v>29</c:v>
                </c:pt>
                <c:pt idx="17">
                  <c:v>26</c:v>
                </c:pt>
                <c:pt idx="18">
                  <c:v>25</c:v>
                </c:pt>
                <c:pt idx="19">
                  <c:v>32</c:v>
                </c:pt>
                <c:pt idx="20">
                  <c:v>34</c:v>
                </c:pt>
                <c:pt idx="21">
                  <c:v>31</c:v>
                </c:pt>
                <c:pt idx="22">
                  <c:v>33</c:v>
                </c:pt>
                <c:pt idx="23">
                  <c:v>30</c:v>
                </c:pt>
                <c:pt idx="24">
                  <c:v>43</c:v>
                </c:pt>
                <c:pt idx="25">
                  <c:v>53</c:v>
                </c:pt>
                <c:pt idx="26">
                  <c:v>148</c:v>
                </c:pt>
                <c:pt idx="27">
                  <c:v>121</c:v>
                </c:pt>
                <c:pt idx="28">
                  <c:v>93</c:v>
                </c:pt>
                <c:pt idx="29">
                  <c:v>73</c:v>
                </c:pt>
                <c:pt idx="30">
                  <c:v>85</c:v>
                </c:pt>
                <c:pt idx="31">
                  <c:v>69</c:v>
                </c:pt>
                <c:pt idx="32">
                  <c:v>79</c:v>
                </c:pt>
                <c:pt idx="33">
                  <c:v>91</c:v>
                </c:pt>
                <c:pt idx="34">
                  <c:v>93</c:v>
                </c:pt>
                <c:pt idx="35">
                  <c:v>89</c:v>
                </c:pt>
                <c:pt idx="36">
                  <c:v>94</c:v>
                </c:pt>
                <c:pt idx="37">
                  <c:v>69</c:v>
                </c:pt>
                <c:pt idx="38">
                  <c:v>70</c:v>
                </c:pt>
                <c:pt idx="39">
                  <c:v>72</c:v>
                </c:pt>
                <c:pt idx="40">
                  <c:v>76</c:v>
                </c:pt>
                <c:pt idx="41">
                  <c:v>78</c:v>
                </c:pt>
                <c:pt idx="42">
                  <c:v>70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77</c:v>
                </c:pt>
                <c:pt idx="48">
                  <c:v>72</c:v>
                </c:pt>
                <c:pt idx="49">
                  <c:v>73</c:v>
                </c:pt>
                <c:pt idx="50">
                  <c:v>69</c:v>
                </c:pt>
                <c:pt idx="51">
                  <c:v>67</c:v>
                </c:pt>
                <c:pt idx="52">
                  <c:v>62</c:v>
                </c:pt>
                <c:pt idx="53">
                  <c:v>60</c:v>
                </c:pt>
                <c:pt idx="54">
                  <c:v>57</c:v>
                </c:pt>
                <c:pt idx="55">
                  <c:v>53</c:v>
                </c:pt>
                <c:pt idx="56">
                  <c:v>52</c:v>
                </c:pt>
                <c:pt idx="57">
                  <c:v>51</c:v>
                </c:pt>
                <c:pt idx="58">
                  <c:v>49</c:v>
                </c:pt>
                <c:pt idx="59">
                  <c:v>50</c:v>
                </c:pt>
                <c:pt idx="60">
                  <c:v>48</c:v>
                </c:pt>
                <c:pt idx="61">
                  <c:v>50</c:v>
                </c:pt>
                <c:pt idx="62">
                  <c:v>49</c:v>
                </c:pt>
                <c:pt idx="63">
                  <c:v>47</c:v>
                </c:pt>
                <c:pt idx="64">
                  <c:v>46</c:v>
                </c:pt>
                <c:pt idx="65">
                  <c:v>44</c:v>
                </c:pt>
                <c:pt idx="66">
                  <c:v>42</c:v>
                </c:pt>
                <c:pt idx="67">
                  <c:v>41</c:v>
                </c:pt>
                <c:pt idx="68">
                  <c:v>40</c:v>
                </c:pt>
                <c:pt idx="69">
                  <c:v>39</c:v>
                </c:pt>
                <c:pt idx="70">
                  <c:v>37</c:v>
                </c:pt>
                <c:pt idx="71">
                  <c:v>37</c:v>
                </c:pt>
                <c:pt idx="72">
                  <c:v>36</c:v>
                </c:pt>
                <c:pt idx="73">
                  <c:v>34</c:v>
                </c:pt>
                <c:pt idx="74">
                  <c:v>34</c:v>
                </c:pt>
                <c:pt idx="75">
                  <c:v>32</c:v>
                </c:pt>
                <c:pt idx="76">
                  <c:v>32</c:v>
                </c:pt>
                <c:pt idx="77">
                  <c:v>31</c:v>
                </c:pt>
                <c:pt idx="78">
                  <c:v>30</c:v>
                </c:pt>
                <c:pt idx="79">
                  <c:v>31</c:v>
                </c:pt>
                <c:pt idx="80">
                  <c:v>31</c:v>
                </c:pt>
                <c:pt idx="81">
                  <c:v>30</c:v>
                </c:pt>
                <c:pt idx="82">
                  <c:v>28</c:v>
                </c:pt>
                <c:pt idx="83">
                  <c:v>28</c:v>
                </c:pt>
                <c:pt idx="84">
                  <c:v>29</c:v>
                </c:pt>
                <c:pt idx="85">
                  <c:v>27</c:v>
                </c:pt>
                <c:pt idx="86">
                  <c:v>25</c:v>
                </c:pt>
                <c:pt idx="87">
                  <c:v>25</c:v>
                </c:pt>
                <c:pt idx="88">
                  <c:v>24</c:v>
                </c:pt>
                <c:pt idx="89">
                  <c:v>22</c:v>
                </c:pt>
                <c:pt idx="90">
                  <c:v>22</c:v>
                </c:pt>
                <c:pt idx="91">
                  <c:v>21</c:v>
                </c:pt>
                <c:pt idx="92">
                  <c:v>21</c:v>
                </c:pt>
                <c:pt idx="93">
                  <c:v>22</c:v>
                </c:pt>
                <c:pt idx="94">
                  <c:v>22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18</c:v>
                </c:pt>
                <c:pt idx="99">
                  <c:v>16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15</c:v>
                </c:pt>
                <c:pt idx="104">
                  <c:v>16</c:v>
                </c:pt>
                <c:pt idx="105">
                  <c:v>16</c:v>
                </c:pt>
                <c:pt idx="106">
                  <c:v>17</c:v>
                </c:pt>
                <c:pt idx="107">
                  <c:v>17</c:v>
                </c:pt>
                <c:pt idx="108">
                  <c:v>16</c:v>
                </c:pt>
                <c:pt idx="109">
                  <c:v>16</c:v>
                </c:pt>
                <c:pt idx="110">
                  <c:v>15</c:v>
                </c:pt>
                <c:pt idx="111">
                  <c:v>15</c:v>
                </c:pt>
                <c:pt idx="112">
                  <c:v>16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18</c:v>
                </c:pt>
                <c:pt idx="117">
                  <c:v>18</c:v>
                </c:pt>
                <c:pt idx="118">
                  <c:v>16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11</c:v>
                </c:pt>
                <c:pt idx="123">
                  <c:v>10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12</c:v>
                </c:pt>
                <c:pt idx="140">
                  <c:v>13</c:v>
                </c:pt>
                <c:pt idx="141">
                  <c:v>15</c:v>
                </c:pt>
                <c:pt idx="142">
                  <c:v>15</c:v>
                </c:pt>
                <c:pt idx="143">
                  <c:v>16</c:v>
                </c:pt>
                <c:pt idx="144">
                  <c:v>16</c:v>
                </c:pt>
                <c:pt idx="145">
                  <c:v>17</c:v>
                </c:pt>
                <c:pt idx="146">
                  <c:v>17</c:v>
                </c:pt>
                <c:pt idx="147">
                  <c:v>19</c:v>
                </c:pt>
                <c:pt idx="148">
                  <c:v>20</c:v>
                </c:pt>
                <c:pt idx="149">
                  <c:v>20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23</c:v>
                </c:pt>
                <c:pt idx="154">
                  <c:v>23</c:v>
                </c:pt>
                <c:pt idx="155">
                  <c:v>24</c:v>
                </c:pt>
                <c:pt idx="156">
                  <c:v>24</c:v>
                </c:pt>
                <c:pt idx="157">
                  <c:v>25</c:v>
                </c:pt>
                <c:pt idx="158">
                  <c:v>25</c:v>
                </c:pt>
                <c:pt idx="159">
                  <c:v>24</c:v>
                </c:pt>
                <c:pt idx="160">
                  <c:v>26</c:v>
                </c:pt>
                <c:pt idx="161">
                  <c:v>26</c:v>
                </c:pt>
                <c:pt idx="162">
                  <c:v>28</c:v>
                </c:pt>
                <c:pt idx="163">
                  <c:v>29</c:v>
                </c:pt>
                <c:pt idx="164">
                  <c:v>30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32</c:v>
                </c:pt>
                <c:pt idx="169">
                  <c:v>33</c:v>
                </c:pt>
                <c:pt idx="170">
                  <c:v>32</c:v>
                </c:pt>
                <c:pt idx="171">
                  <c:v>34</c:v>
                </c:pt>
                <c:pt idx="172">
                  <c:v>34</c:v>
                </c:pt>
                <c:pt idx="173">
                  <c:v>33</c:v>
                </c:pt>
                <c:pt idx="174">
                  <c:v>34</c:v>
                </c:pt>
                <c:pt idx="175">
                  <c:v>34</c:v>
                </c:pt>
                <c:pt idx="176">
                  <c:v>35</c:v>
                </c:pt>
                <c:pt idx="177">
                  <c:v>35</c:v>
                </c:pt>
                <c:pt idx="178">
                  <c:v>36</c:v>
                </c:pt>
                <c:pt idx="179">
                  <c:v>35</c:v>
                </c:pt>
                <c:pt idx="180">
                  <c:v>35</c:v>
                </c:pt>
                <c:pt idx="181">
                  <c:v>34</c:v>
                </c:pt>
                <c:pt idx="182">
                  <c:v>34</c:v>
                </c:pt>
                <c:pt idx="183">
                  <c:v>35</c:v>
                </c:pt>
                <c:pt idx="184">
                  <c:v>36</c:v>
                </c:pt>
                <c:pt idx="185">
                  <c:v>36</c:v>
                </c:pt>
                <c:pt idx="186">
                  <c:v>35</c:v>
                </c:pt>
                <c:pt idx="187">
                  <c:v>35</c:v>
                </c:pt>
                <c:pt idx="188">
                  <c:v>37</c:v>
                </c:pt>
                <c:pt idx="189">
                  <c:v>37</c:v>
                </c:pt>
                <c:pt idx="190">
                  <c:v>38</c:v>
                </c:pt>
                <c:pt idx="191">
                  <c:v>38</c:v>
                </c:pt>
                <c:pt idx="192">
                  <c:v>40</c:v>
                </c:pt>
                <c:pt idx="193">
                  <c:v>39</c:v>
                </c:pt>
                <c:pt idx="194">
                  <c:v>39</c:v>
                </c:pt>
                <c:pt idx="195">
                  <c:v>40</c:v>
                </c:pt>
                <c:pt idx="196">
                  <c:v>40</c:v>
                </c:pt>
                <c:pt idx="197">
                  <c:v>42</c:v>
                </c:pt>
                <c:pt idx="198">
                  <c:v>43</c:v>
                </c:pt>
                <c:pt idx="199">
                  <c:v>45</c:v>
                </c:pt>
                <c:pt idx="200">
                  <c:v>46</c:v>
                </c:pt>
                <c:pt idx="201">
                  <c:v>48</c:v>
                </c:pt>
                <c:pt idx="202">
                  <c:v>49</c:v>
                </c:pt>
                <c:pt idx="203">
                  <c:v>50</c:v>
                </c:pt>
                <c:pt idx="204">
                  <c:v>52</c:v>
                </c:pt>
                <c:pt idx="205">
                  <c:v>54</c:v>
                </c:pt>
                <c:pt idx="206">
                  <c:v>55</c:v>
                </c:pt>
                <c:pt idx="207">
                  <c:v>56</c:v>
                </c:pt>
                <c:pt idx="208">
                  <c:v>56</c:v>
                </c:pt>
                <c:pt idx="209">
                  <c:v>58</c:v>
                </c:pt>
                <c:pt idx="210">
                  <c:v>59</c:v>
                </c:pt>
                <c:pt idx="211">
                  <c:v>61</c:v>
                </c:pt>
                <c:pt idx="212">
                  <c:v>63</c:v>
                </c:pt>
                <c:pt idx="213">
                  <c:v>64</c:v>
                </c:pt>
                <c:pt idx="214">
                  <c:v>66</c:v>
                </c:pt>
                <c:pt idx="215">
                  <c:v>66</c:v>
                </c:pt>
                <c:pt idx="216">
                  <c:v>67</c:v>
                </c:pt>
                <c:pt idx="217">
                  <c:v>69</c:v>
                </c:pt>
                <c:pt idx="218">
                  <c:v>70</c:v>
                </c:pt>
                <c:pt idx="219">
                  <c:v>69</c:v>
                </c:pt>
                <c:pt idx="220">
                  <c:v>70</c:v>
                </c:pt>
                <c:pt idx="221">
                  <c:v>69</c:v>
                </c:pt>
                <c:pt idx="222">
                  <c:v>69</c:v>
                </c:pt>
                <c:pt idx="223">
                  <c:v>70</c:v>
                </c:pt>
                <c:pt idx="224">
                  <c:v>71</c:v>
                </c:pt>
                <c:pt idx="225">
                  <c:v>70</c:v>
                </c:pt>
                <c:pt idx="226">
                  <c:v>70</c:v>
                </c:pt>
                <c:pt idx="227">
                  <c:v>71</c:v>
                </c:pt>
                <c:pt idx="228">
                  <c:v>72</c:v>
                </c:pt>
                <c:pt idx="229">
                  <c:v>72</c:v>
                </c:pt>
                <c:pt idx="230">
                  <c:v>73</c:v>
                </c:pt>
                <c:pt idx="231">
                  <c:v>73</c:v>
                </c:pt>
                <c:pt idx="232">
                  <c:v>72</c:v>
                </c:pt>
                <c:pt idx="233">
                  <c:v>71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76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78</c:v>
                </c:pt>
                <c:pt idx="243">
                  <c:v>78</c:v>
                </c:pt>
                <c:pt idx="244">
                  <c:v>80</c:v>
                </c:pt>
                <c:pt idx="245">
                  <c:v>79</c:v>
                </c:pt>
                <c:pt idx="246">
                  <c:v>79</c:v>
                </c:pt>
                <c:pt idx="247">
                  <c:v>82</c:v>
                </c:pt>
                <c:pt idx="248">
                  <c:v>83</c:v>
                </c:pt>
                <c:pt idx="249">
                  <c:v>83</c:v>
                </c:pt>
                <c:pt idx="250">
                  <c:v>82</c:v>
                </c:pt>
                <c:pt idx="251">
                  <c:v>82</c:v>
                </c:pt>
                <c:pt idx="252">
                  <c:v>83</c:v>
                </c:pt>
                <c:pt idx="253">
                  <c:v>85</c:v>
                </c:pt>
                <c:pt idx="254">
                  <c:v>86</c:v>
                </c:pt>
                <c:pt idx="255">
                  <c:v>86</c:v>
                </c:pt>
                <c:pt idx="256">
                  <c:v>85</c:v>
                </c:pt>
                <c:pt idx="257">
                  <c:v>86</c:v>
                </c:pt>
                <c:pt idx="258">
                  <c:v>86</c:v>
                </c:pt>
                <c:pt idx="259">
                  <c:v>88</c:v>
                </c:pt>
                <c:pt idx="260">
                  <c:v>87</c:v>
                </c:pt>
                <c:pt idx="261">
                  <c:v>89</c:v>
                </c:pt>
                <c:pt idx="262">
                  <c:v>88</c:v>
                </c:pt>
                <c:pt idx="263">
                  <c:v>88</c:v>
                </c:pt>
                <c:pt idx="264">
                  <c:v>87</c:v>
                </c:pt>
                <c:pt idx="265">
                  <c:v>88</c:v>
                </c:pt>
                <c:pt idx="266">
                  <c:v>90</c:v>
                </c:pt>
                <c:pt idx="267">
                  <c:v>89</c:v>
                </c:pt>
                <c:pt idx="268">
                  <c:v>88</c:v>
                </c:pt>
                <c:pt idx="269">
                  <c:v>88</c:v>
                </c:pt>
                <c:pt idx="270">
                  <c:v>89</c:v>
                </c:pt>
                <c:pt idx="271">
                  <c:v>87</c:v>
                </c:pt>
                <c:pt idx="272">
                  <c:v>87</c:v>
                </c:pt>
                <c:pt idx="273">
                  <c:v>86</c:v>
                </c:pt>
                <c:pt idx="274">
                  <c:v>88</c:v>
                </c:pt>
                <c:pt idx="275">
                  <c:v>87</c:v>
                </c:pt>
                <c:pt idx="276">
                  <c:v>85</c:v>
                </c:pt>
                <c:pt idx="277">
                  <c:v>84</c:v>
                </c:pt>
                <c:pt idx="278">
                  <c:v>82</c:v>
                </c:pt>
                <c:pt idx="279">
                  <c:v>82</c:v>
                </c:pt>
                <c:pt idx="280">
                  <c:v>83</c:v>
                </c:pt>
                <c:pt idx="281">
                  <c:v>83</c:v>
                </c:pt>
                <c:pt idx="282">
                  <c:v>82</c:v>
                </c:pt>
                <c:pt idx="283">
                  <c:v>83</c:v>
                </c:pt>
                <c:pt idx="284">
                  <c:v>83</c:v>
                </c:pt>
                <c:pt idx="285">
                  <c:v>81</c:v>
                </c:pt>
                <c:pt idx="286">
                  <c:v>82</c:v>
                </c:pt>
                <c:pt idx="287">
                  <c:v>84</c:v>
                </c:pt>
                <c:pt idx="288">
                  <c:v>81</c:v>
                </c:pt>
                <c:pt idx="289">
                  <c:v>83</c:v>
                </c:pt>
                <c:pt idx="290">
                  <c:v>82</c:v>
                </c:pt>
                <c:pt idx="291">
                  <c:v>82</c:v>
                </c:pt>
                <c:pt idx="292">
                  <c:v>80</c:v>
                </c:pt>
                <c:pt idx="293">
                  <c:v>79</c:v>
                </c:pt>
                <c:pt idx="294">
                  <c:v>77</c:v>
                </c:pt>
                <c:pt idx="295">
                  <c:v>76</c:v>
                </c:pt>
                <c:pt idx="296">
                  <c:v>76</c:v>
                </c:pt>
                <c:pt idx="297">
                  <c:v>74</c:v>
                </c:pt>
                <c:pt idx="298">
                  <c:v>74</c:v>
                </c:pt>
                <c:pt idx="299">
                  <c:v>73</c:v>
                </c:pt>
                <c:pt idx="300">
                  <c:v>70</c:v>
                </c:pt>
                <c:pt idx="301">
                  <c:v>66</c:v>
                </c:pt>
                <c:pt idx="302">
                  <c:v>64</c:v>
                </c:pt>
                <c:pt idx="303">
                  <c:v>65</c:v>
                </c:pt>
                <c:pt idx="304">
                  <c:v>65</c:v>
                </c:pt>
                <c:pt idx="305">
                  <c:v>64</c:v>
                </c:pt>
                <c:pt idx="306">
                  <c:v>61</c:v>
                </c:pt>
                <c:pt idx="307">
                  <c:v>59</c:v>
                </c:pt>
                <c:pt idx="308">
                  <c:v>56</c:v>
                </c:pt>
                <c:pt idx="309">
                  <c:v>56</c:v>
                </c:pt>
                <c:pt idx="310">
                  <c:v>55</c:v>
                </c:pt>
                <c:pt idx="311">
                  <c:v>55</c:v>
                </c:pt>
                <c:pt idx="312">
                  <c:v>53</c:v>
                </c:pt>
                <c:pt idx="313">
                  <c:v>51</c:v>
                </c:pt>
                <c:pt idx="314">
                  <c:v>50</c:v>
                </c:pt>
                <c:pt idx="315">
                  <c:v>48</c:v>
                </c:pt>
                <c:pt idx="316">
                  <c:v>47</c:v>
                </c:pt>
                <c:pt idx="317">
                  <c:v>47</c:v>
                </c:pt>
                <c:pt idx="318">
                  <c:v>46</c:v>
                </c:pt>
                <c:pt idx="319">
                  <c:v>44</c:v>
                </c:pt>
                <c:pt idx="320">
                  <c:v>42</c:v>
                </c:pt>
                <c:pt idx="321">
                  <c:v>42</c:v>
                </c:pt>
                <c:pt idx="322">
                  <c:v>40</c:v>
                </c:pt>
                <c:pt idx="323">
                  <c:v>39</c:v>
                </c:pt>
                <c:pt idx="324">
                  <c:v>39</c:v>
                </c:pt>
                <c:pt idx="325">
                  <c:v>38</c:v>
                </c:pt>
                <c:pt idx="326">
                  <c:v>36</c:v>
                </c:pt>
                <c:pt idx="327">
                  <c:v>35</c:v>
                </c:pt>
                <c:pt idx="328">
                  <c:v>34</c:v>
                </c:pt>
                <c:pt idx="329">
                  <c:v>34</c:v>
                </c:pt>
                <c:pt idx="330">
                  <c:v>31</c:v>
                </c:pt>
                <c:pt idx="331">
                  <c:v>29</c:v>
                </c:pt>
                <c:pt idx="332">
                  <c:v>28</c:v>
                </c:pt>
                <c:pt idx="333">
                  <c:v>28</c:v>
                </c:pt>
                <c:pt idx="334">
                  <c:v>27</c:v>
                </c:pt>
                <c:pt idx="335">
                  <c:v>27</c:v>
                </c:pt>
                <c:pt idx="336">
                  <c:v>25</c:v>
                </c:pt>
                <c:pt idx="337">
                  <c:v>25</c:v>
                </c:pt>
                <c:pt idx="338">
                  <c:v>27</c:v>
                </c:pt>
                <c:pt idx="339">
                  <c:v>26</c:v>
                </c:pt>
                <c:pt idx="340">
                  <c:v>26</c:v>
                </c:pt>
                <c:pt idx="341">
                  <c:v>25</c:v>
                </c:pt>
                <c:pt idx="342">
                  <c:v>23</c:v>
                </c:pt>
                <c:pt idx="343">
                  <c:v>22</c:v>
                </c:pt>
                <c:pt idx="344">
                  <c:v>20</c:v>
                </c:pt>
                <c:pt idx="345">
                  <c:v>21</c:v>
                </c:pt>
                <c:pt idx="346">
                  <c:v>21</c:v>
                </c:pt>
                <c:pt idx="347">
                  <c:v>20</c:v>
                </c:pt>
                <c:pt idx="348">
                  <c:v>20</c:v>
                </c:pt>
                <c:pt idx="349">
                  <c:v>18</c:v>
                </c:pt>
                <c:pt idx="350">
                  <c:v>18</c:v>
                </c:pt>
                <c:pt idx="351">
                  <c:v>17</c:v>
                </c:pt>
                <c:pt idx="352">
                  <c:v>17</c:v>
                </c:pt>
                <c:pt idx="353">
                  <c:v>18</c:v>
                </c:pt>
                <c:pt idx="354">
                  <c:v>18</c:v>
                </c:pt>
                <c:pt idx="355">
                  <c:v>16</c:v>
                </c:pt>
                <c:pt idx="356">
                  <c:v>16</c:v>
                </c:pt>
                <c:pt idx="357">
                  <c:v>15</c:v>
                </c:pt>
                <c:pt idx="358">
                  <c:v>15</c:v>
                </c:pt>
                <c:pt idx="359">
                  <c:v>17</c:v>
                </c:pt>
                <c:pt idx="360">
                  <c:v>17</c:v>
                </c:pt>
                <c:pt idx="361">
                  <c:v>16</c:v>
                </c:pt>
                <c:pt idx="362">
                  <c:v>16</c:v>
                </c:pt>
                <c:pt idx="363">
                  <c:v>17</c:v>
                </c:pt>
                <c:pt idx="364">
                  <c:v>15</c:v>
                </c:pt>
                <c:pt idx="365">
                  <c:v>15</c:v>
                </c:pt>
                <c:pt idx="366">
                  <c:v>16</c:v>
                </c:pt>
                <c:pt idx="367">
                  <c:v>16</c:v>
                </c:pt>
                <c:pt idx="368">
                  <c:v>17</c:v>
                </c:pt>
                <c:pt idx="369">
                  <c:v>15</c:v>
                </c:pt>
                <c:pt idx="370">
                  <c:v>16</c:v>
                </c:pt>
                <c:pt idx="371">
                  <c:v>16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14</c:v>
                </c:pt>
                <c:pt idx="376">
                  <c:v>14</c:v>
                </c:pt>
                <c:pt idx="377">
                  <c:v>13</c:v>
                </c:pt>
                <c:pt idx="378">
                  <c:v>13</c:v>
                </c:pt>
                <c:pt idx="379">
                  <c:v>12</c:v>
                </c:pt>
                <c:pt idx="380">
                  <c:v>13</c:v>
                </c:pt>
                <c:pt idx="381">
                  <c:v>12</c:v>
                </c:pt>
                <c:pt idx="382">
                  <c:v>12</c:v>
                </c:pt>
                <c:pt idx="383">
                  <c:v>11</c:v>
                </c:pt>
                <c:pt idx="384">
                  <c:v>11</c:v>
                </c:pt>
                <c:pt idx="385">
                  <c:v>10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11</c:v>
                </c:pt>
                <c:pt idx="395">
                  <c:v>11</c:v>
                </c:pt>
                <c:pt idx="396">
                  <c:v>10</c:v>
                </c:pt>
                <c:pt idx="397">
                  <c:v>10</c:v>
                </c:pt>
                <c:pt idx="398">
                  <c:v>9</c:v>
                </c:pt>
                <c:pt idx="399">
                  <c:v>9</c:v>
                </c:pt>
                <c:pt idx="400">
                  <c:v>10</c:v>
                </c:pt>
                <c:pt idx="401">
                  <c:v>9</c:v>
                </c:pt>
                <c:pt idx="402">
                  <c:v>11</c:v>
                </c:pt>
                <c:pt idx="403">
                  <c:v>11</c:v>
                </c:pt>
                <c:pt idx="404">
                  <c:v>10</c:v>
                </c:pt>
                <c:pt idx="405">
                  <c:v>9</c:v>
                </c:pt>
                <c:pt idx="406">
                  <c:v>9</c:v>
                </c:pt>
                <c:pt idx="407">
                  <c:v>10</c:v>
                </c:pt>
                <c:pt idx="408">
                  <c:v>10</c:v>
                </c:pt>
                <c:pt idx="409">
                  <c:v>9</c:v>
                </c:pt>
                <c:pt idx="410">
                  <c:v>8</c:v>
                </c:pt>
                <c:pt idx="411">
                  <c:v>8</c:v>
                </c:pt>
                <c:pt idx="412">
                  <c:v>9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8</c:v>
                </c:pt>
                <c:pt idx="417">
                  <c:v>8</c:v>
                </c:pt>
                <c:pt idx="418">
                  <c:v>9</c:v>
                </c:pt>
                <c:pt idx="419">
                  <c:v>7</c:v>
                </c:pt>
                <c:pt idx="420">
                  <c:v>7</c:v>
                </c:pt>
                <c:pt idx="421">
                  <c:v>8</c:v>
                </c:pt>
                <c:pt idx="422">
                  <c:v>8</c:v>
                </c:pt>
                <c:pt idx="423">
                  <c:v>9</c:v>
                </c:pt>
                <c:pt idx="424">
                  <c:v>9</c:v>
                </c:pt>
                <c:pt idx="425">
                  <c:v>8</c:v>
                </c:pt>
                <c:pt idx="426">
                  <c:v>9</c:v>
                </c:pt>
                <c:pt idx="427">
                  <c:v>9</c:v>
                </c:pt>
                <c:pt idx="428">
                  <c:v>8</c:v>
                </c:pt>
                <c:pt idx="429">
                  <c:v>9</c:v>
                </c:pt>
                <c:pt idx="430">
                  <c:v>7</c:v>
                </c:pt>
                <c:pt idx="431">
                  <c:v>7</c:v>
                </c:pt>
                <c:pt idx="432">
                  <c:v>8</c:v>
                </c:pt>
                <c:pt idx="433">
                  <c:v>8</c:v>
                </c:pt>
                <c:pt idx="434">
                  <c:v>9</c:v>
                </c:pt>
                <c:pt idx="435">
                  <c:v>9</c:v>
                </c:pt>
                <c:pt idx="436">
                  <c:v>10</c:v>
                </c:pt>
                <c:pt idx="437">
                  <c:v>8</c:v>
                </c:pt>
                <c:pt idx="438">
                  <c:v>7</c:v>
                </c:pt>
                <c:pt idx="439">
                  <c:v>8</c:v>
                </c:pt>
                <c:pt idx="440">
                  <c:v>8</c:v>
                </c:pt>
                <c:pt idx="441">
                  <c:v>9</c:v>
                </c:pt>
                <c:pt idx="442">
                  <c:v>9</c:v>
                </c:pt>
                <c:pt idx="443">
                  <c:v>10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12</c:v>
                </c:pt>
                <c:pt idx="449">
                  <c:v>13</c:v>
                </c:pt>
                <c:pt idx="450">
                  <c:v>15</c:v>
                </c:pt>
                <c:pt idx="451">
                  <c:v>16</c:v>
                </c:pt>
                <c:pt idx="452">
                  <c:v>18</c:v>
                </c:pt>
                <c:pt idx="453">
                  <c:v>19</c:v>
                </c:pt>
                <c:pt idx="454">
                  <c:v>21</c:v>
                </c:pt>
                <c:pt idx="455">
                  <c:v>22</c:v>
                </c:pt>
                <c:pt idx="456">
                  <c:v>24</c:v>
                </c:pt>
                <c:pt idx="457">
                  <c:v>26</c:v>
                </c:pt>
                <c:pt idx="458">
                  <c:v>26</c:v>
                </c:pt>
                <c:pt idx="459">
                  <c:v>28</c:v>
                </c:pt>
                <c:pt idx="460">
                  <c:v>28</c:v>
                </c:pt>
                <c:pt idx="461">
                  <c:v>30</c:v>
                </c:pt>
                <c:pt idx="462">
                  <c:v>32</c:v>
                </c:pt>
                <c:pt idx="463">
                  <c:v>35</c:v>
                </c:pt>
                <c:pt idx="464">
                  <c:v>37</c:v>
                </c:pt>
                <c:pt idx="465">
                  <c:v>42</c:v>
                </c:pt>
                <c:pt idx="466">
                  <c:v>44</c:v>
                </c:pt>
                <c:pt idx="467">
                  <c:v>47</c:v>
                </c:pt>
                <c:pt idx="468">
                  <c:v>50</c:v>
                </c:pt>
                <c:pt idx="469">
                  <c:v>52</c:v>
                </c:pt>
                <c:pt idx="470">
                  <c:v>53</c:v>
                </c:pt>
                <c:pt idx="471">
                  <c:v>56</c:v>
                </c:pt>
                <c:pt idx="472">
                  <c:v>54</c:v>
                </c:pt>
                <c:pt idx="473">
                  <c:v>50</c:v>
                </c:pt>
                <c:pt idx="474">
                  <c:v>52</c:v>
                </c:pt>
                <c:pt idx="475">
                  <c:v>53</c:v>
                </c:pt>
                <c:pt idx="476">
                  <c:v>53</c:v>
                </c:pt>
                <c:pt idx="477">
                  <c:v>54</c:v>
                </c:pt>
                <c:pt idx="478">
                  <c:v>54</c:v>
                </c:pt>
                <c:pt idx="479">
                  <c:v>57</c:v>
                </c:pt>
                <c:pt idx="480">
                  <c:v>59</c:v>
                </c:pt>
                <c:pt idx="481">
                  <c:v>62</c:v>
                </c:pt>
                <c:pt idx="482">
                  <c:v>63</c:v>
                </c:pt>
                <c:pt idx="483">
                  <c:v>63</c:v>
                </c:pt>
                <c:pt idx="484">
                  <c:v>65</c:v>
                </c:pt>
                <c:pt idx="485">
                  <c:v>65</c:v>
                </c:pt>
                <c:pt idx="486">
                  <c:v>63</c:v>
                </c:pt>
                <c:pt idx="487">
                  <c:v>61</c:v>
                </c:pt>
                <c:pt idx="488">
                  <c:v>61</c:v>
                </c:pt>
                <c:pt idx="489">
                  <c:v>62</c:v>
                </c:pt>
                <c:pt idx="490">
                  <c:v>63</c:v>
                </c:pt>
                <c:pt idx="491">
                  <c:v>65</c:v>
                </c:pt>
                <c:pt idx="492">
                  <c:v>65</c:v>
                </c:pt>
                <c:pt idx="493">
                  <c:v>67</c:v>
                </c:pt>
                <c:pt idx="494">
                  <c:v>67</c:v>
                </c:pt>
                <c:pt idx="495">
                  <c:v>66</c:v>
                </c:pt>
                <c:pt idx="496">
                  <c:v>67</c:v>
                </c:pt>
                <c:pt idx="497">
                  <c:v>68</c:v>
                </c:pt>
                <c:pt idx="498">
                  <c:v>68</c:v>
                </c:pt>
                <c:pt idx="499">
                  <c:v>69</c:v>
                </c:pt>
                <c:pt idx="500">
                  <c:v>69</c:v>
                </c:pt>
                <c:pt idx="501">
                  <c:v>70</c:v>
                </c:pt>
                <c:pt idx="502">
                  <c:v>71</c:v>
                </c:pt>
                <c:pt idx="503">
                  <c:v>70</c:v>
                </c:pt>
                <c:pt idx="504">
                  <c:v>71</c:v>
                </c:pt>
                <c:pt idx="505">
                  <c:v>72</c:v>
                </c:pt>
                <c:pt idx="506">
                  <c:v>73</c:v>
                </c:pt>
                <c:pt idx="507">
                  <c:v>73</c:v>
                </c:pt>
                <c:pt idx="508">
                  <c:v>74</c:v>
                </c:pt>
                <c:pt idx="509">
                  <c:v>73</c:v>
                </c:pt>
                <c:pt idx="510">
                  <c:v>72</c:v>
                </c:pt>
                <c:pt idx="511">
                  <c:v>70</c:v>
                </c:pt>
                <c:pt idx="512">
                  <c:v>70</c:v>
                </c:pt>
                <c:pt idx="513">
                  <c:v>68</c:v>
                </c:pt>
                <c:pt idx="514">
                  <c:v>70</c:v>
                </c:pt>
                <c:pt idx="515">
                  <c:v>70</c:v>
                </c:pt>
                <c:pt idx="516">
                  <c:v>69</c:v>
                </c:pt>
                <c:pt idx="517">
                  <c:v>68</c:v>
                </c:pt>
                <c:pt idx="518">
                  <c:v>68</c:v>
                </c:pt>
                <c:pt idx="519">
                  <c:v>69</c:v>
                </c:pt>
                <c:pt idx="520">
                  <c:v>71</c:v>
                </c:pt>
                <c:pt idx="521">
                  <c:v>71</c:v>
                </c:pt>
                <c:pt idx="522">
                  <c:v>72</c:v>
                </c:pt>
                <c:pt idx="523">
                  <c:v>71</c:v>
                </c:pt>
                <c:pt idx="524">
                  <c:v>70</c:v>
                </c:pt>
                <c:pt idx="525">
                  <c:v>69</c:v>
                </c:pt>
                <c:pt idx="526">
                  <c:v>67</c:v>
                </c:pt>
                <c:pt idx="527">
                  <c:v>67</c:v>
                </c:pt>
                <c:pt idx="528">
                  <c:v>68</c:v>
                </c:pt>
                <c:pt idx="529">
                  <c:v>68</c:v>
                </c:pt>
                <c:pt idx="530">
                  <c:v>67</c:v>
                </c:pt>
                <c:pt idx="531">
                  <c:v>67</c:v>
                </c:pt>
                <c:pt idx="532">
                  <c:v>68</c:v>
                </c:pt>
                <c:pt idx="533">
                  <c:v>68</c:v>
                </c:pt>
                <c:pt idx="534">
                  <c:v>69</c:v>
                </c:pt>
                <c:pt idx="535">
                  <c:v>69</c:v>
                </c:pt>
                <c:pt idx="536">
                  <c:v>70</c:v>
                </c:pt>
                <c:pt idx="537">
                  <c:v>70</c:v>
                </c:pt>
                <c:pt idx="538">
                  <c:v>69</c:v>
                </c:pt>
                <c:pt idx="539">
                  <c:v>72</c:v>
                </c:pt>
                <c:pt idx="540">
                  <c:v>72</c:v>
                </c:pt>
                <c:pt idx="541">
                  <c:v>70</c:v>
                </c:pt>
                <c:pt idx="542">
                  <c:v>68</c:v>
                </c:pt>
                <c:pt idx="543">
                  <c:v>67</c:v>
                </c:pt>
                <c:pt idx="544">
                  <c:v>67</c:v>
                </c:pt>
                <c:pt idx="545">
                  <c:v>68</c:v>
                </c:pt>
                <c:pt idx="546">
                  <c:v>69</c:v>
                </c:pt>
                <c:pt idx="547">
                  <c:v>70</c:v>
                </c:pt>
                <c:pt idx="548">
                  <c:v>72</c:v>
                </c:pt>
                <c:pt idx="549">
                  <c:v>73</c:v>
                </c:pt>
                <c:pt idx="550">
                  <c:v>73</c:v>
                </c:pt>
                <c:pt idx="551">
                  <c:v>72</c:v>
                </c:pt>
                <c:pt idx="552">
                  <c:v>72</c:v>
                </c:pt>
                <c:pt idx="553">
                  <c:v>71</c:v>
                </c:pt>
                <c:pt idx="554">
                  <c:v>71</c:v>
                </c:pt>
                <c:pt idx="555">
                  <c:v>70</c:v>
                </c:pt>
                <c:pt idx="556">
                  <c:v>72</c:v>
                </c:pt>
                <c:pt idx="557">
                  <c:v>74</c:v>
                </c:pt>
                <c:pt idx="558">
                  <c:v>75</c:v>
                </c:pt>
                <c:pt idx="559">
                  <c:v>77</c:v>
                </c:pt>
                <c:pt idx="560">
                  <c:v>81</c:v>
                </c:pt>
                <c:pt idx="561">
                  <c:v>83</c:v>
                </c:pt>
                <c:pt idx="562">
                  <c:v>85</c:v>
                </c:pt>
                <c:pt idx="563">
                  <c:v>85</c:v>
                </c:pt>
                <c:pt idx="564">
                  <c:v>87</c:v>
                </c:pt>
                <c:pt idx="565">
                  <c:v>88</c:v>
                </c:pt>
                <c:pt idx="566">
                  <c:v>89</c:v>
                </c:pt>
                <c:pt idx="567">
                  <c:v>89</c:v>
                </c:pt>
                <c:pt idx="568">
                  <c:v>90</c:v>
                </c:pt>
                <c:pt idx="569">
                  <c:v>90</c:v>
                </c:pt>
                <c:pt idx="570">
                  <c:v>92</c:v>
                </c:pt>
                <c:pt idx="571">
                  <c:v>94</c:v>
                </c:pt>
                <c:pt idx="572">
                  <c:v>95</c:v>
                </c:pt>
                <c:pt idx="573">
                  <c:v>97</c:v>
                </c:pt>
                <c:pt idx="574">
                  <c:v>98</c:v>
                </c:pt>
                <c:pt idx="575">
                  <c:v>98</c:v>
                </c:pt>
                <c:pt idx="576">
                  <c:v>100</c:v>
                </c:pt>
                <c:pt idx="577">
                  <c:v>101</c:v>
                </c:pt>
                <c:pt idx="578">
                  <c:v>102</c:v>
                </c:pt>
                <c:pt idx="579">
                  <c:v>102</c:v>
                </c:pt>
                <c:pt idx="580">
                  <c:v>103</c:v>
                </c:pt>
                <c:pt idx="581">
                  <c:v>103</c:v>
                </c:pt>
                <c:pt idx="582">
                  <c:v>104</c:v>
                </c:pt>
                <c:pt idx="583">
                  <c:v>104</c:v>
                </c:pt>
                <c:pt idx="584">
                  <c:v>105</c:v>
                </c:pt>
                <c:pt idx="585">
                  <c:v>104</c:v>
                </c:pt>
                <c:pt idx="586">
                  <c:v>104</c:v>
                </c:pt>
                <c:pt idx="587">
                  <c:v>103</c:v>
                </c:pt>
                <c:pt idx="588">
                  <c:v>104</c:v>
                </c:pt>
                <c:pt idx="589">
                  <c:v>105</c:v>
                </c:pt>
                <c:pt idx="590">
                  <c:v>105</c:v>
                </c:pt>
                <c:pt idx="591">
                  <c:v>104</c:v>
                </c:pt>
                <c:pt idx="592">
                  <c:v>102</c:v>
                </c:pt>
                <c:pt idx="593">
                  <c:v>101</c:v>
                </c:pt>
                <c:pt idx="594">
                  <c:v>100</c:v>
                </c:pt>
                <c:pt idx="595">
                  <c:v>100</c:v>
                </c:pt>
                <c:pt idx="596">
                  <c:v>99</c:v>
                </c:pt>
                <c:pt idx="597">
                  <c:v>98</c:v>
                </c:pt>
                <c:pt idx="598">
                  <c:v>97</c:v>
                </c:pt>
                <c:pt idx="599">
                  <c:v>96</c:v>
                </c:pt>
                <c:pt idx="600">
                  <c:v>96</c:v>
                </c:pt>
                <c:pt idx="601">
                  <c:v>95</c:v>
                </c:pt>
                <c:pt idx="602">
                  <c:v>94</c:v>
                </c:pt>
                <c:pt idx="603">
                  <c:v>94</c:v>
                </c:pt>
                <c:pt idx="604">
                  <c:v>92</c:v>
                </c:pt>
                <c:pt idx="605">
                  <c:v>91</c:v>
                </c:pt>
                <c:pt idx="606">
                  <c:v>89</c:v>
                </c:pt>
                <c:pt idx="607">
                  <c:v>88</c:v>
                </c:pt>
                <c:pt idx="608">
                  <c:v>88</c:v>
                </c:pt>
                <c:pt idx="609">
                  <c:v>87</c:v>
                </c:pt>
                <c:pt idx="610">
                  <c:v>87</c:v>
                </c:pt>
                <c:pt idx="611">
                  <c:v>85</c:v>
                </c:pt>
                <c:pt idx="612">
                  <c:v>84</c:v>
                </c:pt>
                <c:pt idx="613">
                  <c:v>84</c:v>
                </c:pt>
                <c:pt idx="614">
                  <c:v>82</c:v>
                </c:pt>
                <c:pt idx="615">
                  <c:v>82</c:v>
                </c:pt>
                <c:pt idx="616">
                  <c:v>80</c:v>
                </c:pt>
                <c:pt idx="617">
                  <c:v>80</c:v>
                </c:pt>
                <c:pt idx="618">
                  <c:v>81</c:v>
                </c:pt>
                <c:pt idx="619">
                  <c:v>82</c:v>
                </c:pt>
                <c:pt idx="620">
                  <c:v>79</c:v>
                </c:pt>
                <c:pt idx="621">
                  <c:v>78</c:v>
                </c:pt>
                <c:pt idx="622">
                  <c:v>78</c:v>
                </c:pt>
                <c:pt idx="623">
                  <c:v>77</c:v>
                </c:pt>
                <c:pt idx="624">
                  <c:v>76</c:v>
                </c:pt>
                <c:pt idx="625">
                  <c:v>77</c:v>
                </c:pt>
                <c:pt idx="626">
                  <c:v>77</c:v>
                </c:pt>
                <c:pt idx="627">
                  <c:v>76</c:v>
                </c:pt>
                <c:pt idx="628">
                  <c:v>76</c:v>
                </c:pt>
                <c:pt idx="629">
                  <c:v>77</c:v>
                </c:pt>
                <c:pt idx="630">
                  <c:v>77</c:v>
                </c:pt>
                <c:pt idx="631">
                  <c:v>78</c:v>
                </c:pt>
                <c:pt idx="632">
                  <c:v>77</c:v>
                </c:pt>
                <c:pt idx="633">
                  <c:v>76</c:v>
                </c:pt>
                <c:pt idx="634">
                  <c:v>75</c:v>
                </c:pt>
                <c:pt idx="635">
                  <c:v>73</c:v>
                </c:pt>
                <c:pt idx="636">
                  <c:v>73</c:v>
                </c:pt>
                <c:pt idx="637">
                  <c:v>72</c:v>
                </c:pt>
                <c:pt idx="638">
                  <c:v>72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71</c:v>
                </c:pt>
                <c:pt idx="643">
                  <c:v>70</c:v>
                </c:pt>
                <c:pt idx="644">
                  <c:v>69</c:v>
                </c:pt>
                <c:pt idx="645">
                  <c:v>68</c:v>
                </c:pt>
                <c:pt idx="646">
                  <c:v>68</c:v>
                </c:pt>
                <c:pt idx="647">
                  <c:v>69</c:v>
                </c:pt>
                <c:pt idx="648">
                  <c:v>70</c:v>
                </c:pt>
                <c:pt idx="649">
                  <c:v>69</c:v>
                </c:pt>
                <c:pt idx="650">
                  <c:v>68</c:v>
                </c:pt>
                <c:pt idx="651">
                  <c:v>68</c:v>
                </c:pt>
                <c:pt idx="652">
                  <c:v>69</c:v>
                </c:pt>
                <c:pt idx="653">
                  <c:v>69</c:v>
                </c:pt>
                <c:pt idx="654">
                  <c:v>72</c:v>
                </c:pt>
                <c:pt idx="655">
                  <c:v>72</c:v>
                </c:pt>
                <c:pt idx="656">
                  <c:v>74</c:v>
                </c:pt>
                <c:pt idx="657">
                  <c:v>74</c:v>
                </c:pt>
                <c:pt idx="658">
                  <c:v>75</c:v>
                </c:pt>
                <c:pt idx="659">
                  <c:v>77</c:v>
                </c:pt>
                <c:pt idx="660">
                  <c:v>79</c:v>
                </c:pt>
                <c:pt idx="661">
                  <c:v>95</c:v>
                </c:pt>
                <c:pt idx="662">
                  <c:v>97</c:v>
                </c:pt>
                <c:pt idx="663">
                  <c:v>99</c:v>
                </c:pt>
                <c:pt idx="664">
                  <c:v>101</c:v>
                </c:pt>
                <c:pt idx="665">
                  <c:v>102</c:v>
                </c:pt>
                <c:pt idx="666">
                  <c:v>133</c:v>
                </c:pt>
                <c:pt idx="667">
                  <c:v>160</c:v>
                </c:pt>
                <c:pt idx="668">
                  <c:v>176</c:v>
                </c:pt>
                <c:pt idx="669">
                  <c:v>196</c:v>
                </c:pt>
                <c:pt idx="670">
                  <c:v>200</c:v>
                </c:pt>
                <c:pt idx="671">
                  <c:v>201</c:v>
                </c:pt>
                <c:pt idx="672">
                  <c:v>203</c:v>
                </c:pt>
                <c:pt idx="673">
                  <c:v>205</c:v>
                </c:pt>
                <c:pt idx="674">
                  <c:v>208</c:v>
                </c:pt>
                <c:pt idx="675">
                  <c:v>212</c:v>
                </c:pt>
                <c:pt idx="676">
                  <c:v>215</c:v>
                </c:pt>
                <c:pt idx="677">
                  <c:v>213</c:v>
                </c:pt>
                <c:pt idx="678">
                  <c:v>208</c:v>
                </c:pt>
                <c:pt idx="679">
                  <c:v>210</c:v>
                </c:pt>
                <c:pt idx="680">
                  <c:v>213</c:v>
                </c:pt>
                <c:pt idx="681">
                  <c:v>209</c:v>
                </c:pt>
                <c:pt idx="682">
                  <c:v>209</c:v>
                </c:pt>
                <c:pt idx="683">
                  <c:v>207</c:v>
                </c:pt>
                <c:pt idx="684">
                  <c:v>207</c:v>
                </c:pt>
                <c:pt idx="685">
                  <c:v>203</c:v>
                </c:pt>
                <c:pt idx="686">
                  <c:v>200</c:v>
                </c:pt>
                <c:pt idx="687">
                  <c:v>198</c:v>
                </c:pt>
                <c:pt idx="688">
                  <c:v>196</c:v>
                </c:pt>
                <c:pt idx="689">
                  <c:v>193</c:v>
                </c:pt>
                <c:pt idx="690">
                  <c:v>190</c:v>
                </c:pt>
                <c:pt idx="691">
                  <c:v>180</c:v>
                </c:pt>
                <c:pt idx="692">
                  <c:v>173</c:v>
                </c:pt>
                <c:pt idx="693">
                  <c:v>150</c:v>
                </c:pt>
                <c:pt idx="694">
                  <c:v>90</c:v>
                </c:pt>
                <c:pt idx="695">
                  <c:v>110</c:v>
                </c:pt>
                <c:pt idx="696">
                  <c:v>119</c:v>
                </c:pt>
                <c:pt idx="697">
                  <c:v>87</c:v>
                </c:pt>
                <c:pt idx="698">
                  <c:v>49</c:v>
                </c:pt>
                <c:pt idx="699">
                  <c:v>53</c:v>
                </c:pt>
                <c:pt idx="700">
                  <c:v>101</c:v>
                </c:pt>
                <c:pt idx="701">
                  <c:v>125</c:v>
                </c:pt>
                <c:pt idx="702">
                  <c:v>113</c:v>
                </c:pt>
                <c:pt idx="703">
                  <c:v>77</c:v>
                </c:pt>
                <c:pt idx="704">
                  <c:v>71</c:v>
                </c:pt>
                <c:pt idx="705">
                  <c:v>63</c:v>
                </c:pt>
                <c:pt idx="706">
                  <c:v>35</c:v>
                </c:pt>
                <c:pt idx="707">
                  <c:v>25</c:v>
                </c:pt>
                <c:pt idx="708">
                  <c:v>37</c:v>
                </c:pt>
                <c:pt idx="709">
                  <c:v>63</c:v>
                </c:pt>
                <c:pt idx="710">
                  <c:v>57</c:v>
                </c:pt>
                <c:pt idx="711">
                  <c:v>53</c:v>
                </c:pt>
                <c:pt idx="712">
                  <c:v>39</c:v>
                </c:pt>
                <c:pt idx="713">
                  <c:v>27</c:v>
                </c:pt>
                <c:pt idx="714">
                  <c:v>50</c:v>
                </c:pt>
                <c:pt idx="715">
                  <c:v>41</c:v>
                </c:pt>
                <c:pt idx="716">
                  <c:v>43</c:v>
                </c:pt>
                <c:pt idx="717">
                  <c:v>50</c:v>
                </c:pt>
                <c:pt idx="718">
                  <c:v>19</c:v>
                </c:pt>
                <c:pt idx="719">
                  <c:v>17</c:v>
                </c:pt>
                <c:pt idx="720">
                  <c:v>27</c:v>
                </c:pt>
                <c:pt idx="721">
                  <c:v>30</c:v>
                </c:pt>
                <c:pt idx="722">
                  <c:v>33</c:v>
                </c:pt>
                <c:pt idx="723">
                  <c:v>29</c:v>
                </c:pt>
                <c:pt idx="724">
                  <c:v>31</c:v>
                </c:pt>
                <c:pt idx="725">
                  <c:v>30</c:v>
                </c:pt>
                <c:pt idx="726">
                  <c:v>26</c:v>
                </c:pt>
                <c:pt idx="727">
                  <c:v>12</c:v>
                </c:pt>
                <c:pt idx="728">
                  <c:v>15</c:v>
                </c:pt>
                <c:pt idx="729">
                  <c:v>25</c:v>
                </c:pt>
                <c:pt idx="730">
                  <c:v>21</c:v>
                </c:pt>
                <c:pt idx="731">
                  <c:v>20</c:v>
                </c:pt>
                <c:pt idx="732">
                  <c:v>21</c:v>
                </c:pt>
                <c:pt idx="733">
                  <c:v>19</c:v>
                </c:pt>
                <c:pt idx="734">
                  <c:v>13</c:v>
                </c:pt>
                <c:pt idx="735">
                  <c:v>14</c:v>
                </c:pt>
                <c:pt idx="736">
                  <c:v>14</c:v>
                </c:pt>
                <c:pt idx="737">
                  <c:v>15</c:v>
                </c:pt>
                <c:pt idx="738">
                  <c:v>13</c:v>
                </c:pt>
                <c:pt idx="739">
                  <c:v>12</c:v>
                </c:pt>
                <c:pt idx="740">
                  <c:v>10</c:v>
                </c:pt>
                <c:pt idx="741">
                  <c:v>13</c:v>
                </c:pt>
                <c:pt idx="742">
                  <c:v>17</c:v>
                </c:pt>
                <c:pt idx="743">
                  <c:v>16</c:v>
                </c:pt>
                <c:pt idx="744">
                  <c:v>13</c:v>
                </c:pt>
                <c:pt idx="745">
                  <c:v>12</c:v>
                </c:pt>
                <c:pt idx="746">
                  <c:v>12</c:v>
                </c:pt>
                <c:pt idx="747">
                  <c:v>10</c:v>
                </c:pt>
                <c:pt idx="748">
                  <c:v>9</c:v>
                </c:pt>
                <c:pt idx="749">
                  <c:v>6</c:v>
                </c:pt>
                <c:pt idx="750">
                  <c:v>11</c:v>
                </c:pt>
                <c:pt idx="751">
                  <c:v>11</c:v>
                </c:pt>
                <c:pt idx="752">
                  <c:v>10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9</c:v>
                </c:pt>
                <c:pt idx="757">
                  <c:v>9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3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6</c:v>
                </c:pt>
                <c:pt idx="774">
                  <c:v>5</c:v>
                </c:pt>
                <c:pt idx="775">
                  <c:v>6</c:v>
                </c:pt>
                <c:pt idx="776">
                  <c:v>6</c:v>
                </c:pt>
                <c:pt idx="777">
                  <c:v>7</c:v>
                </c:pt>
                <c:pt idx="778">
                  <c:v>7</c:v>
                </c:pt>
                <c:pt idx="779">
                  <c:v>8</c:v>
                </c:pt>
                <c:pt idx="780">
                  <c:v>3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5</c:v>
                </c:pt>
                <c:pt idx="785">
                  <c:v>6</c:v>
                </c:pt>
                <c:pt idx="786">
                  <c:v>6</c:v>
                </c:pt>
                <c:pt idx="787">
                  <c:v>5</c:v>
                </c:pt>
                <c:pt idx="788">
                  <c:v>5</c:v>
                </c:pt>
                <c:pt idx="789">
                  <c:v>3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4</c:v>
                </c:pt>
                <c:pt idx="794">
                  <c:v>4</c:v>
                </c:pt>
                <c:pt idx="795">
                  <c:v>5</c:v>
                </c:pt>
                <c:pt idx="796">
                  <c:v>3</c:v>
                </c:pt>
                <c:pt idx="797">
                  <c:v>4</c:v>
                </c:pt>
                <c:pt idx="798">
                  <c:v>5</c:v>
                </c:pt>
                <c:pt idx="799">
                  <c:v>8</c:v>
                </c:pt>
                <c:pt idx="800">
                  <c:v>9</c:v>
                </c:pt>
                <c:pt idx="801">
                  <c:v>9</c:v>
                </c:pt>
                <c:pt idx="802">
                  <c:v>3</c:v>
                </c:pt>
                <c:pt idx="803">
                  <c:v>3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5</c:v>
                </c:pt>
                <c:pt idx="808">
                  <c:v>6</c:v>
                </c:pt>
                <c:pt idx="809">
                  <c:v>2</c:v>
                </c:pt>
                <c:pt idx="810">
                  <c:v>2</c:v>
                </c:pt>
                <c:pt idx="811">
                  <c:v>6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6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2</c:v>
                </c:pt>
                <c:pt idx="824">
                  <c:v>0</c:v>
                </c:pt>
                <c:pt idx="825">
                  <c:v>3</c:v>
                </c:pt>
                <c:pt idx="826">
                  <c:v>3</c:v>
                </c:pt>
                <c:pt idx="827">
                  <c:v>6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5</c:v>
                </c:pt>
                <c:pt idx="833">
                  <c:v>9</c:v>
                </c:pt>
                <c:pt idx="834">
                  <c:v>6</c:v>
                </c:pt>
                <c:pt idx="835">
                  <c:v>7</c:v>
                </c:pt>
                <c:pt idx="836">
                  <c:v>8</c:v>
                </c:pt>
                <c:pt idx="837">
                  <c:v>5</c:v>
                </c:pt>
                <c:pt idx="838">
                  <c:v>3</c:v>
                </c:pt>
                <c:pt idx="839">
                  <c:v>5</c:v>
                </c:pt>
                <c:pt idx="840">
                  <c:v>6</c:v>
                </c:pt>
                <c:pt idx="841">
                  <c:v>8</c:v>
                </c:pt>
                <c:pt idx="842">
                  <c:v>7</c:v>
                </c:pt>
                <c:pt idx="843">
                  <c:v>8</c:v>
                </c:pt>
                <c:pt idx="844">
                  <c:v>2</c:v>
                </c:pt>
                <c:pt idx="845">
                  <c:v>2</c:v>
                </c:pt>
                <c:pt idx="846">
                  <c:v>12</c:v>
                </c:pt>
                <c:pt idx="847">
                  <c:v>7</c:v>
                </c:pt>
                <c:pt idx="848">
                  <c:v>12</c:v>
                </c:pt>
                <c:pt idx="849">
                  <c:v>7</c:v>
                </c:pt>
                <c:pt idx="850">
                  <c:v>8</c:v>
                </c:pt>
                <c:pt idx="851">
                  <c:v>6</c:v>
                </c:pt>
                <c:pt idx="852">
                  <c:v>2</c:v>
                </c:pt>
                <c:pt idx="853">
                  <c:v>12</c:v>
                </c:pt>
                <c:pt idx="854">
                  <c:v>27</c:v>
                </c:pt>
                <c:pt idx="855">
                  <c:v>28</c:v>
                </c:pt>
                <c:pt idx="856">
                  <c:v>30</c:v>
                </c:pt>
                <c:pt idx="857">
                  <c:v>32</c:v>
                </c:pt>
                <c:pt idx="858">
                  <c:v>25</c:v>
                </c:pt>
                <c:pt idx="859">
                  <c:v>10</c:v>
                </c:pt>
                <c:pt idx="860">
                  <c:v>41</c:v>
                </c:pt>
                <c:pt idx="861">
                  <c:v>39</c:v>
                </c:pt>
                <c:pt idx="862">
                  <c:v>40</c:v>
                </c:pt>
                <c:pt idx="863">
                  <c:v>51</c:v>
                </c:pt>
                <c:pt idx="864">
                  <c:v>60</c:v>
                </c:pt>
                <c:pt idx="865">
                  <c:v>59</c:v>
                </c:pt>
                <c:pt idx="866">
                  <c:v>19</c:v>
                </c:pt>
                <c:pt idx="867">
                  <c:v>41</c:v>
                </c:pt>
                <c:pt idx="868">
                  <c:v>40</c:v>
                </c:pt>
                <c:pt idx="869">
                  <c:v>76</c:v>
                </c:pt>
                <c:pt idx="870">
                  <c:v>79</c:v>
                </c:pt>
                <c:pt idx="871">
                  <c:v>42</c:v>
                </c:pt>
                <c:pt idx="872">
                  <c:v>45</c:v>
                </c:pt>
                <c:pt idx="873">
                  <c:v>52</c:v>
                </c:pt>
                <c:pt idx="874">
                  <c:v>50</c:v>
                </c:pt>
                <c:pt idx="875">
                  <c:v>68</c:v>
                </c:pt>
                <c:pt idx="876">
                  <c:v>73</c:v>
                </c:pt>
                <c:pt idx="877">
                  <c:v>94</c:v>
                </c:pt>
                <c:pt idx="878">
                  <c:v>61</c:v>
                </c:pt>
                <c:pt idx="879">
                  <c:v>37</c:v>
                </c:pt>
                <c:pt idx="880">
                  <c:v>34</c:v>
                </c:pt>
                <c:pt idx="881">
                  <c:v>40</c:v>
                </c:pt>
                <c:pt idx="882">
                  <c:v>102</c:v>
                </c:pt>
                <c:pt idx="883">
                  <c:v>86</c:v>
                </c:pt>
                <c:pt idx="884">
                  <c:v>93</c:v>
                </c:pt>
                <c:pt idx="885">
                  <c:v>94</c:v>
                </c:pt>
                <c:pt idx="886">
                  <c:v>78</c:v>
                </c:pt>
                <c:pt idx="887">
                  <c:v>28</c:v>
                </c:pt>
                <c:pt idx="888">
                  <c:v>48</c:v>
                </c:pt>
                <c:pt idx="889">
                  <c:v>81</c:v>
                </c:pt>
                <c:pt idx="890">
                  <c:v>98</c:v>
                </c:pt>
                <c:pt idx="891">
                  <c:v>82</c:v>
                </c:pt>
                <c:pt idx="892">
                  <c:v>85</c:v>
                </c:pt>
                <c:pt idx="893">
                  <c:v>71</c:v>
                </c:pt>
                <c:pt idx="894">
                  <c:v>26</c:v>
                </c:pt>
                <c:pt idx="895">
                  <c:v>67</c:v>
                </c:pt>
                <c:pt idx="896">
                  <c:v>98</c:v>
                </c:pt>
                <c:pt idx="897">
                  <c:v>101</c:v>
                </c:pt>
                <c:pt idx="898">
                  <c:v>95</c:v>
                </c:pt>
                <c:pt idx="899">
                  <c:v>115</c:v>
                </c:pt>
                <c:pt idx="900">
                  <c:v>92</c:v>
                </c:pt>
                <c:pt idx="901">
                  <c:v>30</c:v>
                </c:pt>
                <c:pt idx="902">
                  <c:v>56</c:v>
                </c:pt>
                <c:pt idx="903">
                  <c:v>106</c:v>
                </c:pt>
                <c:pt idx="904">
                  <c:v>98</c:v>
                </c:pt>
                <c:pt idx="905">
                  <c:v>92</c:v>
                </c:pt>
                <c:pt idx="906">
                  <c:v>94</c:v>
                </c:pt>
                <c:pt idx="907">
                  <c:v>49</c:v>
                </c:pt>
                <c:pt idx="908">
                  <c:v>4</c:v>
                </c:pt>
                <c:pt idx="909">
                  <c:v>60</c:v>
                </c:pt>
                <c:pt idx="910">
                  <c:v>79</c:v>
                </c:pt>
                <c:pt idx="911">
                  <c:v>91</c:v>
                </c:pt>
                <c:pt idx="912">
                  <c:v>72</c:v>
                </c:pt>
                <c:pt idx="913">
                  <c:v>68</c:v>
                </c:pt>
                <c:pt idx="914">
                  <c:v>25</c:v>
                </c:pt>
                <c:pt idx="915">
                  <c:v>24</c:v>
                </c:pt>
                <c:pt idx="916">
                  <c:v>32</c:v>
                </c:pt>
                <c:pt idx="917">
                  <c:v>50</c:v>
                </c:pt>
                <c:pt idx="918">
                  <c:v>54</c:v>
                </c:pt>
                <c:pt idx="919">
                  <c:v>46</c:v>
                </c:pt>
                <c:pt idx="920">
                  <c:v>39</c:v>
                </c:pt>
                <c:pt idx="921">
                  <c:v>27</c:v>
                </c:pt>
                <c:pt idx="922">
                  <c:v>7</c:v>
                </c:pt>
                <c:pt idx="923">
                  <c:v>31</c:v>
                </c:pt>
                <c:pt idx="924">
                  <c:v>40</c:v>
                </c:pt>
                <c:pt idx="925">
                  <c:v>37</c:v>
                </c:pt>
                <c:pt idx="926">
                  <c:v>28</c:v>
                </c:pt>
                <c:pt idx="927">
                  <c:v>29</c:v>
                </c:pt>
                <c:pt idx="928">
                  <c:v>5</c:v>
                </c:pt>
                <c:pt idx="929">
                  <c:v>6</c:v>
                </c:pt>
                <c:pt idx="930">
                  <c:v>19</c:v>
                </c:pt>
                <c:pt idx="931">
                  <c:v>25</c:v>
                </c:pt>
                <c:pt idx="932">
                  <c:v>26</c:v>
                </c:pt>
                <c:pt idx="933">
                  <c:v>19</c:v>
                </c:pt>
                <c:pt idx="934">
                  <c:v>10</c:v>
                </c:pt>
                <c:pt idx="935">
                  <c:v>6</c:v>
                </c:pt>
                <c:pt idx="936">
                  <c:v>2</c:v>
                </c:pt>
                <c:pt idx="937">
                  <c:v>10</c:v>
                </c:pt>
                <c:pt idx="938">
                  <c:v>11</c:v>
                </c:pt>
                <c:pt idx="939">
                  <c:v>11</c:v>
                </c:pt>
                <c:pt idx="940">
                  <c:v>10</c:v>
                </c:pt>
                <c:pt idx="941">
                  <c:v>13</c:v>
                </c:pt>
                <c:pt idx="942">
                  <c:v>4</c:v>
                </c:pt>
                <c:pt idx="943">
                  <c:v>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6</c:v>
                </c:pt>
                <c:pt idx="948">
                  <c:v>3</c:v>
                </c:pt>
                <c:pt idx="949">
                  <c:v>0</c:v>
                </c:pt>
                <c:pt idx="950">
                  <c:v>0</c:v>
                </c:pt>
                <c:pt idx="951">
                  <c:v>3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0</c:v>
                </c:pt>
                <c:pt idx="956">
                  <c:v>3</c:v>
                </c:pt>
                <c:pt idx="957">
                  <c:v>0</c:v>
                </c:pt>
                <c:pt idx="958">
                  <c:v>4</c:v>
                </c:pt>
                <c:pt idx="959">
                  <c:v>8</c:v>
                </c:pt>
                <c:pt idx="960">
                  <c:v>8</c:v>
                </c:pt>
                <c:pt idx="961">
                  <c:v>4</c:v>
                </c:pt>
                <c:pt idx="962">
                  <c:v>6</c:v>
                </c:pt>
                <c:pt idx="963">
                  <c:v>6</c:v>
                </c:pt>
                <c:pt idx="964">
                  <c:v>0</c:v>
                </c:pt>
                <c:pt idx="965">
                  <c:v>1</c:v>
                </c:pt>
                <c:pt idx="966">
                  <c:v>5</c:v>
                </c:pt>
                <c:pt idx="967">
                  <c:v>13</c:v>
                </c:pt>
                <c:pt idx="968">
                  <c:v>3</c:v>
                </c:pt>
                <c:pt idx="969">
                  <c:v>10</c:v>
                </c:pt>
                <c:pt idx="970">
                  <c:v>2</c:v>
                </c:pt>
                <c:pt idx="971">
                  <c:v>1</c:v>
                </c:pt>
                <c:pt idx="972">
                  <c:v>6</c:v>
                </c:pt>
                <c:pt idx="973">
                  <c:v>8</c:v>
                </c:pt>
                <c:pt idx="974">
                  <c:v>7</c:v>
                </c:pt>
                <c:pt idx="975">
                  <c:v>6</c:v>
                </c:pt>
                <c:pt idx="976">
                  <c:v>7</c:v>
                </c:pt>
                <c:pt idx="977">
                  <c:v>5</c:v>
                </c:pt>
                <c:pt idx="978">
                  <c:v>0</c:v>
                </c:pt>
                <c:pt idx="979">
                  <c:v>6</c:v>
                </c:pt>
                <c:pt idx="980">
                  <c:v>10</c:v>
                </c:pt>
                <c:pt idx="981">
                  <c:v>4</c:v>
                </c:pt>
                <c:pt idx="982">
                  <c:v>7</c:v>
                </c:pt>
                <c:pt idx="983">
                  <c:v>7</c:v>
                </c:pt>
                <c:pt idx="984">
                  <c:v>0</c:v>
                </c:pt>
                <c:pt idx="985">
                  <c:v>0</c:v>
                </c:pt>
                <c:pt idx="986">
                  <c:v>13</c:v>
                </c:pt>
                <c:pt idx="987">
                  <c:v>9</c:v>
                </c:pt>
                <c:pt idx="988">
                  <c:v>9</c:v>
                </c:pt>
                <c:pt idx="989">
                  <c:v>7</c:v>
                </c:pt>
                <c:pt idx="990">
                  <c:v>8</c:v>
                </c:pt>
                <c:pt idx="991">
                  <c:v>0</c:v>
                </c:pt>
                <c:pt idx="992">
                  <c:v>1</c:v>
                </c:pt>
                <c:pt idx="993">
                  <c:v>13</c:v>
                </c:pt>
                <c:pt idx="994">
                  <c:v>10</c:v>
                </c:pt>
                <c:pt idx="995">
                  <c:v>10</c:v>
                </c:pt>
                <c:pt idx="996">
                  <c:v>3</c:v>
                </c:pt>
                <c:pt idx="997">
                  <c:v>2</c:v>
                </c:pt>
                <c:pt idx="998">
                  <c:v>0</c:v>
                </c:pt>
                <c:pt idx="999">
                  <c:v>0</c:v>
                </c:pt>
                <c:pt idx="1000">
                  <c:v>10</c:v>
                </c:pt>
                <c:pt idx="1001">
                  <c:v>8</c:v>
                </c:pt>
                <c:pt idx="1002">
                  <c:v>3</c:v>
                </c:pt>
                <c:pt idx="1003">
                  <c:v>7</c:v>
                </c:pt>
                <c:pt idx="1004">
                  <c:v>4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5</c:v>
                </c:pt>
                <c:pt idx="1009">
                  <c:v>2</c:v>
                </c:pt>
                <c:pt idx="1010">
                  <c:v>5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3</c:v>
                </c:pt>
                <c:pt idx="1015">
                  <c:v>0</c:v>
                </c:pt>
                <c:pt idx="1016">
                  <c:v>5</c:v>
                </c:pt>
                <c:pt idx="1017">
                  <c:v>3</c:v>
                </c:pt>
                <c:pt idx="1018">
                  <c:v>5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6</c:v>
                </c:pt>
                <c:pt idx="1023">
                  <c:v>3</c:v>
                </c:pt>
                <c:pt idx="1024">
                  <c:v>6</c:v>
                </c:pt>
                <c:pt idx="1025">
                  <c:v>6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12</c:v>
                </c:pt>
                <c:pt idx="1030">
                  <c:v>9</c:v>
                </c:pt>
                <c:pt idx="1031">
                  <c:v>8</c:v>
                </c:pt>
                <c:pt idx="1032">
                  <c:v>9</c:v>
                </c:pt>
                <c:pt idx="1033">
                  <c:v>0</c:v>
                </c:pt>
                <c:pt idx="1034">
                  <c:v>0</c:v>
                </c:pt>
                <c:pt idx="1035">
                  <c:v>10</c:v>
                </c:pt>
                <c:pt idx="1036">
                  <c:v>17</c:v>
                </c:pt>
                <c:pt idx="1037">
                  <c:v>20</c:v>
                </c:pt>
                <c:pt idx="1038">
                  <c:v>24</c:v>
                </c:pt>
                <c:pt idx="1039">
                  <c:v>15</c:v>
                </c:pt>
                <c:pt idx="1040">
                  <c:v>0</c:v>
                </c:pt>
                <c:pt idx="1041">
                  <c:v>0</c:v>
                </c:pt>
                <c:pt idx="1042">
                  <c:v>15</c:v>
                </c:pt>
                <c:pt idx="1043">
                  <c:v>13</c:v>
                </c:pt>
                <c:pt idx="1044">
                  <c:v>14</c:v>
                </c:pt>
                <c:pt idx="1045">
                  <c:v>10</c:v>
                </c:pt>
                <c:pt idx="1046">
                  <c:v>13</c:v>
                </c:pt>
                <c:pt idx="1047">
                  <c:v>2</c:v>
                </c:pt>
                <c:pt idx="1048">
                  <c:v>2</c:v>
                </c:pt>
                <c:pt idx="1049">
                  <c:v>15</c:v>
                </c:pt>
                <c:pt idx="1050">
                  <c:v>16</c:v>
                </c:pt>
                <c:pt idx="1051">
                  <c:v>26</c:v>
                </c:pt>
                <c:pt idx="1052">
                  <c:v>20</c:v>
                </c:pt>
                <c:pt idx="1053">
                  <c:v>19</c:v>
                </c:pt>
                <c:pt idx="1054">
                  <c:v>5</c:v>
                </c:pt>
                <c:pt idx="1055">
                  <c:v>0</c:v>
                </c:pt>
                <c:pt idx="1056">
                  <c:v>24</c:v>
                </c:pt>
                <c:pt idx="1057">
                  <c:v>21</c:v>
                </c:pt>
                <c:pt idx="1058">
                  <c:v>30</c:v>
                </c:pt>
                <c:pt idx="1059">
                  <c:v>5</c:v>
                </c:pt>
                <c:pt idx="1060">
                  <c:v>3</c:v>
                </c:pt>
                <c:pt idx="1061">
                  <c:v>10</c:v>
                </c:pt>
                <c:pt idx="1062">
                  <c:v>0</c:v>
                </c:pt>
                <c:pt idx="1063">
                  <c:v>12</c:v>
                </c:pt>
                <c:pt idx="1064">
                  <c:v>17</c:v>
                </c:pt>
                <c:pt idx="1065">
                  <c:v>24</c:v>
                </c:pt>
                <c:pt idx="1066">
                  <c:v>23</c:v>
                </c:pt>
                <c:pt idx="1067">
                  <c:v>10</c:v>
                </c:pt>
                <c:pt idx="1068">
                  <c:v>2</c:v>
                </c:pt>
                <c:pt idx="1069">
                  <c:v>6</c:v>
                </c:pt>
                <c:pt idx="1070">
                  <c:v>8</c:v>
                </c:pt>
                <c:pt idx="1071">
                  <c:v>14</c:v>
                </c:pt>
                <c:pt idx="1072">
                  <c:v>3</c:v>
                </c:pt>
                <c:pt idx="1073">
                  <c:v>15</c:v>
                </c:pt>
                <c:pt idx="1074">
                  <c:v>30</c:v>
                </c:pt>
                <c:pt idx="1075">
                  <c:v>6</c:v>
                </c:pt>
                <c:pt idx="1076">
                  <c:v>0</c:v>
                </c:pt>
                <c:pt idx="1077">
                  <c:v>12</c:v>
                </c:pt>
                <c:pt idx="1078">
                  <c:v>21</c:v>
                </c:pt>
                <c:pt idx="1079">
                  <c:v>21</c:v>
                </c:pt>
                <c:pt idx="1080">
                  <c:v>14</c:v>
                </c:pt>
                <c:pt idx="1081">
                  <c:v>9</c:v>
                </c:pt>
                <c:pt idx="1082">
                  <c:v>7</c:v>
                </c:pt>
                <c:pt idx="1083">
                  <c:v>0</c:v>
                </c:pt>
                <c:pt idx="1084">
                  <c:v>15</c:v>
                </c:pt>
                <c:pt idx="1085">
                  <c:v>14</c:v>
                </c:pt>
                <c:pt idx="1086">
                  <c:v>17</c:v>
                </c:pt>
                <c:pt idx="1087">
                  <c:v>12</c:v>
                </c:pt>
                <c:pt idx="1088">
                  <c:v>14</c:v>
                </c:pt>
                <c:pt idx="1089">
                  <c:v>7</c:v>
                </c:pt>
                <c:pt idx="1090">
                  <c:v>1</c:v>
                </c:pt>
                <c:pt idx="1091">
                  <c:v>13</c:v>
                </c:pt>
                <c:pt idx="1092">
                  <c:v>17</c:v>
                </c:pt>
                <c:pt idx="1093">
                  <c:v>9</c:v>
                </c:pt>
                <c:pt idx="1094">
                  <c:v>24</c:v>
                </c:pt>
                <c:pt idx="1095">
                  <c:v>12</c:v>
                </c:pt>
                <c:pt idx="1096">
                  <c:v>6</c:v>
                </c:pt>
                <c:pt idx="1097">
                  <c:v>1</c:v>
                </c:pt>
                <c:pt idx="1098">
                  <c:v>12</c:v>
                </c:pt>
                <c:pt idx="1099">
                  <c:v>8</c:v>
                </c:pt>
                <c:pt idx="1100">
                  <c:v>12</c:v>
                </c:pt>
                <c:pt idx="1101">
                  <c:v>24</c:v>
                </c:pt>
                <c:pt idx="1102">
                  <c:v>9</c:v>
                </c:pt>
                <c:pt idx="1103">
                  <c:v>6</c:v>
                </c:pt>
                <c:pt idx="1104">
                  <c:v>2</c:v>
                </c:pt>
                <c:pt idx="1105">
                  <c:v>7</c:v>
                </c:pt>
                <c:pt idx="1106">
                  <c:v>11</c:v>
                </c:pt>
                <c:pt idx="1107">
                  <c:v>5</c:v>
                </c:pt>
                <c:pt idx="1108">
                  <c:v>4</c:v>
                </c:pt>
                <c:pt idx="1109">
                  <c:v>17</c:v>
                </c:pt>
                <c:pt idx="1110">
                  <c:v>0</c:v>
                </c:pt>
                <c:pt idx="1111">
                  <c:v>0</c:v>
                </c:pt>
                <c:pt idx="1112">
                  <c:v>10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A73-4713-8838-C9AF443139A8}"/>
            </c:ext>
          </c:extLst>
        </c:ser>
        <c:ser>
          <c:idx val="1"/>
          <c:order val="1"/>
          <c:tx>
            <c:v>Прогноз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абс прироста'!$A$1102:$A$1115</c:f>
              <c:numCache>
                <c:formatCode>m/d/yyyy</c:formatCode>
                <c:ptCount val="14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</c:numCache>
            </c:numRef>
          </c:xVal>
          <c:yVal>
            <c:numRef>
              <c:f>'М. среднего абс прироста'!$C$1102:$C$1115</c:f>
              <c:numCache>
                <c:formatCode>General</c:formatCode>
                <c:ptCount val="14"/>
                <c:pt idx="0">
                  <c:v>11.963570127504553</c:v>
                </c:pt>
                <c:pt idx="1">
                  <c:v>12.036429872495447</c:v>
                </c:pt>
                <c:pt idx="2">
                  <c:v>12.109289617486338</c:v>
                </c:pt>
                <c:pt idx="3">
                  <c:v>11.863387978142077</c:v>
                </c:pt>
                <c:pt idx="4">
                  <c:v>11.972677595628415</c:v>
                </c:pt>
                <c:pt idx="5">
                  <c:v>11.963570127504553</c:v>
                </c:pt>
                <c:pt idx="6">
                  <c:v>12.045537340619308</c:v>
                </c:pt>
                <c:pt idx="7">
                  <c:v>12.036429872495447</c:v>
                </c:pt>
                <c:pt idx="8">
                  <c:v>11.94535519125683</c:v>
                </c:pt>
                <c:pt idx="9">
                  <c:v>11.990892531876138</c:v>
                </c:pt>
                <c:pt idx="10">
                  <c:v>12.1183970856102</c:v>
                </c:pt>
                <c:pt idx="11">
                  <c:v>11.845173041894354</c:v>
                </c:pt>
                <c:pt idx="12">
                  <c:v>12</c:v>
                </c:pt>
                <c:pt idx="13">
                  <c:v>12.091074681238617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A73-4713-8838-C9AF443139A8}"/>
            </c:ext>
          </c:extLst>
        </c:ser>
        <c:ser>
          <c:idx val="2"/>
          <c:order val="2"/>
          <c:tx>
            <c:v>Прогноз с Т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абс прироста'!$A$1116:$A$1129</c:f>
              <c:numCache>
                <c:formatCode>m/d/yyyy</c:formatCode>
                <c:ptCount val="14"/>
                <c:pt idx="0">
                  <c:v>45036</c:v>
                </c:pt>
                <c:pt idx="1">
                  <c:v>45037</c:v>
                </c:pt>
                <c:pt idx="2">
                  <c:v>45038</c:v>
                </c:pt>
                <c:pt idx="3">
                  <c:v>45039</c:v>
                </c:pt>
                <c:pt idx="4">
                  <c:v>45040</c:v>
                </c:pt>
                <c:pt idx="5">
                  <c:v>45041</c:v>
                </c:pt>
                <c:pt idx="6">
                  <c:v>45042</c:v>
                </c:pt>
                <c:pt idx="7">
                  <c:v>45043</c:v>
                </c:pt>
                <c:pt idx="8">
                  <c:v>45044</c:v>
                </c:pt>
                <c:pt idx="9">
                  <c:v>45045</c:v>
                </c:pt>
                <c:pt idx="10">
                  <c:v>45046</c:v>
                </c:pt>
                <c:pt idx="11">
                  <c:v>45047</c:v>
                </c:pt>
                <c:pt idx="12">
                  <c:v>45048</c:v>
                </c:pt>
                <c:pt idx="13">
                  <c:v>45049</c:v>
                </c:pt>
              </c:numCache>
            </c:numRef>
          </c:xVal>
          <c:yVal>
            <c:numRef>
              <c:f>'М. среднего абс прироста'!$B$1116:$B$1129</c:f>
              <c:numCache>
                <c:formatCode>General</c:formatCode>
                <c:ptCount val="14"/>
                <c:pt idx="0">
                  <c:v>10.007194244604317</c:v>
                </c:pt>
                <c:pt idx="1">
                  <c:v>10.014388489208635</c:v>
                </c:pt>
                <c:pt idx="2">
                  <c:v>10.021582733812952</c:v>
                </c:pt>
                <c:pt idx="3">
                  <c:v>10.02877697841727</c:v>
                </c:pt>
                <c:pt idx="4">
                  <c:v>10.035971223021587</c:v>
                </c:pt>
                <c:pt idx="5">
                  <c:v>10.043165467625904</c:v>
                </c:pt>
                <c:pt idx="6">
                  <c:v>10.050359712230222</c:v>
                </c:pt>
                <c:pt idx="7">
                  <c:v>10.057553956834539</c:v>
                </c:pt>
                <c:pt idx="8">
                  <c:v>10.064748201438857</c:v>
                </c:pt>
                <c:pt idx="9">
                  <c:v>10.071942446043174</c:v>
                </c:pt>
                <c:pt idx="10">
                  <c:v>10.079136690647491</c:v>
                </c:pt>
                <c:pt idx="11">
                  <c:v>10.086330935251809</c:v>
                </c:pt>
                <c:pt idx="12">
                  <c:v>10.093525179856126</c:v>
                </c:pt>
                <c:pt idx="13">
                  <c:v>10.100719424460443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A73-4713-8838-C9AF44313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62144"/>
        <c:axId val="-779161600"/>
      </c:scatterChart>
      <c:valAx>
        <c:axId val="-77916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1600"/>
        <c:crosses val="autoZero"/>
        <c:crossBetween val="midCat"/>
      </c:valAx>
      <c:valAx>
        <c:axId val="-7791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Метод</a:t>
            </a:r>
            <a:r>
              <a:rPr lang="ru-RU" baseline="0"/>
              <a:t> среднего темпа роста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'М. среднего темпа роста'!$A$3:$A$1115</c:f>
              <c:numCache>
                <c:formatCode>m/d/yyyy</c:formatCode>
                <c:ptCount val="1113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</c:numCache>
            </c:numRef>
          </c:xVal>
          <c:yVal>
            <c:numRef>
              <c:f>'М. среднего темпа роста'!$B$3:$B$1115</c:f>
              <c:numCache>
                <c:formatCode>General</c:formatCode>
                <c:ptCount val="1113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6</c:v>
                </c:pt>
                <c:pt idx="7">
                  <c:v>7</c:v>
                </c:pt>
                <c:pt idx="8">
                  <c:v>5</c:v>
                </c:pt>
                <c:pt idx="9">
                  <c:v>0</c:v>
                </c:pt>
                <c:pt idx="10">
                  <c:v>7</c:v>
                </c:pt>
                <c:pt idx="11">
                  <c:v>0</c:v>
                </c:pt>
                <c:pt idx="12">
                  <c:v>18</c:v>
                </c:pt>
                <c:pt idx="13">
                  <c:v>0</c:v>
                </c:pt>
                <c:pt idx="14">
                  <c:v>0</c:v>
                </c:pt>
                <c:pt idx="15">
                  <c:v>13</c:v>
                </c:pt>
                <c:pt idx="16">
                  <c:v>29</c:v>
                </c:pt>
                <c:pt idx="17">
                  <c:v>26</c:v>
                </c:pt>
                <c:pt idx="18">
                  <c:v>25</c:v>
                </c:pt>
                <c:pt idx="19">
                  <c:v>32</c:v>
                </c:pt>
                <c:pt idx="20">
                  <c:v>34</c:v>
                </c:pt>
                <c:pt idx="21">
                  <c:v>31</c:v>
                </c:pt>
                <c:pt idx="22">
                  <c:v>33</c:v>
                </c:pt>
                <c:pt idx="23">
                  <c:v>30</c:v>
                </c:pt>
                <c:pt idx="24">
                  <c:v>43</c:v>
                </c:pt>
                <c:pt idx="25">
                  <c:v>53</c:v>
                </c:pt>
                <c:pt idx="26">
                  <c:v>148</c:v>
                </c:pt>
                <c:pt idx="27">
                  <c:v>121</c:v>
                </c:pt>
                <c:pt idx="28">
                  <c:v>93</c:v>
                </c:pt>
                <c:pt idx="29">
                  <c:v>73</c:v>
                </c:pt>
                <c:pt idx="30">
                  <c:v>85</c:v>
                </c:pt>
                <c:pt idx="31">
                  <c:v>69</c:v>
                </c:pt>
                <c:pt idx="32">
                  <c:v>79</c:v>
                </c:pt>
                <c:pt idx="33">
                  <c:v>91</c:v>
                </c:pt>
                <c:pt idx="34">
                  <c:v>93</c:v>
                </c:pt>
                <c:pt idx="35">
                  <c:v>89</c:v>
                </c:pt>
                <c:pt idx="36">
                  <c:v>94</c:v>
                </c:pt>
                <c:pt idx="37">
                  <c:v>69</c:v>
                </c:pt>
                <c:pt idx="38">
                  <c:v>70</c:v>
                </c:pt>
                <c:pt idx="39">
                  <c:v>72</c:v>
                </c:pt>
                <c:pt idx="40">
                  <c:v>76</c:v>
                </c:pt>
                <c:pt idx="41">
                  <c:v>78</c:v>
                </c:pt>
                <c:pt idx="42">
                  <c:v>70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77</c:v>
                </c:pt>
                <c:pt idx="48">
                  <c:v>72</c:v>
                </c:pt>
                <c:pt idx="49">
                  <c:v>73</c:v>
                </c:pt>
                <c:pt idx="50">
                  <c:v>69</c:v>
                </c:pt>
                <c:pt idx="51">
                  <c:v>67</c:v>
                </c:pt>
                <c:pt idx="52">
                  <c:v>62</c:v>
                </c:pt>
                <c:pt idx="53">
                  <c:v>60</c:v>
                </c:pt>
                <c:pt idx="54">
                  <c:v>57</c:v>
                </c:pt>
                <c:pt idx="55">
                  <c:v>53</c:v>
                </c:pt>
                <c:pt idx="56">
                  <c:v>52</c:v>
                </c:pt>
                <c:pt idx="57">
                  <c:v>51</c:v>
                </c:pt>
                <c:pt idx="58">
                  <c:v>49</c:v>
                </c:pt>
                <c:pt idx="59">
                  <c:v>50</c:v>
                </c:pt>
                <c:pt idx="60">
                  <c:v>48</c:v>
                </c:pt>
                <c:pt idx="61">
                  <c:v>50</c:v>
                </c:pt>
                <c:pt idx="62">
                  <c:v>49</c:v>
                </c:pt>
                <c:pt idx="63">
                  <c:v>47</c:v>
                </c:pt>
                <c:pt idx="64">
                  <c:v>46</c:v>
                </c:pt>
                <c:pt idx="65">
                  <c:v>44</c:v>
                </c:pt>
                <c:pt idx="66">
                  <c:v>42</c:v>
                </c:pt>
                <c:pt idx="67">
                  <c:v>41</c:v>
                </c:pt>
                <c:pt idx="68">
                  <c:v>40</c:v>
                </c:pt>
                <c:pt idx="69">
                  <c:v>39</c:v>
                </c:pt>
                <c:pt idx="70">
                  <c:v>37</c:v>
                </c:pt>
                <c:pt idx="71">
                  <c:v>37</c:v>
                </c:pt>
                <c:pt idx="72">
                  <c:v>36</c:v>
                </c:pt>
                <c:pt idx="73">
                  <c:v>34</c:v>
                </c:pt>
                <c:pt idx="74">
                  <c:v>34</c:v>
                </c:pt>
                <c:pt idx="75">
                  <c:v>32</c:v>
                </c:pt>
                <c:pt idx="76">
                  <c:v>32</c:v>
                </c:pt>
                <c:pt idx="77">
                  <c:v>31</c:v>
                </c:pt>
                <c:pt idx="78">
                  <c:v>30</c:v>
                </c:pt>
                <c:pt idx="79">
                  <c:v>31</c:v>
                </c:pt>
                <c:pt idx="80">
                  <c:v>31</c:v>
                </c:pt>
                <c:pt idx="81">
                  <c:v>30</c:v>
                </c:pt>
                <c:pt idx="82">
                  <c:v>28</c:v>
                </c:pt>
                <c:pt idx="83">
                  <c:v>28</c:v>
                </c:pt>
                <c:pt idx="84">
                  <c:v>29</c:v>
                </c:pt>
                <c:pt idx="85">
                  <c:v>27</c:v>
                </c:pt>
                <c:pt idx="86">
                  <c:v>25</c:v>
                </c:pt>
                <c:pt idx="87">
                  <c:v>25</c:v>
                </c:pt>
                <c:pt idx="88">
                  <c:v>24</c:v>
                </c:pt>
                <c:pt idx="89">
                  <c:v>22</c:v>
                </c:pt>
                <c:pt idx="90">
                  <c:v>22</c:v>
                </c:pt>
                <c:pt idx="91">
                  <c:v>21</c:v>
                </c:pt>
                <c:pt idx="92">
                  <c:v>21</c:v>
                </c:pt>
                <c:pt idx="93">
                  <c:v>22</c:v>
                </c:pt>
                <c:pt idx="94">
                  <c:v>22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18</c:v>
                </c:pt>
                <c:pt idx="99">
                  <c:v>16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15</c:v>
                </c:pt>
                <c:pt idx="104">
                  <c:v>16</c:v>
                </c:pt>
                <c:pt idx="105">
                  <c:v>16</c:v>
                </c:pt>
                <c:pt idx="106">
                  <c:v>17</c:v>
                </c:pt>
                <c:pt idx="107">
                  <c:v>17</c:v>
                </c:pt>
                <c:pt idx="108">
                  <c:v>16</c:v>
                </c:pt>
                <c:pt idx="109">
                  <c:v>16</c:v>
                </c:pt>
                <c:pt idx="110">
                  <c:v>15</c:v>
                </c:pt>
                <c:pt idx="111">
                  <c:v>15</c:v>
                </c:pt>
                <c:pt idx="112">
                  <c:v>16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18</c:v>
                </c:pt>
                <c:pt idx="117">
                  <c:v>18</c:v>
                </c:pt>
                <c:pt idx="118">
                  <c:v>16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11</c:v>
                </c:pt>
                <c:pt idx="123">
                  <c:v>10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12</c:v>
                </c:pt>
                <c:pt idx="140">
                  <c:v>13</c:v>
                </c:pt>
                <c:pt idx="141">
                  <c:v>15</c:v>
                </c:pt>
                <c:pt idx="142">
                  <c:v>15</c:v>
                </c:pt>
                <c:pt idx="143">
                  <c:v>16</c:v>
                </c:pt>
                <c:pt idx="144">
                  <c:v>16</c:v>
                </c:pt>
                <c:pt idx="145">
                  <c:v>17</c:v>
                </c:pt>
                <c:pt idx="146">
                  <c:v>17</c:v>
                </c:pt>
                <c:pt idx="147">
                  <c:v>19</c:v>
                </c:pt>
                <c:pt idx="148">
                  <c:v>20</c:v>
                </c:pt>
                <c:pt idx="149">
                  <c:v>20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23</c:v>
                </c:pt>
                <c:pt idx="154">
                  <c:v>23</c:v>
                </c:pt>
                <c:pt idx="155">
                  <c:v>24</c:v>
                </c:pt>
                <c:pt idx="156">
                  <c:v>24</c:v>
                </c:pt>
                <c:pt idx="157">
                  <c:v>25</c:v>
                </c:pt>
                <c:pt idx="158">
                  <c:v>25</c:v>
                </c:pt>
                <c:pt idx="159">
                  <c:v>24</c:v>
                </c:pt>
                <c:pt idx="160">
                  <c:v>26</c:v>
                </c:pt>
                <c:pt idx="161">
                  <c:v>26</c:v>
                </c:pt>
                <c:pt idx="162">
                  <c:v>28</c:v>
                </c:pt>
                <c:pt idx="163">
                  <c:v>29</c:v>
                </c:pt>
                <c:pt idx="164">
                  <c:v>30</c:v>
                </c:pt>
                <c:pt idx="165">
                  <c:v>30</c:v>
                </c:pt>
                <c:pt idx="166">
                  <c:v>31</c:v>
                </c:pt>
                <c:pt idx="167">
                  <c:v>32</c:v>
                </c:pt>
                <c:pt idx="168">
                  <c:v>32</c:v>
                </c:pt>
                <c:pt idx="169">
                  <c:v>33</c:v>
                </c:pt>
                <c:pt idx="170">
                  <c:v>32</c:v>
                </c:pt>
                <c:pt idx="171">
                  <c:v>34</c:v>
                </c:pt>
                <c:pt idx="172">
                  <c:v>34</c:v>
                </c:pt>
                <c:pt idx="173">
                  <c:v>33</c:v>
                </c:pt>
                <c:pt idx="174">
                  <c:v>34</c:v>
                </c:pt>
                <c:pt idx="175">
                  <c:v>34</c:v>
                </c:pt>
                <c:pt idx="176">
                  <c:v>35</c:v>
                </c:pt>
                <c:pt idx="177">
                  <c:v>35</c:v>
                </c:pt>
                <c:pt idx="178">
                  <c:v>36</c:v>
                </c:pt>
                <c:pt idx="179">
                  <c:v>35</c:v>
                </c:pt>
                <c:pt idx="180">
                  <c:v>35</c:v>
                </c:pt>
                <c:pt idx="181">
                  <c:v>34</c:v>
                </c:pt>
                <c:pt idx="182">
                  <c:v>34</c:v>
                </c:pt>
                <c:pt idx="183">
                  <c:v>35</c:v>
                </c:pt>
                <c:pt idx="184">
                  <c:v>36</c:v>
                </c:pt>
                <c:pt idx="185">
                  <c:v>36</c:v>
                </c:pt>
                <c:pt idx="186">
                  <c:v>35</c:v>
                </c:pt>
                <c:pt idx="187">
                  <c:v>35</c:v>
                </c:pt>
                <c:pt idx="188">
                  <c:v>37</c:v>
                </c:pt>
                <c:pt idx="189">
                  <c:v>37</c:v>
                </c:pt>
                <c:pt idx="190">
                  <c:v>38</c:v>
                </c:pt>
                <c:pt idx="191">
                  <c:v>38</c:v>
                </c:pt>
                <c:pt idx="192">
                  <c:v>40</c:v>
                </c:pt>
                <c:pt idx="193">
                  <c:v>39</c:v>
                </c:pt>
                <c:pt idx="194">
                  <c:v>39</c:v>
                </c:pt>
                <c:pt idx="195">
                  <c:v>40</c:v>
                </c:pt>
                <c:pt idx="196">
                  <c:v>40</c:v>
                </c:pt>
                <c:pt idx="197">
                  <c:v>42</c:v>
                </c:pt>
                <c:pt idx="198">
                  <c:v>43</c:v>
                </c:pt>
                <c:pt idx="199">
                  <c:v>45</c:v>
                </c:pt>
                <c:pt idx="200">
                  <c:v>46</c:v>
                </c:pt>
                <c:pt idx="201">
                  <c:v>48</c:v>
                </c:pt>
                <c:pt idx="202">
                  <c:v>49</c:v>
                </c:pt>
                <c:pt idx="203">
                  <c:v>50</c:v>
                </c:pt>
                <c:pt idx="204">
                  <c:v>52</c:v>
                </c:pt>
                <c:pt idx="205">
                  <c:v>54</c:v>
                </c:pt>
                <c:pt idx="206">
                  <c:v>55</c:v>
                </c:pt>
                <c:pt idx="207">
                  <c:v>56</c:v>
                </c:pt>
                <c:pt idx="208">
                  <c:v>56</c:v>
                </c:pt>
                <c:pt idx="209">
                  <c:v>58</c:v>
                </c:pt>
                <c:pt idx="210">
                  <c:v>59</c:v>
                </c:pt>
                <c:pt idx="211">
                  <c:v>61</c:v>
                </c:pt>
                <c:pt idx="212">
                  <c:v>63</c:v>
                </c:pt>
                <c:pt idx="213">
                  <c:v>64</c:v>
                </c:pt>
                <c:pt idx="214">
                  <c:v>66</c:v>
                </c:pt>
                <c:pt idx="215">
                  <c:v>66</c:v>
                </c:pt>
                <c:pt idx="216">
                  <c:v>67</c:v>
                </c:pt>
                <c:pt idx="217">
                  <c:v>69</c:v>
                </c:pt>
                <c:pt idx="218">
                  <c:v>70</c:v>
                </c:pt>
                <c:pt idx="219">
                  <c:v>69</c:v>
                </c:pt>
                <c:pt idx="220">
                  <c:v>70</c:v>
                </c:pt>
                <c:pt idx="221">
                  <c:v>69</c:v>
                </c:pt>
                <c:pt idx="222">
                  <c:v>69</c:v>
                </c:pt>
                <c:pt idx="223">
                  <c:v>70</c:v>
                </c:pt>
                <c:pt idx="224">
                  <c:v>71</c:v>
                </c:pt>
                <c:pt idx="225">
                  <c:v>70</c:v>
                </c:pt>
                <c:pt idx="226">
                  <c:v>70</c:v>
                </c:pt>
                <c:pt idx="227">
                  <c:v>71</c:v>
                </c:pt>
                <c:pt idx="228">
                  <c:v>72</c:v>
                </c:pt>
                <c:pt idx="229">
                  <c:v>72</c:v>
                </c:pt>
                <c:pt idx="230">
                  <c:v>73</c:v>
                </c:pt>
                <c:pt idx="231">
                  <c:v>73</c:v>
                </c:pt>
                <c:pt idx="232">
                  <c:v>72</c:v>
                </c:pt>
                <c:pt idx="233">
                  <c:v>71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76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78</c:v>
                </c:pt>
                <c:pt idx="243">
                  <c:v>78</c:v>
                </c:pt>
                <c:pt idx="244">
                  <c:v>80</c:v>
                </c:pt>
                <c:pt idx="245">
                  <c:v>79</c:v>
                </c:pt>
                <c:pt idx="246">
                  <c:v>79</c:v>
                </c:pt>
                <c:pt idx="247">
                  <c:v>82</c:v>
                </c:pt>
                <c:pt idx="248">
                  <c:v>83</c:v>
                </c:pt>
                <c:pt idx="249">
                  <c:v>83</c:v>
                </c:pt>
                <c:pt idx="250">
                  <c:v>82</c:v>
                </c:pt>
                <c:pt idx="251">
                  <c:v>82</c:v>
                </c:pt>
                <c:pt idx="252">
                  <c:v>83</c:v>
                </c:pt>
                <c:pt idx="253">
                  <c:v>85</c:v>
                </c:pt>
                <c:pt idx="254">
                  <c:v>86</c:v>
                </c:pt>
                <c:pt idx="255">
                  <c:v>86</c:v>
                </c:pt>
                <c:pt idx="256">
                  <c:v>85</c:v>
                </c:pt>
                <c:pt idx="257">
                  <c:v>86</c:v>
                </c:pt>
                <c:pt idx="258">
                  <c:v>86</c:v>
                </c:pt>
                <c:pt idx="259">
                  <c:v>88</c:v>
                </c:pt>
                <c:pt idx="260">
                  <c:v>87</c:v>
                </c:pt>
                <c:pt idx="261">
                  <c:v>89</c:v>
                </c:pt>
                <c:pt idx="262">
                  <c:v>88</c:v>
                </c:pt>
                <c:pt idx="263">
                  <c:v>88</c:v>
                </c:pt>
                <c:pt idx="264">
                  <c:v>87</c:v>
                </c:pt>
                <c:pt idx="265">
                  <c:v>88</c:v>
                </c:pt>
                <c:pt idx="266">
                  <c:v>90</c:v>
                </c:pt>
                <c:pt idx="267">
                  <c:v>89</c:v>
                </c:pt>
                <c:pt idx="268">
                  <c:v>88</c:v>
                </c:pt>
                <c:pt idx="269">
                  <c:v>88</c:v>
                </c:pt>
                <c:pt idx="270">
                  <c:v>89</c:v>
                </c:pt>
                <c:pt idx="271">
                  <c:v>87</c:v>
                </c:pt>
                <c:pt idx="272">
                  <c:v>87</c:v>
                </c:pt>
                <c:pt idx="273">
                  <c:v>86</c:v>
                </c:pt>
                <c:pt idx="274">
                  <c:v>88</c:v>
                </c:pt>
                <c:pt idx="275">
                  <c:v>87</c:v>
                </c:pt>
                <c:pt idx="276">
                  <c:v>85</c:v>
                </c:pt>
                <c:pt idx="277">
                  <c:v>84</c:v>
                </c:pt>
                <c:pt idx="278">
                  <c:v>82</c:v>
                </c:pt>
                <c:pt idx="279">
                  <c:v>82</c:v>
                </c:pt>
                <c:pt idx="280">
                  <c:v>83</c:v>
                </c:pt>
                <c:pt idx="281">
                  <c:v>83</c:v>
                </c:pt>
                <c:pt idx="282">
                  <c:v>82</c:v>
                </c:pt>
                <c:pt idx="283">
                  <c:v>83</c:v>
                </c:pt>
                <c:pt idx="284">
                  <c:v>83</c:v>
                </c:pt>
                <c:pt idx="285">
                  <c:v>81</c:v>
                </c:pt>
                <c:pt idx="286">
                  <c:v>82</c:v>
                </c:pt>
                <c:pt idx="287">
                  <c:v>84</c:v>
                </c:pt>
                <c:pt idx="288">
                  <c:v>81</c:v>
                </c:pt>
                <c:pt idx="289">
                  <c:v>83</c:v>
                </c:pt>
                <c:pt idx="290">
                  <c:v>82</c:v>
                </c:pt>
                <c:pt idx="291">
                  <c:v>82</c:v>
                </c:pt>
                <c:pt idx="292">
                  <c:v>80</c:v>
                </c:pt>
                <c:pt idx="293">
                  <c:v>79</c:v>
                </c:pt>
                <c:pt idx="294">
                  <c:v>77</c:v>
                </c:pt>
                <c:pt idx="295">
                  <c:v>76</c:v>
                </c:pt>
                <c:pt idx="296">
                  <c:v>76</c:v>
                </c:pt>
                <c:pt idx="297">
                  <c:v>74</c:v>
                </c:pt>
                <c:pt idx="298">
                  <c:v>74</c:v>
                </c:pt>
                <c:pt idx="299">
                  <c:v>73</c:v>
                </c:pt>
                <c:pt idx="300">
                  <c:v>70</c:v>
                </c:pt>
                <c:pt idx="301">
                  <c:v>66</c:v>
                </c:pt>
                <c:pt idx="302">
                  <c:v>64</c:v>
                </c:pt>
                <c:pt idx="303">
                  <c:v>65</c:v>
                </c:pt>
                <c:pt idx="304">
                  <c:v>65</c:v>
                </c:pt>
                <c:pt idx="305">
                  <c:v>64</c:v>
                </c:pt>
                <c:pt idx="306">
                  <c:v>61</c:v>
                </c:pt>
                <c:pt idx="307">
                  <c:v>59</c:v>
                </c:pt>
                <c:pt idx="308">
                  <c:v>56</c:v>
                </c:pt>
                <c:pt idx="309">
                  <c:v>56</c:v>
                </c:pt>
                <c:pt idx="310">
                  <c:v>55</c:v>
                </c:pt>
                <c:pt idx="311">
                  <c:v>55</c:v>
                </c:pt>
                <c:pt idx="312">
                  <c:v>53</c:v>
                </c:pt>
                <c:pt idx="313">
                  <c:v>51</c:v>
                </c:pt>
                <c:pt idx="314">
                  <c:v>50</c:v>
                </c:pt>
                <c:pt idx="315">
                  <c:v>48</c:v>
                </c:pt>
                <c:pt idx="316">
                  <c:v>47</c:v>
                </c:pt>
                <c:pt idx="317">
                  <c:v>47</c:v>
                </c:pt>
                <c:pt idx="318">
                  <c:v>46</c:v>
                </c:pt>
                <c:pt idx="319">
                  <c:v>44</c:v>
                </c:pt>
                <c:pt idx="320">
                  <c:v>42</c:v>
                </c:pt>
                <c:pt idx="321">
                  <c:v>42</c:v>
                </c:pt>
                <c:pt idx="322">
                  <c:v>40</c:v>
                </c:pt>
                <c:pt idx="323">
                  <c:v>39</c:v>
                </c:pt>
                <c:pt idx="324">
                  <c:v>39</c:v>
                </c:pt>
                <c:pt idx="325">
                  <c:v>38</c:v>
                </c:pt>
                <c:pt idx="326">
                  <c:v>36</c:v>
                </c:pt>
                <c:pt idx="327">
                  <c:v>35</c:v>
                </c:pt>
                <c:pt idx="328">
                  <c:v>34</c:v>
                </c:pt>
                <c:pt idx="329">
                  <c:v>34</c:v>
                </c:pt>
                <c:pt idx="330">
                  <c:v>31</c:v>
                </c:pt>
                <c:pt idx="331">
                  <c:v>29</c:v>
                </c:pt>
                <c:pt idx="332">
                  <c:v>28</c:v>
                </c:pt>
                <c:pt idx="333">
                  <c:v>28</c:v>
                </c:pt>
                <c:pt idx="334">
                  <c:v>27</c:v>
                </c:pt>
                <c:pt idx="335">
                  <c:v>27</c:v>
                </c:pt>
                <c:pt idx="336">
                  <c:v>25</c:v>
                </c:pt>
                <c:pt idx="337">
                  <c:v>25</c:v>
                </c:pt>
                <c:pt idx="338">
                  <c:v>27</c:v>
                </c:pt>
                <c:pt idx="339">
                  <c:v>26</c:v>
                </c:pt>
                <c:pt idx="340">
                  <c:v>26</c:v>
                </c:pt>
                <c:pt idx="341">
                  <c:v>25</c:v>
                </c:pt>
                <c:pt idx="342">
                  <c:v>23</c:v>
                </c:pt>
                <c:pt idx="343">
                  <c:v>22</c:v>
                </c:pt>
                <c:pt idx="344">
                  <c:v>20</c:v>
                </c:pt>
                <c:pt idx="345">
                  <c:v>21</c:v>
                </c:pt>
                <c:pt idx="346">
                  <c:v>21</c:v>
                </c:pt>
                <c:pt idx="347">
                  <c:v>20</c:v>
                </c:pt>
                <c:pt idx="348">
                  <c:v>20</c:v>
                </c:pt>
                <c:pt idx="349">
                  <c:v>18</c:v>
                </c:pt>
                <c:pt idx="350">
                  <c:v>18</c:v>
                </c:pt>
                <c:pt idx="351">
                  <c:v>17</c:v>
                </c:pt>
                <c:pt idx="352">
                  <c:v>17</c:v>
                </c:pt>
                <c:pt idx="353">
                  <c:v>18</c:v>
                </c:pt>
                <c:pt idx="354">
                  <c:v>18</c:v>
                </c:pt>
                <c:pt idx="355">
                  <c:v>16</c:v>
                </c:pt>
                <c:pt idx="356">
                  <c:v>16</c:v>
                </c:pt>
                <c:pt idx="357">
                  <c:v>15</c:v>
                </c:pt>
                <c:pt idx="358">
                  <c:v>15</c:v>
                </c:pt>
                <c:pt idx="359">
                  <c:v>17</c:v>
                </c:pt>
                <c:pt idx="360">
                  <c:v>17</c:v>
                </c:pt>
                <c:pt idx="361">
                  <c:v>16</c:v>
                </c:pt>
                <c:pt idx="362">
                  <c:v>16</c:v>
                </c:pt>
                <c:pt idx="363">
                  <c:v>17</c:v>
                </c:pt>
                <c:pt idx="364">
                  <c:v>15</c:v>
                </c:pt>
                <c:pt idx="365">
                  <c:v>15</c:v>
                </c:pt>
                <c:pt idx="366">
                  <c:v>16</c:v>
                </c:pt>
                <c:pt idx="367">
                  <c:v>16</c:v>
                </c:pt>
                <c:pt idx="368">
                  <c:v>17</c:v>
                </c:pt>
                <c:pt idx="369">
                  <c:v>15</c:v>
                </c:pt>
                <c:pt idx="370">
                  <c:v>16</c:v>
                </c:pt>
                <c:pt idx="371">
                  <c:v>16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14</c:v>
                </c:pt>
                <c:pt idx="376">
                  <c:v>14</c:v>
                </c:pt>
                <c:pt idx="377">
                  <c:v>13</c:v>
                </c:pt>
                <c:pt idx="378">
                  <c:v>13</c:v>
                </c:pt>
                <c:pt idx="379">
                  <c:v>12</c:v>
                </c:pt>
                <c:pt idx="380">
                  <c:v>13</c:v>
                </c:pt>
                <c:pt idx="381">
                  <c:v>12</c:v>
                </c:pt>
                <c:pt idx="382">
                  <c:v>12</c:v>
                </c:pt>
                <c:pt idx="383">
                  <c:v>11</c:v>
                </c:pt>
                <c:pt idx="384">
                  <c:v>11</c:v>
                </c:pt>
                <c:pt idx="385">
                  <c:v>10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11</c:v>
                </c:pt>
                <c:pt idx="395">
                  <c:v>11</c:v>
                </c:pt>
                <c:pt idx="396">
                  <c:v>10</c:v>
                </c:pt>
                <c:pt idx="397">
                  <c:v>10</c:v>
                </c:pt>
                <c:pt idx="398">
                  <c:v>9</c:v>
                </c:pt>
                <c:pt idx="399">
                  <c:v>9</c:v>
                </c:pt>
                <c:pt idx="400">
                  <c:v>10</c:v>
                </c:pt>
                <c:pt idx="401">
                  <c:v>9</c:v>
                </c:pt>
                <c:pt idx="402">
                  <c:v>11</c:v>
                </c:pt>
                <c:pt idx="403">
                  <c:v>11</c:v>
                </c:pt>
                <c:pt idx="404">
                  <c:v>10</c:v>
                </c:pt>
                <c:pt idx="405">
                  <c:v>9</c:v>
                </c:pt>
                <c:pt idx="406">
                  <c:v>9</c:v>
                </c:pt>
                <c:pt idx="407">
                  <c:v>10</c:v>
                </c:pt>
                <c:pt idx="408">
                  <c:v>10</c:v>
                </c:pt>
                <c:pt idx="409">
                  <c:v>9</c:v>
                </c:pt>
                <c:pt idx="410">
                  <c:v>8</c:v>
                </c:pt>
                <c:pt idx="411">
                  <c:v>8</c:v>
                </c:pt>
                <c:pt idx="412">
                  <c:v>9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8</c:v>
                </c:pt>
                <c:pt idx="417">
                  <c:v>8</c:v>
                </c:pt>
                <c:pt idx="418">
                  <c:v>9</c:v>
                </c:pt>
                <c:pt idx="419">
                  <c:v>7</c:v>
                </c:pt>
                <c:pt idx="420">
                  <c:v>7</c:v>
                </c:pt>
                <c:pt idx="421">
                  <c:v>8</c:v>
                </c:pt>
                <c:pt idx="422">
                  <c:v>8</c:v>
                </c:pt>
                <c:pt idx="423">
                  <c:v>9</c:v>
                </c:pt>
                <c:pt idx="424">
                  <c:v>9</c:v>
                </c:pt>
                <c:pt idx="425">
                  <c:v>8</c:v>
                </c:pt>
                <c:pt idx="426">
                  <c:v>9</c:v>
                </c:pt>
                <c:pt idx="427">
                  <c:v>9</c:v>
                </c:pt>
                <c:pt idx="428">
                  <c:v>8</c:v>
                </c:pt>
                <c:pt idx="429">
                  <c:v>9</c:v>
                </c:pt>
                <c:pt idx="430">
                  <c:v>7</c:v>
                </c:pt>
                <c:pt idx="431">
                  <c:v>7</c:v>
                </c:pt>
                <c:pt idx="432">
                  <c:v>8</c:v>
                </c:pt>
                <c:pt idx="433">
                  <c:v>8</c:v>
                </c:pt>
                <c:pt idx="434">
                  <c:v>9</c:v>
                </c:pt>
                <c:pt idx="435">
                  <c:v>9</c:v>
                </c:pt>
                <c:pt idx="436">
                  <c:v>10</c:v>
                </c:pt>
                <c:pt idx="437">
                  <c:v>8</c:v>
                </c:pt>
                <c:pt idx="438">
                  <c:v>7</c:v>
                </c:pt>
                <c:pt idx="439">
                  <c:v>8</c:v>
                </c:pt>
                <c:pt idx="440">
                  <c:v>8</c:v>
                </c:pt>
                <c:pt idx="441">
                  <c:v>9</c:v>
                </c:pt>
                <c:pt idx="442">
                  <c:v>9</c:v>
                </c:pt>
                <c:pt idx="443">
                  <c:v>10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12</c:v>
                </c:pt>
                <c:pt idx="449">
                  <c:v>13</c:v>
                </c:pt>
                <c:pt idx="450">
                  <c:v>15</c:v>
                </c:pt>
                <c:pt idx="451">
                  <c:v>16</c:v>
                </c:pt>
                <c:pt idx="452">
                  <c:v>18</c:v>
                </c:pt>
                <c:pt idx="453">
                  <c:v>19</c:v>
                </c:pt>
                <c:pt idx="454">
                  <c:v>21</c:v>
                </c:pt>
                <c:pt idx="455">
                  <c:v>22</c:v>
                </c:pt>
                <c:pt idx="456">
                  <c:v>24</c:v>
                </c:pt>
                <c:pt idx="457">
                  <c:v>26</c:v>
                </c:pt>
                <c:pt idx="458">
                  <c:v>26</c:v>
                </c:pt>
                <c:pt idx="459">
                  <c:v>28</c:v>
                </c:pt>
                <c:pt idx="460">
                  <c:v>28</c:v>
                </c:pt>
                <c:pt idx="461">
                  <c:v>30</c:v>
                </c:pt>
                <c:pt idx="462">
                  <c:v>32</c:v>
                </c:pt>
                <c:pt idx="463">
                  <c:v>35</c:v>
                </c:pt>
                <c:pt idx="464">
                  <c:v>37</c:v>
                </c:pt>
                <c:pt idx="465">
                  <c:v>42</c:v>
                </c:pt>
                <c:pt idx="466">
                  <c:v>44</c:v>
                </c:pt>
                <c:pt idx="467">
                  <c:v>47</c:v>
                </c:pt>
                <c:pt idx="468">
                  <c:v>50</c:v>
                </c:pt>
                <c:pt idx="469">
                  <c:v>52</c:v>
                </c:pt>
                <c:pt idx="470">
                  <c:v>53</c:v>
                </c:pt>
                <c:pt idx="471">
                  <c:v>56</c:v>
                </c:pt>
                <c:pt idx="472">
                  <c:v>54</c:v>
                </c:pt>
                <c:pt idx="473">
                  <c:v>50</c:v>
                </c:pt>
                <c:pt idx="474">
                  <c:v>52</c:v>
                </c:pt>
                <c:pt idx="475">
                  <c:v>53</c:v>
                </c:pt>
                <c:pt idx="476">
                  <c:v>53</c:v>
                </c:pt>
                <c:pt idx="477">
                  <c:v>54</c:v>
                </c:pt>
                <c:pt idx="478">
                  <c:v>54</c:v>
                </c:pt>
                <c:pt idx="479">
                  <c:v>57</c:v>
                </c:pt>
                <c:pt idx="480">
                  <c:v>59</c:v>
                </c:pt>
                <c:pt idx="481">
                  <c:v>62</c:v>
                </c:pt>
                <c:pt idx="482">
                  <c:v>63</c:v>
                </c:pt>
                <c:pt idx="483">
                  <c:v>63</c:v>
                </c:pt>
                <c:pt idx="484">
                  <c:v>65</c:v>
                </c:pt>
                <c:pt idx="485">
                  <c:v>65</c:v>
                </c:pt>
                <c:pt idx="486">
                  <c:v>63</c:v>
                </c:pt>
                <c:pt idx="487">
                  <c:v>61</c:v>
                </c:pt>
                <c:pt idx="488">
                  <c:v>61</c:v>
                </c:pt>
                <c:pt idx="489">
                  <c:v>62</c:v>
                </c:pt>
                <c:pt idx="490">
                  <c:v>63</c:v>
                </c:pt>
                <c:pt idx="491">
                  <c:v>65</c:v>
                </c:pt>
                <c:pt idx="492">
                  <c:v>65</c:v>
                </c:pt>
                <c:pt idx="493">
                  <c:v>67</c:v>
                </c:pt>
                <c:pt idx="494">
                  <c:v>67</c:v>
                </c:pt>
                <c:pt idx="495">
                  <c:v>66</c:v>
                </c:pt>
                <c:pt idx="496">
                  <c:v>67</c:v>
                </c:pt>
                <c:pt idx="497">
                  <c:v>68</c:v>
                </c:pt>
                <c:pt idx="498">
                  <c:v>68</c:v>
                </c:pt>
                <c:pt idx="499">
                  <c:v>69</c:v>
                </c:pt>
                <c:pt idx="500">
                  <c:v>69</c:v>
                </c:pt>
                <c:pt idx="501">
                  <c:v>70</c:v>
                </c:pt>
                <c:pt idx="502">
                  <c:v>71</c:v>
                </c:pt>
                <c:pt idx="503">
                  <c:v>70</c:v>
                </c:pt>
                <c:pt idx="504">
                  <c:v>71</c:v>
                </c:pt>
                <c:pt idx="505">
                  <c:v>72</c:v>
                </c:pt>
                <c:pt idx="506">
                  <c:v>73</c:v>
                </c:pt>
                <c:pt idx="507">
                  <c:v>73</c:v>
                </c:pt>
                <c:pt idx="508">
                  <c:v>74</c:v>
                </c:pt>
                <c:pt idx="509">
                  <c:v>73</c:v>
                </c:pt>
                <c:pt idx="510">
                  <c:v>72</c:v>
                </c:pt>
                <c:pt idx="511">
                  <c:v>70</c:v>
                </c:pt>
                <c:pt idx="512">
                  <c:v>70</c:v>
                </c:pt>
                <c:pt idx="513">
                  <c:v>68</c:v>
                </c:pt>
                <c:pt idx="514">
                  <c:v>70</c:v>
                </c:pt>
                <c:pt idx="515">
                  <c:v>70</c:v>
                </c:pt>
                <c:pt idx="516">
                  <c:v>69</c:v>
                </c:pt>
                <c:pt idx="517">
                  <c:v>68</c:v>
                </c:pt>
                <c:pt idx="518">
                  <c:v>68</c:v>
                </c:pt>
                <c:pt idx="519">
                  <c:v>69</c:v>
                </c:pt>
                <c:pt idx="520">
                  <c:v>71</c:v>
                </c:pt>
                <c:pt idx="521">
                  <c:v>71</c:v>
                </c:pt>
                <c:pt idx="522">
                  <c:v>72</c:v>
                </c:pt>
                <c:pt idx="523">
                  <c:v>71</c:v>
                </c:pt>
                <c:pt idx="524">
                  <c:v>70</c:v>
                </c:pt>
                <c:pt idx="525">
                  <c:v>69</c:v>
                </c:pt>
                <c:pt idx="526">
                  <c:v>67</c:v>
                </c:pt>
                <c:pt idx="527">
                  <c:v>67</c:v>
                </c:pt>
                <c:pt idx="528">
                  <c:v>68</c:v>
                </c:pt>
                <c:pt idx="529">
                  <c:v>68</c:v>
                </c:pt>
                <c:pt idx="530">
                  <c:v>67</c:v>
                </c:pt>
                <c:pt idx="531">
                  <c:v>67</c:v>
                </c:pt>
                <c:pt idx="532">
                  <c:v>68</c:v>
                </c:pt>
                <c:pt idx="533">
                  <c:v>68</c:v>
                </c:pt>
                <c:pt idx="534">
                  <c:v>69</c:v>
                </c:pt>
                <c:pt idx="535">
                  <c:v>69</c:v>
                </c:pt>
                <c:pt idx="536">
                  <c:v>70</c:v>
                </c:pt>
                <c:pt idx="537">
                  <c:v>70</c:v>
                </c:pt>
                <c:pt idx="538">
                  <c:v>69</c:v>
                </c:pt>
                <c:pt idx="539">
                  <c:v>72</c:v>
                </c:pt>
                <c:pt idx="540">
                  <c:v>72</c:v>
                </c:pt>
                <c:pt idx="541">
                  <c:v>70</c:v>
                </c:pt>
                <c:pt idx="542">
                  <c:v>68</c:v>
                </c:pt>
                <c:pt idx="543">
                  <c:v>67</c:v>
                </c:pt>
                <c:pt idx="544">
                  <c:v>67</c:v>
                </c:pt>
                <c:pt idx="545">
                  <c:v>68</c:v>
                </c:pt>
                <c:pt idx="546">
                  <c:v>69</c:v>
                </c:pt>
                <c:pt idx="547">
                  <c:v>70</c:v>
                </c:pt>
                <c:pt idx="548">
                  <c:v>72</c:v>
                </c:pt>
                <c:pt idx="549">
                  <c:v>73</c:v>
                </c:pt>
                <c:pt idx="550">
                  <c:v>73</c:v>
                </c:pt>
                <c:pt idx="551">
                  <c:v>72</c:v>
                </c:pt>
                <c:pt idx="552">
                  <c:v>72</c:v>
                </c:pt>
                <c:pt idx="553">
                  <c:v>71</c:v>
                </c:pt>
                <c:pt idx="554">
                  <c:v>71</c:v>
                </c:pt>
                <c:pt idx="555">
                  <c:v>70</c:v>
                </c:pt>
                <c:pt idx="556">
                  <c:v>72</c:v>
                </c:pt>
                <c:pt idx="557">
                  <c:v>74</c:v>
                </c:pt>
                <c:pt idx="558">
                  <c:v>75</c:v>
                </c:pt>
                <c:pt idx="559">
                  <c:v>77</c:v>
                </c:pt>
                <c:pt idx="560">
                  <c:v>81</c:v>
                </c:pt>
                <c:pt idx="561">
                  <c:v>83</c:v>
                </c:pt>
                <c:pt idx="562">
                  <c:v>85</c:v>
                </c:pt>
                <c:pt idx="563">
                  <c:v>85</c:v>
                </c:pt>
                <c:pt idx="564">
                  <c:v>87</c:v>
                </c:pt>
                <c:pt idx="565">
                  <c:v>88</c:v>
                </c:pt>
                <c:pt idx="566">
                  <c:v>89</c:v>
                </c:pt>
                <c:pt idx="567">
                  <c:v>89</c:v>
                </c:pt>
                <c:pt idx="568">
                  <c:v>90</c:v>
                </c:pt>
                <c:pt idx="569">
                  <c:v>90</c:v>
                </c:pt>
                <c:pt idx="570">
                  <c:v>92</c:v>
                </c:pt>
                <c:pt idx="571">
                  <c:v>94</c:v>
                </c:pt>
                <c:pt idx="572">
                  <c:v>95</c:v>
                </c:pt>
                <c:pt idx="573">
                  <c:v>97</c:v>
                </c:pt>
                <c:pt idx="574">
                  <c:v>98</c:v>
                </c:pt>
                <c:pt idx="575">
                  <c:v>98</c:v>
                </c:pt>
                <c:pt idx="576">
                  <c:v>100</c:v>
                </c:pt>
                <c:pt idx="577">
                  <c:v>101</c:v>
                </c:pt>
                <c:pt idx="578">
                  <c:v>102</c:v>
                </c:pt>
                <c:pt idx="579">
                  <c:v>102</c:v>
                </c:pt>
                <c:pt idx="580">
                  <c:v>103</c:v>
                </c:pt>
                <c:pt idx="581">
                  <c:v>103</c:v>
                </c:pt>
                <c:pt idx="582">
                  <c:v>104</c:v>
                </c:pt>
                <c:pt idx="583">
                  <c:v>104</c:v>
                </c:pt>
                <c:pt idx="584">
                  <c:v>105</c:v>
                </c:pt>
                <c:pt idx="585">
                  <c:v>104</c:v>
                </c:pt>
                <c:pt idx="586">
                  <c:v>104</c:v>
                </c:pt>
                <c:pt idx="587">
                  <c:v>103</c:v>
                </c:pt>
                <c:pt idx="588">
                  <c:v>104</c:v>
                </c:pt>
                <c:pt idx="589">
                  <c:v>105</c:v>
                </c:pt>
                <c:pt idx="590">
                  <c:v>105</c:v>
                </c:pt>
                <c:pt idx="591">
                  <c:v>104</c:v>
                </c:pt>
                <c:pt idx="592">
                  <c:v>102</c:v>
                </c:pt>
                <c:pt idx="593">
                  <c:v>101</c:v>
                </c:pt>
                <c:pt idx="594">
                  <c:v>100</c:v>
                </c:pt>
                <c:pt idx="595">
                  <c:v>100</c:v>
                </c:pt>
                <c:pt idx="596">
                  <c:v>99</c:v>
                </c:pt>
                <c:pt idx="597">
                  <c:v>98</c:v>
                </c:pt>
                <c:pt idx="598">
                  <c:v>97</c:v>
                </c:pt>
                <c:pt idx="599">
                  <c:v>96</c:v>
                </c:pt>
                <c:pt idx="600">
                  <c:v>96</c:v>
                </c:pt>
                <c:pt idx="601">
                  <c:v>95</c:v>
                </c:pt>
                <c:pt idx="602">
                  <c:v>94</c:v>
                </c:pt>
                <c:pt idx="603">
                  <c:v>94</c:v>
                </c:pt>
                <c:pt idx="604">
                  <c:v>92</c:v>
                </c:pt>
                <c:pt idx="605">
                  <c:v>91</c:v>
                </c:pt>
                <c:pt idx="606">
                  <c:v>89</c:v>
                </c:pt>
                <c:pt idx="607">
                  <c:v>88</c:v>
                </c:pt>
                <c:pt idx="608">
                  <c:v>88</c:v>
                </c:pt>
                <c:pt idx="609">
                  <c:v>87</c:v>
                </c:pt>
                <c:pt idx="610">
                  <c:v>87</c:v>
                </c:pt>
                <c:pt idx="611">
                  <c:v>85</c:v>
                </c:pt>
                <c:pt idx="612">
                  <c:v>84</c:v>
                </c:pt>
                <c:pt idx="613">
                  <c:v>84</c:v>
                </c:pt>
                <c:pt idx="614">
                  <c:v>82</c:v>
                </c:pt>
                <c:pt idx="615">
                  <c:v>82</c:v>
                </c:pt>
                <c:pt idx="616">
                  <c:v>80</c:v>
                </c:pt>
                <c:pt idx="617">
                  <c:v>80</c:v>
                </c:pt>
                <c:pt idx="618">
                  <c:v>81</c:v>
                </c:pt>
                <c:pt idx="619">
                  <c:v>82</c:v>
                </c:pt>
                <c:pt idx="620">
                  <c:v>79</c:v>
                </c:pt>
                <c:pt idx="621">
                  <c:v>78</c:v>
                </c:pt>
                <c:pt idx="622">
                  <c:v>78</c:v>
                </c:pt>
                <c:pt idx="623">
                  <c:v>77</c:v>
                </c:pt>
                <c:pt idx="624">
                  <c:v>76</c:v>
                </c:pt>
                <c:pt idx="625">
                  <c:v>77</c:v>
                </c:pt>
                <c:pt idx="626">
                  <c:v>77</c:v>
                </c:pt>
                <c:pt idx="627">
                  <c:v>76</c:v>
                </c:pt>
                <c:pt idx="628">
                  <c:v>76</c:v>
                </c:pt>
                <c:pt idx="629">
                  <c:v>77</c:v>
                </c:pt>
                <c:pt idx="630">
                  <c:v>77</c:v>
                </c:pt>
                <c:pt idx="631">
                  <c:v>78</c:v>
                </c:pt>
                <c:pt idx="632">
                  <c:v>77</c:v>
                </c:pt>
                <c:pt idx="633">
                  <c:v>76</c:v>
                </c:pt>
                <c:pt idx="634">
                  <c:v>75</c:v>
                </c:pt>
                <c:pt idx="635">
                  <c:v>73</c:v>
                </c:pt>
                <c:pt idx="636">
                  <c:v>73</c:v>
                </c:pt>
                <c:pt idx="637">
                  <c:v>72</c:v>
                </c:pt>
                <c:pt idx="638">
                  <c:v>72</c:v>
                </c:pt>
                <c:pt idx="639">
                  <c:v>71</c:v>
                </c:pt>
                <c:pt idx="640">
                  <c:v>70</c:v>
                </c:pt>
                <c:pt idx="641">
                  <c:v>70</c:v>
                </c:pt>
                <c:pt idx="642">
                  <c:v>71</c:v>
                </c:pt>
                <c:pt idx="643">
                  <c:v>70</c:v>
                </c:pt>
                <c:pt idx="644">
                  <c:v>69</c:v>
                </c:pt>
                <c:pt idx="645">
                  <c:v>68</c:v>
                </c:pt>
                <c:pt idx="646">
                  <c:v>68</c:v>
                </c:pt>
                <c:pt idx="647">
                  <c:v>69</c:v>
                </c:pt>
                <c:pt idx="648">
                  <c:v>70</c:v>
                </c:pt>
                <c:pt idx="649">
                  <c:v>69</c:v>
                </c:pt>
                <c:pt idx="650">
                  <c:v>68</c:v>
                </c:pt>
                <c:pt idx="651">
                  <c:v>68</c:v>
                </c:pt>
                <c:pt idx="652">
                  <c:v>69</c:v>
                </c:pt>
                <c:pt idx="653">
                  <c:v>69</c:v>
                </c:pt>
                <c:pt idx="654">
                  <c:v>72</c:v>
                </c:pt>
                <c:pt idx="655">
                  <c:v>72</c:v>
                </c:pt>
                <c:pt idx="656">
                  <c:v>74</c:v>
                </c:pt>
                <c:pt idx="657">
                  <c:v>74</c:v>
                </c:pt>
                <c:pt idx="658">
                  <c:v>75</c:v>
                </c:pt>
                <c:pt idx="659">
                  <c:v>77</c:v>
                </c:pt>
                <c:pt idx="660">
                  <c:v>79</c:v>
                </c:pt>
                <c:pt idx="661">
                  <c:v>95</c:v>
                </c:pt>
                <c:pt idx="662">
                  <c:v>97</c:v>
                </c:pt>
                <c:pt idx="663">
                  <c:v>99</c:v>
                </c:pt>
                <c:pt idx="664">
                  <c:v>101</c:v>
                </c:pt>
                <c:pt idx="665">
                  <c:v>102</c:v>
                </c:pt>
                <c:pt idx="666">
                  <c:v>133</c:v>
                </c:pt>
                <c:pt idx="667">
                  <c:v>160</c:v>
                </c:pt>
                <c:pt idx="668">
                  <c:v>176</c:v>
                </c:pt>
                <c:pt idx="669">
                  <c:v>196</c:v>
                </c:pt>
                <c:pt idx="670">
                  <c:v>200</c:v>
                </c:pt>
                <c:pt idx="671">
                  <c:v>201</c:v>
                </c:pt>
                <c:pt idx="672">
                  <c:v>203</c:v>
                </c:pt>
                <c:pt idx="673">
                  <c:v>205</c:v>
                </c:pt>
                <c:pt idx="674">
                  <c:v>208</c:v>
                </c:pt>
                <c:pt idx="675">
                  <c:v>212</c:v>
                </c:pt>
                <c:pt idx="676">
                  <c:v>215</c:v>
                </c:pt>
                <c:pt idx="677">
                  <c:v>213</c:v>
                </c:pt>
                <c:pt idx="678">
                  <c:v>208</c:v>
                </c:pt>
                <c:pt idx="679">
                  <c:v>210</c:v>
                </c:pt>
                <c:pt idx="680">
                  <c:v>213</c:v>
                </c:pt>
                <c:pt idx="681">
                  <c:v>209</c:v>
                </c:pt>
                <c:pt idx="682">
                  <c:v>209</c:v>
                </c:pt>
                <c:pt idx="683">
                  <c:v>207</c:v>
                </c:pt>
                <c:pt idx="684">
                  <c:v>207</c:v>
                </c:pt>
                <c:pt idx="685">
                  <c:v>203</c:v>
                </c:pt>
                <c:pt idx="686">
                  <c:v>200</c:v>
                </c:pt>
                <c:pt idx="687">
                  <c:v>198</c:v>
                </c:pt>
                <c:pt idx="688">
                  <c:v>196</c:v>
                </c:pt>
                <c:pt idx="689">
                  <c:v>193</c:v>
                </c:pt>
                <c:pt idx="690">
                  <c:v>190</c:v>
                </c:pt>
                <c:pt idx="691">
                  <c:v>180</c:v>
                </c:pt>
                <c:pt idx="692">
                  <c:v>173</c:v>
                </c:pt>
                <c:pt idx="693">
                  <c:v>150</c:v>
                </c:pt>
                <c:pt idx="694">
                  <c:v>90</c:v>
                </c:pt>
                <c:pt idx="695">
                  <c:v>110</c:v>
                </c:pt>
                <c:pt idx="696">
                  <c:v>119</c:v>
                </c:pt>
                <c:pt idx="697">
                  <c:v>87</c:v>
                </c:pt>
                <c:pt idx="698">
                  <c:v>49</c:v>
                </c:pt>
                <c:pt idx="699">
                  <c:v>53</c:v>
                </c:pt>
                <c:pt idx="700">
                  <c:v>101</c:v>
                </c:pt>
                <c:pt idx="701">
                  <c:v>125</c:v>
                </c:pt>
                <c:pt idx="702">
                  <c:v>113</c:v>
                </c:pt>
                <c:pt idx="703">
                  <c:v>77</c:v>
                </c:pt>
                <c:pt idx="704">
                  <c:v>71</c:v>
                </c:pt>
                <c:pt idx="705">
                  <c:v>63</c:v>
                </c:pt>
                <c:pt idx="706">
                  <c:v>35</c:v>
                </c:pt>
                <c:pt idx="707">
                  <c:v>25</c:v>
                </c:pt>
                <c:pt idx="708">
                  <c:v>37</c:v>
                </c:pt>
                <c:pt idx="709">
                  <c:v>63</c:v>
                </c:pt>
                <c:pt idx="710">
                  <c:v>57</c:v>
                </c:pt>
                <c:pt idx="711">
                  <c:v>53</c:v>
                </c:pt>
                <c:pt idx="712">
                  <c:v>39</c:v>
                </c:pt>
                <c:pt idx="713">
                  <c:v>27</c:v>
                </c:pt>
                <c:pt idx="714">
                  <c:v>50</c:v>
                </c:pt>
                <c:pt idx="715">
                  <c:v>41</c:v>
                </c:pt>
                <c:pt idx="716">
                  <c:v>43</c:v>
                </c:pt>
                <c:pt idx="717">
                  <c:v>50</c:v>
                </c:pt>
                <c:pt idx="718">
                  <c:v>19</c:v>
                </c:pt>
                <c:pt idx="719">
                  <c:v>17</c:v>
                </c:pt>
                <c:pt idx="720">
                  <c:v>27</c:v>
                </c:pt>
                <c:pt idx="721">
                  <c:v>30</c:v>
                </c:pt>
                <c:pt idx="722">
                  <c:v>33</c:v>
                </c:pt>
                <c:pt idx="723">
                  <c:v>29</c:v>
                </c:pt>
                <c:pt idx="724">
                  <c:v>31</c:v>
                </c:pt>
                <c:pt idx="725">
                  <c:v>30</c:v>
                </c:pt>
                <c:pt idx="726">
                  <c:v>26</c:v>
                </c:pt>
                <c:pt idx="727">
                  <c:v>12</c:v>
                </c:pt>
                <c:pt idx="728">
                  <c:v>15</c:v>
                </c:pt>
                <c:pt idx="729">
                  <c:v>25</c:v>
                </c:pt>
                <c:pt idx="730">
                  <c:v>21</c:v>
                </c:pt>
                <c:pt idx="731">
                  <c:v>20</c:v>
                </c:pt>
                <c:pt idx="732">
                  <c:v>21</c:v>
                </c:pt>
                <c:pt idx="733">
                  <c:v>19</c:v>
                </c:pt>
                <c:pt idx="734">
                  <c:v>13</c:v>
                </c:pt>
                <c:pt idx="735">
                  <c:v>14</c:v>
                </c:pt>
                <c:pt idx="736">
                  <c:v>14</c:v>
                </c:pt>
                <c:pt idx="737">
                  <c:v>15</c:v>
                </c:pt>
                <c:pt idx="738">
                  <c:v>13</c:v>
                </c:pt>
                <c:pt idx="739">
                  <c:v>12</c:v>
                </c:pt>
                <c:pt idx="740">
                  <c:v>10</c:v>
                </c:pt>
                <c:pt idx="741">
                  <c:v>13</c:v>
                </c:pt>
                <c:pt idx="742">
                  <c:v>17</c:v>
                </c:pt>
                <c:pt idx="743">
                  <c:v>16</c:v>
                </c:pt>
                <c:pt idx="744">
                  <c:v>13</c:v>
                </c:pt>
                <c:pt idx="745">
                  <c:v>12</c:v>
                </c:pt>
                <c:pt idx="746">
                  <c:v>12</c:v>
                </c:pt>
                <c:pt idx="747">
                  <c:v>10</c:v>
                </c:pt>
                <c:pt idx="748">
                  <c:v>9</c:v>
                </c:pt>
                <c:pt idx="749">
                  <c:v>6</c:v>
                </c:pt>
                <c:pt idx="750">
                  <c:v>11</c:v>
                </c:pt>
                <c:pt idx="751">
                  <c:v>11</c:v>
                </c:pt>
                <c:pt idx="752">
                  <c:v>10</c:v>
                </c:pt>
                <c:pt idx="753">
                  <c:v>8</c:v>
                </c:pt>
                <c:pt idx="754">
                  <c:v>6</c:v>
                </c:pt>
                <c:pt idx="755">
                  <c:v>6</c:v>
                </c:pt>
                <c:pt idx="756">
                  <c:v>9</c:v>
                </c:pt>
                <c:pt idx="757">
                  <c:v>9</c:v>
                </c:pt>
                <c:pt idx="758">
                  <c:v>5</c:v>
                </c:pt>
                <c:pt idx="759">
                  <c:v>4</c:v>
                </c:pt>
                <c:pt idx="760">
                  <c:v>4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4</c:v>
                </c:pt>
                <c:pt idx="768">
                  <c:v>3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6</c:v>
                </c:pt>
                <c:pt idx="774">
                  <c:v>5</c:v>
                </c:pt>
                <c:pt idx="775">
                  <c:v>6</c:v>
                </c:pt>
                <c:pt idx="776">
                  <c:v>6</c:v>
                </c:pt>
                <c:pt idx="777">
                  <c:v>7</c:v>
                </c:pt>
                <c:pt idx="778">
                  <c:v>7</c:v>
                </c:pt>
                <c:pt idx="779">
                  <c:v>8</c:v>
                </c:pt>
                <c:pt idx="780">
                  <c:v>3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5</c:v>
                </c:pt>
                <c:pt idx="785">
                  <c:v>6</c:v>
                </c:pt>
                <c:pt idx="786">
                  <c:v>6</c:v>
                </c:pt>
                <c:pt idx="787">
                  <c:v>5</c:v>
                </c:pt>
                <c:pt idx="788">
                  <c:v>5</c:v>
                </c:pt>
                <c:pt idx="789">
                  <c:v>3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4</c:v>
                </c:pt>
                <c:pt idx="794">
                  <c:v>4</c:v>
                </c:pt>
                <c:pt idx="795">
                  <c:v>5</c:v>
                </c:pt>
                <c:pt idx="796">
                  <c:v>3</c:v>
                </c:pt>
                <c:pt idx="797">
                  <c:v>4</c:v>
                </c:pt>
                <c:pt idx="798">
                  <c:v>5</c:v>
                </c:pt>
                <c:pt idx="799">
                  <c:v>8</c:v>
                </c:pt>
                <c:pt idx="800">
                  <c:v>9</c:v>
                </c:pt>
                <c:pt idx="801">
                  <c:v>9</c:v>
                </c:pt>
                <c:pt idx="802">
                  <c:v>3</c:v>
                </c:pt>
                <c:pt idx="803">
                  <c:v>3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5</c:v>
                </c:pt>
                <c:pt idx="808">
                  <c:v>6</c:v>
                </c:pt>
                <c:pt idx="809">
                  <c:v>2</c:v>
                </c:pt>
                <c:pt idx="810">
                  <c:v>2</c:v>
                </c:pt>
                <c:pt idx="811">
                  <c:v>6</c:v>
                </c:pt>
                <c:pt idx="812">
                  <c:v>6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3</c:v>
                </c:pt>
                <c:pt idx="817">
                  <c:v>2</c:v>
                </c:pt>
                <c:pt idx="818">
                  <c:v>3</c:v>
                </c:pt>
                <c:pt idx="819">
                  <c:v>6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2</c:v>
                </c:pt>
                <c:pt idx="824">
                  <c:v>0</c:v>
                </c:pt>
                <c:pt idx="825">
                  <c:v>3</c:v>
                </c:pt>
                <c:pt idx="826">
                  <c:v>3</c:v>
                </c:pt>
                <c:pt idx="827">
                  <c:v>6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2</c:v>
                </c:pt>
                <c:pt idx="832">
                  <c:v>5</c:v>
                </c:pt>
                <c:pt idx="833">
                  <c:v>9</c:v>
                </c:pt>
                <c:pt idx="834">
                  <c:v>6</c:v>
                </c:pt>
                <c:pt idx="835">
                  <c:v>7</c:v>
                </c:pt>
                <c:pt idx="836">
                  <c:v>8</c:v>
                </c:pt>
                <c:pt idx="837">
                  <c:v>5</c:v>
                </c:pt>
                <c:pt idx="838">
                  <c:v>3</c:v>
                </c:pt>
                <c:pt idx="839">
                  <c:v>5</c:v>
                </c:pt>
                <c:pt idx="840">
                  <c:v>6</c:v>
                </c:pt>
                <c:pt idx="841">
                  <c:v>8</c:v>
                </c:pt>
                <c:pt idx="842">
                  <c:v>7</c:v>
                </c:pt>
                <c:pt idx="843">
                  <c:v>8</c:v>
                </c:pt>
                <c:pt idx="844">
                  <c:v>2</c:v>
                </c:pt>
                <c:pt idx="845">
                  <c:v>2</c:v>
                </c:pt>
                <c:pt idx="846">
                  <c:v>12</c:v>
                </c:pt>
                <c:pt idx="847">
                  <c:v>7</c:v>
                </c:pt>
                <c:pt idx="848">
                  <c:v>12</c:v>
                </c:pt>
                <c:pt idx="849">
                  <c:v>7</c:v>
                </c:pt>
                <c:pt idx="850">
                  <c:v>8</c:v>
                </c:pt>
                <c:pt idx="851">
                  <c:v>6</c:v>
                </c:pt>
                <c:pt idx="852">
                  <c:v>2</c:v>
                </c:pt>
                <c:pt idx="853">
                  <c:v>12</c:v>
                </c:pt>
                <c:pt idx="854">
                  <c:v>27</c:v>
                </c:pt>
                <c:pt idx="855">
                  <c:v>28</c:v>
                </c:pt>
                <c:pt idx="856">
                  <c:v>30</c:v>
                </c:pt>
                <c:pt idx="857">
                  <c:v>32</c:v>
                </c:pt>
                <c:pt idx="858">
                  <c:v>25</c:v>
                </c:pt>
                <c:pt idx="859">
                  <c:v>10</c:v>
                </c:pt>
                <c:pt idx="860">
                  <c:v>41</c:v>
                </c:pt>
                <c:pt idx="861">
                  <c:v>39</c:v>
                </c:pt>
                <c:pt idx="862">
                  <c:v>40</c:v>
                </c:pt>
                <c:pt idx="863">
                  <c:v>51</c:v>
                </c:pt>
                <c:pt idx="864">
                  <c:v>60</c:v>
                </c:pt>
                <c:pt idx="865">
                  <c:v>59</c:v>
                </c:pt>
                <c:pt idx="866">
                  <c:v>19</c:v>
                </c:pt>
                <c:pt idx="867">
                  <c:v>41</c:v>
                </c:pt>
                <c:pt idx="868">
                  <c:v>40</c:v>
                </c:pt>
                <c:pt idx="869">
                  <c:v>76</c:v>
                </c:pt>
                <c:pt idx="870">
                  <c:v>79</c:v>
                </c:pt>
                <c:pt idx="871">
                  <c:v>42</c:v>
                </c:pt>
                <c:pt idx="872">
                  <c:v>45</c:v>
                </c:pt>
                <c:pt idx="873">
                  <c:v>52</c:v>
                </c:pt>
                <c:pt idx="874">
                  <c:v>50</c:v>
                </c:pt>
                <c:pt idx="875">
                  <c:v>68</c:v>
                </c:pt>
                <c:pt idx="876">
                  <c:v>73</c:v>
                </c:pt>
                <c:pt idx="877">
                  <c:v>94</c:v>
                </c:pt>
                <c:pt idx="878">
                  <c:v>61</c:v>
                </c:pt>
                <c:pt idx="879">
                  <c:v>37</c:v>
                </c:pt>
                <c:pt idx="880">
                  <c:v>34</c:v>
                </c:pt>
                <c:pt idx="881">
                  <c:v>40</c:v>
                </c:pt>
                <c:pt idx="882">
                  <c:v>102</c:v>
                </c:pt>
                <c:pt idx="883">
                  <c:v>86</c:v>
                </c:pt>
                <c:pt idx="884">
                  <c:v>93</c:v>
                </c:pt>
                <c:pt idx="885">
                  <c:v>94</c:v>
                </c:pt>
                <c:pt idx="886">
                  <c:v>78</c:v>
                </c:pt>
                <c:pt idx="887">
                  <c:v>28</c:v>
                </c:pt>
                <c:pt idx="888">
                  <c:v>48</c:v>
                </c:pt>
                <c:pt idx="889">
                  <c:v>81</c:v>
                </c:pt>
                <c:pt idx="890">
                  <c:v>98</c:v>
                </c:pt>
                <c:pt idx="891">
                  <c:v>82</c:v>
                </c:pt>
                <c:pt idx="892">
                  <c:v>85</c:v>
                </c:pt>
                <c:pt idx="893">
                  <c:v>71</c:v>
                </c:pt>
                <c:pt idx="894">
                  <c:v>26</c:v>
                </c:pt>
                <c:pt idx="895">
                  <c:v>67</c:v>
                </c:pt>
                <c:pt idx="896">
                  <c:v>98</c:v>
                </c:pt>
                <c:pt idx="897">
                  <c:v>101</c:v>
                </c:pt>
                <c:pt idx="898">
                  <c:v>95</c:v>
                </c:pt>
                <c:pt idx="899">
                  <c:v>115</c:v>
                </c:pt>
                <c:pt idx="900">
                  <c:v>92</c:v>
                </c:pt>
                <c:pt idx="901">
                  <c:v>30</c:v>
                </c:pt>
                <c:pt idx="902">
                  <c:v>56</c:v>
                </c:pt>
                <c:pt idx="903">
                  <c:v>106</c:v>
                </c:pt>
                <c:pt idx="904">
                  <c:v>98</c:v>
                </c:pt>
                <c:pt idx="905">
                  <c:v>92</c:v>
                </c:pt>
                <c:pt idx="906">
                  <c:v>94</c:v>
                </c:pt>
                <c:pt idx="907">
                  <c:v>49</c:v>
                </c:pt>
                <c:pt idx="908">
                  <c:v>4</c:v>
                </c:pt>
                <c:pt idx="909">
                  <c:v>60</c:v>
                </c:pt>
                <c:pt idx="910">
                  <c:v>79</c:v>
                </c:pt>
                <c:pt idx="911">
                  <c:v>91</c:v>
                </c:pt>
                <c:pt idx="912">
                  <c:v>72</c:v>
                </c:pt>
                <c:pt idx="913">
                  <c:v>68</c:v>
                </c:pt>
                <c:pt idx="914">
                  <c:v>25</c:v>
                </c:pt>
                <c:pt idx="915">
                  <c:v>24</c:v>
                </c:pt>
                <c:pt idx="916">
                  <c:v>32</c:v>
                </c:pt>
                <c:pt idx="917">
                  <c:v>50</c:v>
                </c:pt>
                <c:pt idx="918">
                  <c:v>54</c:v>
                </c:pt>
                <c:pt idx="919">
                  <c:v>46</c:v>
                </c:pt>
                <c:pt idx="920">
                  <c:v>39</c:v>
                </c:pt>
                <c:pt idx="921">
                  <c:v>27</c:v>
                </c:pt>
                <c:pt idx="922">
                  <c:v>7</c:v>
                </c:pt>
                <c:pt idx="923">
                  <c:v>31</c:v>
                </c:pt>
                <c:pt idx="924">
                  <c:v>40</c:v>
                </c:pt>
                <c:pt idx="925">
                  <c:v>37</c:v>
                </c:pt>
                <c:pt idx="926">
                  <c:v>28</c:v>
                </c:pt>
                <c:pt idx="927">
                  <c:v>29</c:v>
                </c:pt>
                <c:pt idx="928">
                  <c:v>5</c:v>
                </c:pt>
                <c:pt idx="929">
                  <c:v>6</c:v>
                </c:pt>
                <c:pt idx="930">
                  <c:v>19</c:v>
                </c:pt>
                <c:pt idx="931">
                  <c:v>25</c:v>
                </c:pt>
                <c:pt idx="932">
                  <c:v>26</c:v>
                </c:pt>
                <c:pt idx="933">
                  <c:v>19</c:v>
                </c:pt>
                <c:pt idx="934">
                  <c:v>10</c:v>
                </c:pt>
                <c:pt idx="935">
                  <c:v>6</c:v>
                </c:pt>
                <c:pt idx="936">
                  <c:v>2</c:v>
                </c:pt>
                <c:pt idx="937">
                  <c:v>10</c:v>
                </c:pt>
                <c:pt idx="938">
                  <c:v>11</c:v>
                </c:pt>
                <c:pt idx="939">
                  <c:v>11</c:v>
                </c:pt>
                <c:pt idx="940">
                  <c:v>10</c:v>
                </c:pt>
                <c:pt idx="941">
                  <c:v>13</c:v>
                </c:pt>
                <c:pt idx="942">
                  <c:v>4</c:v>
                </c:pt>
                <c:pt idx="943">
                  <c:v>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6</c:v>
                </c:pt>
                <c:pt idx="948">
                  <c:v>3</c:v>
                </c:pt>
                <c:pt idx="949">
                  <c:v>0</c:v>
                </c:pt>
                <c:pt idx="950">
                  <c:v>0</c:v>
                </c:pt>
                <c:pt idx="951">
                  <c:v>3</c:v>
                </c:pt>
                <c:pt idx="952">
                  <c:v>8</c:v>
                </c:pt>
                <c:pt idx="953">
                  <c:v>4</c:v>
                </c:pt>
                <c:pt idx="954">
                  <c:v>5</c:v>
                </c:pt>
                <c:pt idx="955">
                  <c:v>0</c:v>
                </c:pt>
                <c:pt idx="956">
                  <c:v>3</c:v>
                </c:pt>
                <c:pt idx="957">
                  <c:v>0</c:v>
                </c:pt>
                <c:pt idx="958">
                  <c:v>4</c:v>
                </c:pt>
                <c:pt idx="959">
                  <c:v>8</c:v>
                </c:pt>
                <c:pt idx="960">
                  <c:v>8</c:v>
                </c:pt>
                <c:pt idx="961">
                  <c:v>4</c:v>
                </c:pt>
                <c:pt idx="962">
                  <c:v>6</c:v>
                </c:pt>
                <c:pt idx="963">
                  <c:v>6</c:v>
                </c:pt>
                <c:pt idx="964">
                  <c:v>0</c:v>
                </c:pt>
                <c:pt idx="965">
                  <c:v>1</c:v>
                </c:pt>
                <c:pt idx="966">
                  <c:v>5</c:v>
                </c:pt>
                <c:pt idx="967">
                  <c:v>13</c:v>
                </c:pt>
                <c:pt idx="968">
                  <c:v>3</c:v>
                </c:pt>
                <c:pt idx="969">
                  <c:v>10</c:v>
                </c:pt>
                <c:pt idx="970">
                  <c:v>2</c:v>
                </c:pt>
                <c:pt idx="971">
                  <c:v>1</c:v>
                </c:pt>
                <c:pt idx="972">
                  <c:v>6</c:v>
                </c:pt>
                <c:pt idx="973">
                  <c:v>8</c:v>
                </c:pt>
                <c:pt idx="974">
                  <c:v>7</c:v>
                </c:pt>
                <c:pt idx="975">
                  <c:v>6</c:v>
                </c:pt>
                <c:pt idx="976">
                  <c:v>7</c:v>
                </c:pt>
                <c:pt idx="977">
                  <c:v>5</c:v>
                </c:pt>
                <c:pt idx="978">
                  <c:v>0</c:v>
                </c:pt>
                <c:pt idx="979">
                  <c:v>6</c:v>
                </c:pt>
                <c:pt idx="980">
                  <c:v>10</c:v>
                </c:pt>
                <c:pt idx="981">
                  <c:v>4</c:v>
                </c:pt>
                <c:pt idx="982">
                  <c:v>7</c:v>
                </c:pt>
                <c:pt idx="983">
                  <c:v>7</c:v>
                </c:pt>
                <c:pt idx="984">
                  <c:v>0</c:v>
                </c:pt>
                <c:pt idx="985">
                  <c:v>0</c:v>
                </c:pt>
                <c:pt idx="986">
                  <c:v>13</c:v>
                </c:pt>
                <c:pt idx="987">
                  <c:v>9</c:v>
                </c:pt>
                <c:pt idx="988">
                  <c:v>9</c:v>
                </c:pt>
                <c:pt idx="989">
                  <c:v>7</c:v>
                </c:pt>
                <c:pt idx="990">
                  <c:v>8</c:v>
                </c:pt>
                <c:pt idx="991">
                  <c:v>0</c:v>
                </c:pt>
                <c:pt idx="992">
                  <c:v>1</c:v>
                </c:pt>
                <c:pt idx="993">
                  <c:v>13</c:v>
                </c:pt>
                <c:pt idx="994">
                  <c:v>10</c:v>
                </c:pt>
                <c:pt idx="995">
                  <c:v>10</c:v>
                </c:pt>
                <c:pt idx="996">
                  <c:v>3</c:v>
                </c:pt>
                <c:pt idx="997">
                  <c:v>2</c:v>
                </c:pt>
                <c:pt idx="998">
                  <c:v>0</c:v>
                </c:pt>
                <c:pt idx="999">
                  <c:v>0</c:v>
                </c:pt>
                <c:pt idx="1000">
                  <c:v>10</c:v>
                </c:pt>
                <c:pt idx="1001">
                  <c:v>8</c:v>
                </c:pt>
                <c:pt idx="1002">
                  <c:v>3</c:v>
                </c:pt>
                <c:pt idx="1003">
                  <c:v>7</c:v>
                </c:pt>
                <c:pt idx="1004">
                  <c:v>4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5</c:v>
                </c:pt>
                <c:pt idx="1009">
                  <c:v>2</c:v>
                </c:pt>
                <c:pt idx="1010">
                  <c:v>5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3</c:v>
                </c:pt>
                <c:pt idx="1015">
                  <c:v>0</c:v>
                </c:pt>
                <c:pt idx="1016">
                  <c:v>5</c:v>
                </c:pt>
                <c:pt idx="1017">
                  <c:v>3</c:v>
                </c:pt>
                <c:pt idx="1018">
                  <c:v>5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6</c:v>
                </c:pt>
                <c:pt idx="1023">
                  <c:v>3</c:v>
                </c:pt>
                <c:pt idx="1024">
                  <c:v>6</c:v>
                </c:pt>
                <c:pt idx="1025">
                  <c:v>6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12</c:v>
                </c:pt>
                <c:pt idx="1030">
                  <c:v>9</c:v>
                </c:pt>
                <c:pt idx="1031">
                  <c:v>8</c:v>
                </c:pt>
                <c:pt idx="1032">
                  <c:v>9</c:v>
                </c:pt>
                <c:pt idx="1033">
                  <c:v>0</c:v>
                </c:pt>
                <c:pt idx="1034">
                  <c:v>0</c:v>
                </c:pt>
                <c:pt idx="1035">
                  <c:v>10</c:v>
                </c:pt>
                <c:pt idx="1036">
                  <c:v>17</c:v>
                </c:pt>
                <c:pt idx="1037">
                  <c:v>20</c:v>
                </c:pt>
                <c:pt idx="1038">
                  <c:v>24</c:v>
                </c:pt>
                <c:pt idx="1039">
                  <c:v>15</c:v>
                </c:pt>
                <c:pt idx="1040">
                  <c:v>0</c:v>
                </c:pt>
                <c:pt idx="1041">
                  <c:v>0</c:v>
                </c:pt>
                <c:pt idx="1042">
                  <c:v>15</c:v>
                </c:pt>
                <c:pt idx="1043">
                  <c:v>13</c:v>
                </c:pt>
                <c:pt idx="1044">
                  <c:v>14</c:v>
                </c:pt>
                <c:pt idx="1045">
                  <c:v>10</c:v>
                </c:pt>
                <c:pt idx="1046">
                  <c:v>13</c:v>
                </c:pt>
                <c:pt idx="1047">
                  <c:v>2</c:v>
                </c:pt>
                <c:pt idx="1048">
                  <c:v>2</c:v>
                </c:pt>
                <c:pt idx="1049">
                  <c:v>15</c:v>
                </c:pt>
                <c:pt idx="1050">
                  <c:v>16</c:v>
                </c:pt>
                <c:pt idx="1051">
                  <c:v>26</c:v>
                </c:pt>
                <c:pt idx="1052">
                  <c:v>20</c:v>
                </c:pt>
                <c:pt idx="1053">
                  <c:v>19</c:v>
                </c:pt>
                <c:pt idx="1054">
                  <c:v>5</c:v>
                </c:pt>
                <c:pt idx="1055">
                  <c:v>0</c:v>
                </c:pt>
                <c:pt idx="1056">
                  <c:v>24</c:v>
                </c:pt>
                <c:pt idx="1057">
                  <c:v>21</c:v>
                </c:pt>
                <c:pt idx="1058">
                  <c:v>30</c:v>
                </c:pt>
                <c:pt idx="1059">
                  <c:v>5</c:v>
                </c:pt>
                <c:pt idx="1060">
                  <c:v>3</c:v>
                </c:pt>
                <c:pt idx="1061">
                  <c:v>10</c:v>
                </c:pt>
                <c:pt idx="1062">
                  <c:v>0</c:v>
                </c:pt>
                <c:pt idx="1063">
                  <c:v>12</c:v>
                </c:pt>
                <c:pt idx="1064">
                  <c:v>17</c:v>
                </c:pt>
                <c:pt idx="1065">
                  <c:v>24</c:v>
                </c:pt>
                <c:pt idx="1066">
                  <c:v>23</c:v>
                </c:pt>
                <c:pt idx="1067">
                  <c:v>10</c:v>
                </c:pt>
                <c:pt idx="1068">
                  <c:v>2</c:v>
                </c:pt>
                <c:pt idx="1069">
                  <c:v>6</c:v>
                </c:pt>
                <c:pt idx="1070">
                  <c:v>8</c:v>
                </c:pt>
                <c:pt idx="1071">
                  <c:v>14</c:v>
                </c:pt>
                <c:pt idx="1072">
                  <c:v>3</c:v>
                </c:pt>
                <c:pt idx="1073">
                  <c:v>15</c:v>
                </c:pt>
                <c:pt idx="1074">
                  <c:v>30</c:v>
                </c:pt>
                <c:pt idx="1075">
                  <c:v>6</c:v>
                </c:pt>
                <c:pt idx="1076">
                  <c:v>0</c:v>
                </c:pt>
                <c:pt idx="1077">
                  <c:v>12</c:v>
                </c:pt>
                <c:pt idx="1078">
                  <c:v>21</c:v>
                </c:pt>
                <c:pt idx="1079">
                  <c:v>21</c:v>
                </c:pt>
                <c:pt idx="1080">
                  <c:v>14</c:v>
                </c:pt>
                <c:pt idx="1081">
                  <c:v>9</c:v>
                </c:pt>
                <c:pt idx="1082">
                  <c:v>7</c:v>
                </c:pt>
                <c:pt idx="1083">
                  <c:v>0</c:v>
                </c:pt>
                <c:pt idx="1084">
                  <c:v>15</c:v>
                </c:pt>
                <c:pt idx="1085">
                  <c:v>14</c:v>
                </c:pt>
                <c:pt idx="1086">
                  <c:v>17</c:v>
                </c:pt>
                <c:pt idx="1087">
                  <c:v>12</c:v>
                </c:pt>
                <c:pt idx="1088">
                  <c:v>14</c:v>
                </c:pt>
                <c:pt idx="1089">
                  <c:v>7</c:v>
                </c:pt>
                <c:pt idx="1090">
                  <c:v>1</c:v>
                </c:pt>
                <c:pt idx="1091">
                  <c:v>13</c:v>
                </c:pt>
                <c:pt idx="1092">
                  <c:v>17</c:v>
                </c:pt>
                <c:pt idx="1093">
                  <c:v>9</c:v>
                </c:pt>
                <c:pt idx="1094">
                  <c:v>24</c:v>
                </c:pt>
                <c:pt idx="1095">
                  <c:v>12</c:v>
                </c:pt>
                <c:pt idx="1096">
                  <c:v>6</c:v>
                </c:pt>
                <c:pt idx="1097">
                  <c:v>1</c:v>
                </c:pt>
                <c:pt idx="1098">
                  <c:v>12</c:v>
                </c:pt>
                <c:pt idx="1099">
                  <c:v>8</c:v>
                </c:pt>
                <c:pt idx="1100">
                  <c:v>12</c:v>
                </c:pt>
                <c:pt idx="1101">
                  <c:v>24</c:v>
                </c:pt>
                <c:pt idx="1102">
                  <c:v>9</c:v>
                </c:pt>
                <c:pt idx="1103">
                  <c:v>6</c:v>
                </c:pt>
                <c:pt idx="1104">
                  <c:v>2</c:v>
                </c:pt>
                <c:pt idx="1105">
                  <c:v>7</c:v>
                </c:pt>
                <c:pt idx="1106">
                  <c:v>11</c:v>
                </c:pt>
                <c:pt idx="1107">
                  <c:v>5</c:v>
                </c:pt>
                <c:pt idx="1108">
                  <c:v>4</c:v>
                </c:pt>
                <c:pt idx="1109">
                  <c:v>17</c:v>
                </c:pt>
                <c:pt idx="1110">
                  <c:v>0</c:v>
                </c:pt>
                <c:pt idx="1111">
                  <c:v>0</c:v>
                </c:pt>
                <c:pt idx="1112">
                  <c:v>10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B97-4EBB-893F-EA0A4C07ADA5}"/>
            </c:ext>
          </c:extLst>
        </c:ser>
        <c:ser>
          <c:idx val="1"/>
          <c:order val="1"/>
          <c:tx>
            <c:v>Прогноз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'М. среднего темпа роста'!$A$1102:$A$1115</c:f>
              <c:numCache>
                <c:formatCode>m/d/yyyy</c:formatCode>
                <c:ptCount val="14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</c:numCache>
            </c:numRef>
          </c:xVal>
          <c:yVal>
            <c:numRef>
              <c:f>'М. среднего темпа роста'!$C$1102:$C$1115</c:f>
              <c:numCache>
                <c:formatCode>General</c:formatCode>
                <c:ptCount val="14"/>
                <c:pt idx="0">
                  <c:v>12.019598056791882</c:v>
                </c:pt>
                <c:pt idx="1">
                  <c:v>12.039228120569597</c:v>
                </c:pt>
                <c:pt idx="2">
                  <c:v>12.05889024360604</c:v>
                </c:pt>
                <c:pt idx="3">
                  <c:v>12.078584478259479</c:v>
                </c:pt>
                <c:pt idx="4">
                  <c:v>12.098310876973684</c:v>
                </c:pt>
                <c:pt idx="5">
                  <c:v>12.118069492278078</c:v>
                </c:pt>
                <c:pt idx="6">
                  <c:v>12.137860376787881</c:v>
                </c:pt>
                <c:pt idx="7">
                  <c:v>12.157683583204234</c:v>
                </c:pt>
                <c:pt idx="8">
                  <c:v>12.177539164314346</c:v>
                </c:pt>
                <c:pt idx="9">
                  <c:v>12.197427172991645</c:v>
                </c:pt>
                <c:pt idx="10">
                  <c:v>12.217347662195905</c:v>
                </c:pt>
                <c:pt idx="11">
                  <c:v>12.237300684973395</c:v>
                </c:pt>
                <c:pt idx="12">
                  <c:v>12.257286294457014</c:v>
                </c:pt>
                <c:pt idx="13">
                  <c:v>12.277304543866439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B97-4EBB-893F-EA0A4C07ADA5}"/>
            </c:ext>
          </c:extLst>
        </c:ser>
        <c:ser>
          <c:idx val="2"/>
          <c:order val="2"/>
          <c:tx>
            <c:v>Прогноз с Т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'М. среднего темпа роста'!$A$1116:$A$1129</c:f>
              <c:numCache>
                <c:formatCode>m/d/yyyy</c:formatCode>
                <c:ptCount val="14"/>
                <c:pt idx="0">
                  <c:v>45036</c:v>
                </c:pt>
                <c:pt idx="1">
                  <c:v>45037</c:v>
                </c:pt>
                <c:pt idx="2">
                  <c:v>45038</c:v>
                </c:pt>
                <c:pt idx="3">
                  <c:v>45039</c:v>
                </c:pt>
                <c:pt idx="4">
                  <c:v>45040</c:v>
                </c:pt>
                <c:pt idx="5">
                  <c:v>45041</c:v>
                </c:pt>
                <c:pt idx="6">
                  <c:v>45042</c:v>
                </c:pt>
                <c:pt idx="7">
                  <c:v>45043</c:v>
                </c:pt>
                <c:pt idx="8">
                  <c:v>45044</c:v>
                </c:pt>
                <c:pt idx="9">
                  <c:v>45045</c:v>
                </c:pt>
                <c:pt idx="10">
                  <c:v>45046</c:v>
                </c:pt>
                <c:pt idx="11">
                  <c:v>45047</c:v>
                </c:pt>
                <c:pt idx="12">
                  <c:v>45048</c:v>
                </c:pt>
                <c:pt idx="13">
                  <c:v>45049</c:v>
                </c:pt>
              </c:numCache>
            </c:numRef>
          </c:xVal>
          <c:yVal>
            <c:numRef>
              <c:f>'М. среднего темпа роста'!$B$1116:$B$1129</c:f>
              <c:numCache>
                <c:formatCode>General</c:formatCode>
                <c:ptCount val="14"/>
                <c:pt idx="0">
                  <c:v>10.014483841487943</c:v>
                </c:pt>
                <c:pt idx="1">
                  <c:v>10.028988661142309</c:v>
                </c:pt>
                <c:pt idx="2">
                  <c:v>10.043514489347544</c:v>
                </c:pt>
                <c:pt idx="3">
                  <c:v>10.0580613565321</c:v>
                </c:pt>
                <c:pt idx="4">
                  <c:v>10.0726292931685</c:v>
                </c:pt>
                <c:pt idx="5">
                  <c:v>10.087218329773407</c:v>
                </c:pt>
                <c:pt idx="6">
                  <c:v>10.101828496907677</c:v>
                </c:pt>
                <c:pt idx="7">
                  <c:v>10.116459825176435</c:v>
                </c:pt>
                <c:pt idx="8">
                  <c:v>10.131112345229132</c:v>
                </c:pt>
                <c:pt idx="9">
                  <c:v>10.145786087759616</c:v>
                </c:pt>
                <c:pt idx="10">
                  <c:v>10.160481083506184</c:v>
                </c:pt>
                <c:pt idx="11">
                  <c:v>10.175197363251659</c:v>
                </c:pt>
                <c:pt idx="12">
                  <c:v>10.189934957823443</c:v>
                </c:pt>
                <c:pt idx="13">
                  <c:v>10.2046938980936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B97-4EBB-893F-EA0A4C07A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70848"/>
        <c:axId val="-779167584"/>
      </c:scatterChart>
      <c:valAx>
        <c:axId val="-77917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7584"/>
        <c:crosses val="autoZero"/>
        <c:crossBetween val="midCat"/>
      </c:valAx>
      <c:valAx>
        <c:axId val="-7791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70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Вывод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1.7860079088075111E-2"/>
          <c:y val="2.1197746362453959E-2"/>
          <c:w val="0.8615339275568098"/>
          <c:h val="0.91509353689814876"/>
        </c:manualLayout>
      </c:layout>
      <c:scatterChart>
        <c:scatterStyle val="smoothMarker"/>
        <c:varyColors val="0"/>
        <c:ser>
          <c:idx val="0"/>
          <c:order val="0"/>
          <c:tx>
            <c:v>Средний темп роста с Т1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'Стат Тейла'!$E$2:$E$15</c:f>
              <c:numCache>
                <c:formatCode>m/d/yyyy</c:formatCode>
                <c:ptCount val="14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</c:numCache>
            </c:numRef>
          </c:xVal>
          <c:yVal>
            <c:numRef>
              <c:f>'Стат Тейла'!$G$2:$G$15</c:f>
              <c:numCache>
                <c:formatCode>General</c:formatCode>
                <c:ptCount val="14"/>
                <c:pt idx="0">
                  <c:v>12.019598056791882</c:v>
                </c:pt>
                <c:pt idx="1">
                  <c:v>12.039228120569597</c:v>
                </c:pt>
                <c:pt idx="2">
                  <c:v>12.05889024360604</c:v>
                </c:pt>
                <c:pt idx="3">
                  <c:v>12.078584478259479</c:v>
                </c:pt>
                <c:pt idx="4">
                  <c:v>12.098310876973684</c:v>
                </c:pt>
                <c:pt idx="5">
                  <c:v>12.118069492278078</c:v>
                </c:pt>
                <c:pt idx="6">
                  <c:v>12.137860376787881</c:v>
                </c:pt>
                <c:pt idx="7">
                  <c:v>12.157683583204234</c:v>
                </c:pt>
                <c:pt idx="8">
                  <c:v>12.177539164314346</c:v>
                </c:pt>
                <c:pt idx="9">
                  <c:v>12.197427172991645</c:v>
                </c:pt>
                <c:pt idx="10">
                  <c:v>12.217347662195905</c:v>
                </c:pt>
                <c:pt idx="11">
                  <c:v>12.237300684973395</c:v>
                </c:pt>
                <c:pt idx="12">
                  <c:v>12.257286294457014</c:v>
                </c:pt>
                <c:pt idx="13">
                  <c:v>12.277304543866439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362-4020-940A-1E6B3C1BE5B9}"/>
            </c:ext>
          </c:extLst>
        </c:ser>
        <c:ser>
          <c:idx val="1"/>
          <c:order val="1"/>
          <c:tx>
            <c:v>Метод среднего абсолютного прироста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'Стат Тейла'!$E$2:$E$15</c:f>
              <c:numCache>
                <c:formatCode>m/d/yyyy</c:formatCode>
                <c:ptCount val="14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</c:numCache>
            </c:numRef>
          </c:xVal>
          <c:yVal>
            <c:numRef>
              <c:f>'Стат Тейла'!$H$2:$H$15</c:f>
              <c:numCache>
                <c:formatCode>General</c:formatCode>
                <c:ptCount val="14"/>
                <c:pt idx="0">
                  <c:v>12.009107468123862</c:v>
                </c:pt>
                <c:pt idx="1">
                  <c:v>12.018214936247723</c:v>
                </c:pt>
                <c:pt idx="2">
                  <c:v>12.027322404371585</c:v>
                </c:pt>
                <c:pt idx="3">
                  <c:v>12.036429872495447</c:v>
                </c:pt>
                <c:pt idx="4">
                  <c:v>12.045537340619308</c:v>
                </c:pt>
                <c:pt idx="5">
                  <c:v>12.05464480874317</c:v>
                </c:pt>
                <c:pt idx="6">
                  <c:v>12.063752276867032</c:v>
                </c:pt>
                <c:pt idx="7">
                  <c:v>12.072859744990893</c:v>
                </c:pt>
                <c:pt idx="8">
                  <c:v>12.081967213114755</c:v>
                </c:pt>
                <c:pt idx="9">
                  <c:v>12.091074681238617</c:v>
                </c:pt>
                <c:pt idx="10">
                  <c:v>12.100182149362476</c:v>
                </c:pt>
                <c:pt idx="11">
                  <c:v>12.109289617486338</c:v>
                </c:pt>
                <c:pt idx="12">
                  <c:v>12.1183970856102</c:v>
                </c:pt>
                <c:pt idx="13">
                  <c:v>12.127504553734061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362-4020-940A-1E6B3C1BE5B9}"/>
            </c:ext>
          </c:extLst>
        </c:ser>
        <c:ser>
          <c:idx val="2"/>
          <c:order val="2"/>
          <c:tx>
            <c:v>М ср ур с Т1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'Стат Тейла'!$E$2:$E$15</c:f>
              <c:numCache>
                <c:formatCode>m/d/yyyy</c:formatCode>
                <c:ptCount val="14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</c:numCache>
            </c:numRef>
          </c:xVal>
          <c:yVal>
            <c:numRef>
              <c:f>'Стат Тейла'!$I$2:$I$15</c:f>
              <c:numCache>
                <c:formatCode>General</c:formatCode>
                <c:ptCount val="14"/>
                <c:pt idx="0">
                  <c:v>42.53776160145587</c:v>
                </c:pt>
                <c:pt idx="1">
                  <c:v>42.53776160145587</c:v>
                </c:pt>
                <c:pt idx="2">
                  <c:v>42.53776160145587</c:v>
                </c:pt>
                <c:pt idx="3">
                  <c:v>42.53776160145587</c:v>
                </c:pt>
                <c:pt idx="4">
                  <c:v>42.53776160145587</c:v>
                </c:pt>
                <c:pt idx="5">
                  <c:v>42.53776160145587</c:v>
                </c:pt>
                <c:pt idx="6">
                  <c:v>42.53776160145587</c:v>
                </c:pt>
                <c:pt idx="7">
                  <c:v>42.53776160145587</c:v>
                </c:pt>
                <c:pt idx="8">
                  <c:v>42.53776160145587</c:v>
                </c:pt>
                <c:pt idx="9">
                  <c:v>42.53776160145587</c:v>
                </c:pt>
                <c:pt idx="10">
                  <c:v>42.53776160145587</c:v>
                </c:pt>
                <c:pt idx="11">
                  <c:v>42.53776160145587</c:v>
                </c:pt>
                <c:pt idx="12">
                  <c:v>42.53776160145587</c:v>
                </c:pt>
                <c:pt idx="13">
                  <c:v>42.53776160145587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362-4020-940A-1E6B3C1BE5B9}"/>
            </c:ext>
          </c:extLst>
        </c:ser>
        <c:ser>
          <c:idx val="3"/>
          <c:order val="3"/>
          <c:tx>
            <c:v>М аб неизв с Т1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'Стат Тейла'!$E$2:$E$15</c:f>
              <c:numCache>
                <c:formatCode>m/d/yyyy</c:formatCode>
                <c:ptCount val="14"/>
                <c:pt idx="0">
                  <c:v>45022</c:v>
                </c:pt>
                <c:pt idx="1">
                  <c:v>45023</c:v>
                </c:pt>
                <c:pt idx="2">
                  <c:v>45024</c:v>
                </c:pt>
                <c:pt idx="3">
                  <c:v>45025</c:v>
                </c:pt>
                <c:pt idx="4">
                  <c:v>45026</c:v>
                </c:pt>
                <c:pt idx="5">
                  <c:v>45027</c:v>
                </c:pt>
                <c:pt idx="6">
                  <c:v>45028</c:v>
                </c:pt>
                <c:pt idx="7">
                  <c:v>45029</c:v>
                </c:pt>
                <c:pt idx="8">
                  <c:v>45030</c:v>
                </c:pt>
                <c:pt idx="9">
                  <c:v>45031</c:v>
                </c:pt>
                <c:pt idx="10">
                  <c:v>45032</c:v>
                </c:pt>
                <c:pt idx="11">
                  <c:v>45033</c:v>
                </c:pt>
                <c:pt idx="12">
                  <c:v>45034</c:v>
                </c:pt>
                <c:pt idx="13">
                  <c:v>45035</c:v>
                </c:pt>
              </c:numCache>
            </c:numRef>
          </c:xVal>
          <c:yVal>
            <c:numRef>
              <c:f>'Стат Тейла'!$J$2:$J$15</c:f>
              <c:numCache>
                <c:formatCode>General</c:formatCode>
                <c:ptCount val="14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1362-4020-940A-1E6B3C1BE5B9}"/>
            </c:ext>
          </c:extLst>
        </c:ser>
        <c:ser>
          <c:idx val="4"/>
          <c:order val="4"/>
          <c:tx>
            <c:v>Метод абс неизм с Т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'М. абсолютной неизменности '!$A$1116:$A$1129</c:f>
              <c:numCache>
                <c:formatCode>m/d/yyyy</c:formatCode>
                <c:ptCount val="14"/>
                <c:pt idx="0">
                  <c:v>45036</c:v>
                </c:pt>
                <c:pt idx="1">
                  <c:v>45037</c:v>
                </c:pt>
                <c:pt idx="2">
                  <c:v>45038</c:v>
                </c:pt>
                <c:pt idx="3">
                  <c:v>45039</c:v>
                </c:pt>
                <c:pt idx="4">
                  <c:v>45040</c:v>
                </c:pt>
                <c:pt idx="5">
                  <c:v>45041</c:v>
                </c:pt>
                <c:pt idx="6">
                  <c:v>45042</c:v>
                </c:pt>
                <c:pt idx="7">
                  <c:v>45043</c:v>
                </c:pt>
                <c:pt idx="8">
                  <c:v>45044</c:v>
                </c:pt>
                <c:pt idx="9">
                  <c:v>45045</c:v>
                </c:pt>
                <c:pt idx="10">
                  <c:v>45046</c:v>
                </c:pt>
                <c:pt idx="11">
                  <c:v>45047</c:v>
                </c:pt>
                <c:pt idx="12">
                  <c:v>45048</c:v>
                </c:pt>
                <c:pt idx="13">
                  <c:v>45049</c:v>
                </c:pt>
              </c:numCache>
            </c:numRef>
          </c:xVal>
          <c:yVal>
            <c:numRef>
              <c:f>'М. абсолютной неизменности '!$B$1116:$B$1129</c:f>
              <c:numCache>
                <c:formatCode>General</c:formatCode>
                <c:ptCount val="1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1362-4020-940A-1E6B3C1BE5B9}"/>
            </c:ext>
          </c:extLst>
        </c:ser>
        <c:ser>
          <c:idx val="5"/>
          <c:order val="5"/>
          <c:tx>
            <c:v>М ср ур с Т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'М. Среднего уровня ряда'!$A$1116:$A$1129</c:f>
              <c:numCache>
                <c:formatCode>m/d/yyyy</c:formatCode>
                <c:ptCount val="14"/>
                <c:pt idx="0">
                  <c:v>45036</c:v>
                </c:pt>
                <c:pt idx="1">
                  <c:v>45037</c:v>
                </c:pt>
                <c:pt idx="2">
                  <c:v>45038</c:v>
                </c:pt>
                <c:pt idx="3">
                  <c:v>45039</c:v>
                </c:pt>
                <c:pt idx="4">
                  <c:v>45040</c:v>
                </c:pt>
                <c:pt idx="5">
                  <c:v>45041</c:v>
                </c:pt>
                <c:pt idx="6">
                  <c:v>45042</c:v>
                </c:pt>
                <c:pt idx="7">
                  <c:v>45043</c:v>
                </c:pt>
                <c:pt idx="8">
                  <c:v>45044</c:v>
                </c:pt>
                <c:pt idx="9">
                  <c:v>45045</c:v>
                </c:pt>
                <c:pt idx="10">
                  <c:v>45046</c:v>
                </c:pt>
                <c:pt idx="11">
                  <c:v>45047</c:v>
                </c:pt>
                <c:pt idx="12">
                  <c:v>45048</c:v>
                </c:pt>
                <c:pt idx="13">
                  <c:v>45049</c:v>
                </c:pt>
              </c:numCache>
            </c:numRef>
          </c:xVal>
          <c:yVal>
            <c:numRef>
              <c:f>'М. Среднего уровня ряда'!$B$1116:$B$1129</c:f>
              <c:numCache>
                <c:formatCode>General</c:formatCode>
                <c:ptCount val="14"/>
                <c:pt idx="0">
                  <c:v>42.106019766397125</c:v>
                </c:pt>
                <c:pt idx="1">
                  <c:v>42.106019766397125</c:v>
                </c:pt>
                <c:pt idx="2">
                  <c:v>42.106019766397125</c:v>
                </c:pt>
                <c:pt idx="3">
                  <c:v>42.106019766397125</c:v>
                </c:pt>
                <c:pt idx="4">
                  <c:v>42.106019766397125</c:v>
                </c:pt>
                <c:pt idx="5">
                  <c:v>42.106019766397125</c:v>
                </c:pt>
                <c:pt idx="6">
                  <c:v>42.106019766397125</c:v>
                </c:pt>
                <c:pt idx="7">
                  <c:v>42.106019766397125</c:v>
                </c:pt>
                <c:pt idx="8">
                  <c:v>42.106019766397125</c:v>
                </c:pt>
                <c:pt idx="9">
                  <c:v>42.106019766397125</c:v>
                </c:pt>
                <c:pt idx="10">
                  <c:v>42.106019766397125</c:v>
                </c:pt>
                <c:pt idx="11">
                  <c:v>42.106019766397125</c:v>
                </c:pt>
                <c:pt idx="12">
                  <c:v>42.106019766397125</c:v>
                </c:pt>
                <c:pt idx="13">
                  <c:v>42.106019766397125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1362-4020-940A-1E6B3C1BE5B9}"/>
            </c:ext>
          </c:extLst>
        </c:ser>
        <c:ser>
          <c:idx val="6"/>
          <c:order val="6"/>
          <c:tx>
            <c:v>М ср абс прир с Т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'М. среднего абс прироста'!$A$1116:$A$1129</c:f>
              <c:numCache>
                <c:formatCode>m/d/yyyy</c:formatCode>
                <c:ptCount val="14"/>
                <c:pt idx="0">
                  <c:v>45036</c:v>
                </c:pt>
                <c:pt idx="1">
                  <c:v>45037</c:v>
                </c:pt>
                <c:pt idx="2">
                  <c:v>45038</c:v>
                </c:pt>
                <c:pt idx="3">
                  <c:v>45039</c:v>
                </c:pt>
                <c:pt idx="4">
                  <c:v>45040</c:v>
                </c:pt>
                <c:pt idx="5">
                  <c:v>45041</c:v>
                </c:pt>
                <c:pt idx="6">
                  <c:v>45042</c:v>
                </c:pt>
                <c:pt idx="7">
                  <c:v>45043</c:v>
                </c:pt>
                <c:pt idx="8">
                  <c:v>45044</c:v>
                </c:pt>
                <c:pt idx="9">
                  <c:v>45045</c:v>
                </c:pt>
                <c:pt idx="10">
                  <c:v>45046</c:v>
                </c:pt>
                <c:pt idx="11">
                  <c:v>45047</c:v>
                </c:pt>
                <c:pt idx="12">
                  <c:v>45048</c:v>
                </c:pt>
                <c:pt idx="13">
                  <c:v>45049</c:v>
                </c:pt>
              </c:numCache>
            </c:numRef>
          </c:xVal>
          <c:yVal>
            <c:numRef>
              <c:f>'М. среднего абс прироста'!$B$1116:$B$1129</c:f>
              <c:numCache>
                <c:formatCode>General</c:formatCode>
                <c:ptCount val="14"/>
                <c:pt idx="0">
                  <c:v>10.007194244604317</c:v>
                </c:pt>
                <c:pt idx="1">
                  <c:v>10.014388489208635</c:v>
                </c:pt>
                <c:pt idx="2">
                  <c:v>10.021582733812952</c:v>
                </c:pt>
                <c:pt idx="3">
                  <c:v>10.02877697841727</c:v>
                </c:pt>
                <c:pt idx="4">
                  <c:v>10.035971223021587</c:v>
                </c:pt>
                <c:pt idx="5">
                  <c:v>10.043165467625904</c:v>
                </c:pt>
                <c:pt idx="6">
                  <c:v>10.050359712230222</c:v>
                </c:pt>
                <c:pt idx="7">
                  <c:v>10.057553956834539</c:v>
                </c:pt>
                <c:pt idx="8">
                  <c:v>10.064748201438857</c:v>
                </c:pt>
                <c:pt idx="9">
                  <c:v>10.071942446043174</c:v>
                </c:pt>
                <c:pt idx="10">
                  <c:v>10.079136690647491</c:v>
                </c:pt>
                <c:pt idx="11">
                  <c:v>10.086330935251809</c:v>
                </c:pt>
                <c:pt idx="12">
                  <c:v>10.093525179856126</c:v>
                </c:pt>
                <c:pt idx="13">
                  <c:v>10.100719424460443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1362-4020-940A-1E6B3C1BE5B9}"/>
            </c:ext>
          </c:extLst>
        </c:ser>
        <c:ser>
          <c:idx val="7"/>
          <c:order val="7"/>
          <c:tx>
            <c:v>М ср т роста с Т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'М. среднего темпа роста'!$A$1116:$A$1129</c:f>
              <c:numCache>
                <c:formatCode>m/d/yyyy</c:formatCode>
                <c:ptCount val="14"/>
                <c:pt idx="0">
                  <c:v>45036</c:v>
                </c:pt>
                <c:pt idx="1">
                  <c:v>45037</c:v>
                </c:pt>
                <c:pt idx="2">
                  <c:v>45038</c:v>
                </c:pt>
                <c:pt idx="3">
                  <c:v>45039</c:v>
                </c:pt>
                <c:pt idx="4">
                  <c:v>45040</c:v>
                </c:pt>
                <c:pt idx="5">
                  <c:v>45041</c:v>
                </c:pt>
                <c:pt idx="6">
                  <c:v>45042</c:v>
                </c:pt>
                <c:pt idx="7">
                  <c:v>45043</c:v>
                </c:pt>
                <c:pt idx="8">
                  <c:v>45044</c:v>
                </c:pt>
                <c:pt idx="9">
                  <c:v>45045</c:v>
                </c:pt>
                <c:pt idx="10">
                  <c:v>45046</c:v>
                </c:pt>
                <c:pt idx="11">
                  <c:v>45047</c:v>
                </c:pt>
                <c:pt idx="12">
                  <c:v>45048</c:v>
                </c:pt>
                <c:pt idx="13">
                  <c:v>45049</c:v>
                </c:pt>
              </c:numCache>
            </c:numRef>
          </c:xVal>
          <c:yVal>
            <c:numRef>
              <c:f>'М. среднего темпа роста'!$B$1116:$B$1129</c:f>
              <c:numCache>
                <c:formatCode>General</c:formatCode>
                <c:ptCount val="14"/>
                <c:pt idx="0">
                  <c:v>10.014483841487943</c:v>
                </c:pt>
                <c:pt idx="1">
                  <c:v>10.028988661142309</c:v>
                </c:pt>
                <c:pt idx="2">
                  <c:v>10.043514489347544</c:v>
                </c:pt>
                <c:pt idx="3">
                  <c:v>10.0580613565321</c:v>
                </c:pt>
                <c:pt idx="4">
                  <c:v>10.0726292931685</c:v>
                </c:pt>
                <c:pt idx="5">
                  <c:v>10.087218329773407</c:v>
                </c:pt>
                <c:pt idx="6">
                  <c:v>10.101828496907677</c:v>
                </c:pt>
                <c:pt idx="7">
                  <c:v>10.116459825176435</c:v>
                </c:pt>
                <c:pt idx="8">
                  <c:v>10.131112345229132</c:v>
                </c:pt>
                <c:pt idx="9">
                  <c:v>10.145786087759616</c:v>
                </c:pt>
                <c:pt idx="10">
                  <c:v>10.160481083506184</c:v>
                </c:pt>
                <c:pt idx="11">
                  <c:v>10.175197363251659</c:v>
                </c:pt>
                <c:pt idx="12">
                  <c:v>10.189934957823443</c:v>
                </c:pt>
                <c:pt idx="13">
                  <c:v>10.2046938980936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1362-4020-940A-1E6B3C1BE5B9}"/>
            </c:ext>
          </c:extLst>
        </c:ser>
        <c:ser>
          <c:idx val="8"/>
          <c:order val="8"/>
          <c:tx>
            <c:v>Данные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'Данные + динамика'!$A$966:$A$1116</c:f>
              <c:numCache>
                <c:formatCode>m/d/yyyy</c:formatCode>
                <c:ptCount val="151"/>
                <c:pt idx="0">
                  <c:v>44886</c:v>
                </c:pt>
                <c:pt idx="1">
                  <c:v>44887</c:v>
                </c:pt>
                <c:pt idx="2">
                  <c:v>44888</c:v>
                </c:pt>
                <c:pt idx="3">
                  <c:v>44889</c:v>
                </c:pt>
                <c:pt idx="4">
                  <c:v>44890</c:v>
                </c:pt>
                <c:pt idx="5">
                  <c:v>44891</c:v>
                </c:pt>
                <c:pt idx="6">
                  <c:v>44892</c:v>
                </c:pt>
                <c:pt idx="7">
                  <c:v>44893</c:v>
                </c:pt>
                <c:pt idx="8">
                  <c:v>44894</c:v>
                </c:pt>
                <c:pt idx="9">
                  <c:v>44895</c:v>
                </c:pt>
                <c:pt idx="10">
                  <c:v>44896</c:v>
                </c:pt>
                <c:pt idx="11">
                  <c:v>44897</c:v>
                </c:pt>
                <c:pt idx="12">
                  <c:v>44898</c:v>
                </c:pt>
                <c:pt idx="13">
                  <c:v>44899</c:v>
                </c:pt>
                <c:pt idx="14">
                  <c:v>44900</c:v>
                </c:pt>
                <c:pt idx="15">
                  <c:v>44901</c:v>
                </c:pt>
                <c:pt idx="16">
                  <c:v>44902</c:v>
                </c:pt>
                <c:pt idx="17">
                  <c:v>44903</c:v>
                </c:pt>
                <c:pt idx="18">
                  <c:v>44904</c:v>
                </c:pt>
                <c:pt idx="19">
                  <c:v>44905</c:v>
                </c:pt>
                <c:pt idx="20">
                  <c:v>44906</c:v>
                </c:pt>
                <c:pt idx="21">
                  <c:v>44907</c:v>
                </c:pt>
                <c:pt idx="22">
                  <c:v>44908</c:v>
                </c:pt>
                <c:pt idx="23">
                  <c:v>44909</c:v>
                </c:pt>
                <c:pt idx="24">
                  <c:v>44910</c:v>
                </c:pt>
                <c:pt idx="25">
                  <c:v>44911</c:v>
                </c:pt>
                <c:pt idx="26">
                  <c:v>44912</c:v>
                </c:pt>
                <c:pt idx="27">
                  <c:v>44913</c:v>
                </c:pt>
                <c:pt idx="28">
                  <c:v>44914</c:v>
                </c:pt>
                <c:pt idx="29">
                  <c:v>44915</c:v>
                </c:pt>
                <c:pt idx="30">
                  <c:v>44916</c:v>
                </c:pt>
                <c:pt idx="31">
                  <c:v>44917</c:v>
                </c:pt>
                <c:pt idx="32">
                  <c:v>44918</c:v>
                </c:pt>
                <c:pt idx="33">
                  <c:v>44919</c:v>
                </c:pt>
                <c:pt idx="34">
                  <c:v>44920</c:v>
                </c:pt>
                <c:pt idx="35">
                  <c:v>44921</c:v>
                </c:pt>
                <c:pt idx="36">
                  <c:v>44922</c:v>
                </c:pt>
                <c:pt idx="37">
                  <c:v>44923</c:v>
                </c:pt>
                <c:pt idx="38">
                  <c:v>44924</c:v>
                </c:pt>
                <c:pt idx="39">
                  <c:v>44925</c:v>
                </c:pt>
                <c:pt idx="40">
                  <c:v>44926</c:v>
                </c:pt>
                <c:pt idx="41">
                  <c:v>44927</c:v>
                </c:pt>
                <c:pt idx="42">
                  <c:v>44928</c:v>
                </c:pt>
                <c:pt idx="43">
                  <c:v>44929</c:v>
                </c:pt>
                <c:pt idx="44">
                  <c:v>44930</c:v>
                </c:pt>
                <c:pt idx="45">
                  <c:v>44931</c:v>
                </c:pt>
                <c:pt idx="46">
                  <c:v>44932</c:v>
                </c:pt>
                <c:pt idx="47">
                  <c:v>44933</c:v>
                </c:pt>
                <c:pt idx="48">
                  <c:v>44934</c:v>
                </c:pt>
                <c:pt idx="49">
                  <c:v>44935</c:v>
                </c:pt>
                <c:pt idx="50">
                  <c:v>44936</c:v>
                </c:pt>
                <c:pt idx="51">
                  <c:v>44937</c:v>
                </c:pt>
                <c:pt idx="52">
                  <c:v>44938</c:v>
                </c:pt>
                <c:pt idx="53">
                  <c:v>44939</c:v>
                </c:pt>
                <c:pt idx="54">
                  <c:v>44940</c:v>
                </c:pt>
                <c:pt idx="55">
                  <c:v>44941</c:v>
                </c:pt>
                <c:pt idx="56">
                  <c:v>44942</c:v>
                </c:pt>
                <c:pt idx="57">
                  <c:v>44943</c:v>
                </c:pt>
                <c:pt idx="58">
                  <c:v>44944</c:v>
                </c:pt>
                <c:pt idx="59">
                  <c:v>44945</c:v>
                </c:pt>
                <c:pt idx="60">
                  <c:v>44946</c:v>
                </c:pt>
                <c:pt idx="61">
                  <c:v>44947</c:v>
                </c:pt>
                <c:pt idx="62">
                  <c:v>44948</c:v>
                </c:pt>
                <c:pt idx="63">
                  <c:v>44949</c:v>
                </c:pt>
                <c:pt idx="64">
                  <c:v>44950</c:v>
                </c:pt>
                <c:pt idx="65">
                  <c:v>44951</c:v>
                </c:pt>
                <c:pt idx="66">
                  <c:v>44952</c:v>
                </c:pt>
                <c:pt idx="67">
                  <c:v>44953</c:v>
                </c:pt>
                <c:pt idx="68">
                  <c:v>44954</c:v>
                </c:pt>
                <c:pt idx="69">
                  <c:v>44955</c:v>
                </c:pt>
                <c:pt idx="70">
                  <c:v>44956</c:v>
                </c:pt>
                <c:pt idx="71">
                  <c:v>44957</c:v>
                </c:pt>
                <c:pt idx="72">
                  <c:v>44958</c:v>
                </c:pt>
                <c:pt idx="73">
                  <c:v>44959</c:v>
                </c:pt>
                <c:pt idx="74">
                  <c:v>44960</c:v>
                </c:pt>
                <c:pt idx="75">
                  <c:v>44961</c:v>
                </c:pt>
                <c:pt idx="76">
                  <c:v>44962</c:v>
                </c:pt>
                <c:pt idx="77">
                  <c:v>44963</c:v>
                </c:pt>
                <c:pt idx="78">
                  <c:v>44964</c:v>
                </c:pt>
                <c:pt idx="79">
                  <c:v>44965</c:v>
                </c:pt>
                <c:pt idx="80">
                  <c:v>44966</c:v>
                </c:pt>
                <c:pt idx="81">
                  <c:v>44967</c:v>
                </c:pt>
                <c:pt idx="82">
                  <c:v>44968</c:v>
                </c:pt>
                <c:pt idx="83">
                  <c:v>44969</c:v>
                </c:pt>
                <c:pt idx="84">
                  <c:v>44970</c:v>
                </c:pt>
                <c:pt idx="85">
                  <c:v>44971</c:v>
                </c:pt>
                <c:pt idx="86">
                  <c:v>44972</c:v>
                </c:pt>
                <c:pt idx="87">
                  <c:v>44973</c:v>
                </c:pt>
                <c:pt idx="88">
                  <c:v>44974</c:v>
                </c:pt>
                <c:pt idx="89">
                  <c:v>44975</c:v>
                </c:pt>
                <c:pt idx="90">
                  <c:v>44976</c:v>
                </c:pt>
                <c:pt idx="91">
                  <c:v>44977</c:v>
                </c:pt>
                <c:pt idx="92">
                  <c:v>44978</c:v>
                </c:pt>
                <c:pt idx="93">
                  <c:v>44979</c:v>
                </c:pt>
                <c:pt idx="94">
                  <c:v>44980</c:v>
                </c:pt>
                <c:pt idx="95">
                  <c:v>44981</c:v>
                </c:pt>
                <c:pt idx="96">
                  <c:v>44982</c:v>
                </c:pt>
                <c:pt idx="97">
                  <c:v>44983</c:v>
                </c:pt>
                <c:pt idx="98">
                  <c:v>44984</c:v>
                </c:pt>
                <c:pt idx="99">
                  <c:v>44985</c:v>
                </c:pt>
                <c:pt idx="100">
                  <c:v>44986</c:v>
                </c:pt>
                <c:pt idx="101">
                  <c:v>44987</c:v>
                </c:pt>
                <c:pt idx="102">
                  <c:v>44988</c:v>
                </c:pt>
                <c:pt idx="103">
                  <c:v>44989</c:v>
                </c:pt>
                <c:pt idx="104">
                  <c:v>44990</c:v>
                </c:pt>
                <c:pt idx="105">
                  <c:v>44991</c:v>
                </c:pt>
                <c:pt idx="106">
                  <c:v>44992</c:v>
                </c:pt>
                <c:pt idx="107">
                  <c:v>44993</c:v>
                </c:pt>
                <c:pt idx="108">
                  <c:v>44994</c:v>
                </c:pt>
                <c:pt idx="109">
                  <c:v>44995</c:v>
                </c:pt>
                <c:pt idx="110">
                  <c:v>44996</c:v>
                </c:pt>
                <c:pt idx="111">
                  <c:v>44997</c:v>
                </c:pt>
                <c:pt idx="112">
                  <c:v>44998</c:v>
                </c:pt>
                <c:pt idx="113">
                  <c:v>44999</c:v>
                </c:pt>
                <c:pt idx="114">
                  <c:v>45000</c:v>
                </c:pt>
                <c:pt idx="115">
                  <c:v>45001</c:v>
                </c:pt>
                <c:pt idx="116">
                  <c:v>45002</c:v>
                </c:pt>
                <c:pt idx="117">
                  <c:v>45003</c:v>
                </c:pt>
                <c:pt idx="118">
                  <c:v>45004</c:v>
                </c:pt>
                <c:pt idx="119">
                  <c:v>45005</c:v>
                </c:pt>
                <c:pt idx="120">
                  <c:v>45006</c:v>
                </c:pt>
                <c:pt idx="121">
                  <c:v>45007</c:v>
                </c:pt>
                <c:pt idx="122">
                  <c:v>45008</c:v>
                </c:pt>
                <c:pt idx="123">
                  <c:v>45009</c:v>
                </c:pt>
                <c:pt idx="124">
                  <c:v>45010</c:v>
                </c:pt>
                <c:pt idx="125">
                  <c:v>45011</c:v>
                </c:pt>
                <c:pt idx="126">
                  <c:v>45012</c:v>
                </c:pt>
                <c:pt idx="127">
                  <c:v>45013</c:v>
                </c:pt>
                <c:pt idx="128">
                  <c:v>45014</c:v>
                </c:pt>
                <c:pt idx="129">
                  <c:v>45015</c:v>
                </c:pt>
                <c:pt idx="130">
                  <c:v>45016</c:v>
                </c:pt>
                <c:pt idx="131">
                  <c:v>45017</c:v>
                </c:pt>
                <c:pt idx="132">
                  <c:v>45018</c:v>
                </c:pt>
                <c:pt idx="133">
                  <c:v>45019</c:v>
                </c:pt>
                <c:pt idx="134">
                  <c:v>45020</c:v>
                </c:pt>
                <c:pt idx="135">
                  <c:v>45021</c:v>
                </c:pt>
                <c:pt idx="136">
                  <c:v>45022</c:v>
                </c:pt>
                <c:pt idx="137">
                  <c:v>45023</c:v>
                </c:pt>
                <c:pt idx="138">
                  <c:v>45024</c:v>
                </c:pt>
                <c:pt idx="139">
                  <c:v>45025</c:v>
                </c:pt>
                <c:pt idx="140">
                  <c:v>45026</c:v>
                </c:pt>
                <c:pt idx="141">
                  <c:v>45027</c:v>
                </c:pt>
                <c:pt idx="142">
                  <c:v>45028</c:v>
                </c:pt>
                <c:pt idx="143">
                  <c:v>45029</c:v>
                </c:pt>
                <c:pt idx="144">
                  <c:v>45030</c:v>
                </c:pt>
                <c:pt idx="145">
                  <c:v>45031</c:v>
                </c:pt>
                <c:pt idx="146">
                  <c:v>45032</c:v>
                </c:pt>
                <c:pt idx="147">
                  <c:v>45033</c:v>
                </c:pt>
                <c:pt idx="148">
                  <c:v>45034</c:v>
                </c:pt>
                <c:pt idx="149">
                  <c:v>45035</c:v>
                </c:pt>
                <c:pt idx="150">
                  <c:v>45036</c:v>
                </c:pt>
              </c:numCache>
            </c:numRef>
          </c:xVal>
          <c:yVal>
            <c:numRef>
              <c:f>'Данные + динамика'!$B$966:$B$1116</c:f>
              <c:numCache>
                <c:formatCode>General</c:formatCode>
                <c:ptCount val="151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13</c:v>
                </c:pt>
                <c:pt idx="5">
                  <c:v>3</c:v>
                </c:pt>
                <c:pt idx="6">
                  <c:v>10</c:v>
                </c:pt>
                <c:pt idx="7">
                  <c:v>2</c:v>
                </c:pt>
                <c:pt idx="8">
                  <c:v>1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5</c:v>
                </c:pt>
                <c:pt idx="15">
                  <c:v>0</c:v>
                </c:pt>
                <c:pt idx="16">
                  <c:v>6</c:v>
                </c:pt>
                <c:pt idx="17">
                  <c:v>10</c:v>
                </c:pt>
                <c:pt idx="18">
                  <c:v>4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13</c:v>
                </c:pt>
                <c:pt idx="24">
                  <c:v>9</c:v>
                </c:pt>
                <c:pt idx="25">
                  <c:v>9</c:v>
                </c:pt>
                <c:pt idx="26">
                  <c:v>7</c:v>
                </c:pt>
                <c:pt idx="27">
                  <c:v>8</c:v>
                </c:pt>
                <c:pt idx="28">
                  <c:v>0</c:v>
                </c:pt>
                <c:pt idx="29">
                  <c:v>1</c:v>
                </c:pt>
                <c:pt idx="30">
                  <c:v>13</c:v>
                </c:pt>
                <c:pt idx="31">
                  <c:v>10</c:v>
                </c:pt>
                <c:pt idx="32">
                  <c:v>10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10</c:v>
                </c:pt>
                <c:pt idx="38">
                  <c:v>8</c:v>
                </c:pt>
                <c:pt idx="39">
                  <c:v>3</c:v>
                </c:pt>
                <c:pt idx="40">
                  <c:v>7</c:v>
                </c:pt>
                <c:pt idx="41">
                  <c:v>4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2</c:v>
                </c:pt>
                <c:pt idx="47">
                  <c:v>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</c:v>
                </c:pt>
                <c:pt idx="52">
                  <c:v>0</c:v>
                </c:pt>
                <c:pt idx="53">
                  <c:v>5</c:v>
                </c:pt>
                <c:pt idx="54">
                  <c:v>3</c:v>
                </c:pt>
                <c:pt idx="55">
                  <c:v>5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6</c:v>
                </c:pt>
                <c:pt idx="60">
                  <c:v>3</c:v>
                </c:pt>
                <c:pt idx="61">
                  <c:v>6</c:v>
                </c:pt>
                <c:pt idx="62">
                  <c:v>6</c:v>
                </c:pt>
                <c:pt idx="63">
                  <c:v>0</c:v>
                </c:pt>
                <c:pt idx="64">
                  <c:v>0</c:v>
                </c:pt>
                <c:pt idx="65">
                  <c:v>10</c:v>
                </c:pt>
                <c:pt idx="66">
                  <c:v>12</c:v>
                </c:pt>
                <c:pt idx="67">
                  <c:v>9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0</c:v>
                </c:pt>
                <c:pt idx="72">
                  <c:v>10</c:v>
                </c:pt>
                <c:pt idx="73">
                  <c:v>17</c:v>
                </c:pt>
                <c:pt idx="74">
                  <c:v>20</c:v>
                </c:pt>
                <c:pt idx="75">
                  <c:v>24</c:v>
                </c:pt>
                <c:pt idx="76">
                  <c:v>15</c:v>
                </c:pt>
                <c:pt idx="77">
                  <c:v>0</c:v>
                </c:pt>
                <c:pt idx="78">
                  <c:v>0</c:v>
                </c:pt>
                <c:pt idx="79">
                  <c:v>15</c:v>
                </c:pt>
                <c:pt idx="80">
                  <c:v>13</c:v>
                </c:pt>
                <c:pt idx="81">
                  <c:v>14</c:v>
                </c:pt>
                <c:pt idx="82">
                  <c:v>10</c:v>
                </c:pt>
                <c:pt idx="83">
                  <c:v>13</c:v>
                </c:pt>
                <c:pt idx="84">
                  <c:v>2</c:v>
                </c:pt>
                <c:pt idx="85">
                  <c:v>2</c:v>
                </c:pt>
                <c:pt idx="86">
                  <c:v>15</c:v>
                </c:pt>
                <c:pt idx="87">
                  <c:v>16</c:v>
                </c:pt>
                <c:pt idx="88">
                  <c:v>26</c:v>
                </c:pt>
                <c:pt idx="89">
                  <c:v>20</c:v>
                </c:pt>
                <c:pt idx="90">
                  <c:v>19</c:v>
                </c:pt>
                <c:pt idx="91">
                  <c:v>5</c:v>
                </c:pt>
                <c:pt idx="92">
                  <c:v>0</c:v>
                </c:pt>
                <c:pt idx="93">
                  <c:v>24</c:v>
                </c:pt>
                <c:pt idx="94">
                  <c:v>21</c:v>
                </c:pt>
                <c:pt idx="95">
                  <c:v>30</c:v>
                </c:pt>
                <c:pt idx="96">
                  <c:v>5</c:v>
                </c:pt>
                <c:pt idx="97">
                  <c:v>3</c:v>
                </c:pt>
                <c:pt idx="98">
                  <c:v>10</c:v>
                </c:pt>
                <c:pt idx="99">
                  <c:v>0</c:v>
                </c:pt>
                <c:pt idx="100">
                  <c:v>12</c:v>
                </c:pt>
                <c:pt idx="101">
                  <c:v>17</c:v>
                </c:pt>
                <c:pt idx="102">
                  <c:v>24</c:v>
                </c:pt>
                <c:pt idx="103">
                  <c:v>23</c:v>
                </c:pt>
                <c:pt idx="104">
                  <c:v>10</c:v>
                </c:pt>
                <c:pt idx="105">
                  <c:v>2</c:v>
                </c:pt>
                <c:pt idx="106">
                  <c:v>6</c:v>
                </c:pt>
                <c:pt idx="107">
                  <c:v>8</c:v>
                </c:pt>
                <c:pt idx="108">
                  <c:v>14</c:v>
                </c:pt>
                <c:pt idx="109">
                  <c:v>3</c:v>
                </c:pt>
                <c:pt idx="110">
                  <c:v>15</c:v>
                </c:pt>
                <c:pt idx="111">
                  <c:v>30</c:v>
                </c:pt>
                <c:pt idx="112">
                  <c:v>6</c:v>
                </c:pt>
                <c:pt idx="113">
                  <c:v>0</c:v>
                </c:pt>
                <c:pt idx="114">
                  <c:v>12</c:v>
                </c:pt>
                <c:pt idx="115">
                  <c:v>21</c:v>
                </c:pt>
                <c:pt idx="116">
                  <c:v>21</c:v>
                </c:pt>
                <c:pt idx="117">
                  <c:v>14</c:v>
                </c:pt>
                <c:pt idx="118">
                  <c:v>9</c:v>
                </c:pt>
                <c:pt idx="119">
                  <c:v>7</c:v>
                </c:pt>
                <c:pt idx="120">
                  <c:v>0</c:v>
                </c:pt>
                <c:pt idx="121">
                  <c:v>15</c:v>
                </c:pt>
                <c:pt idx="122">
                  <c:v>14</c:v>
                </c:pt>
                <c:pt idx="123">
                  <c:v>17</c:v>
                </c:pt>
                <c:pt idx="124">
                  <c:v>12</c:v>
                </c:pt>
                <c:pt idx="125">
                  <c:v>14</c:v>
                </c:pt>
                <c:pt idx="126">
                  <c:v>7</c:v>
                </c:pt>
                <c:pt idx="127">
                  <c:v>1</c:v>
                </c:pt>
                <c:pt idx="128">
                  <c:v>13</c:v>
                </c:pt>
                <c:pt idx="129">
                  <c:v>17</c:v>
                </c:pt>
                <c:pt idx="130">
                  <c:v>9</c:v>
                </c:pt>
                <c:pt idx="131">
                  <c:v>24</c:v>
                </c:pt>
                <c:pt idx="132">
                  <c:v>12</c:v>
                </c:pt>
                <c:pt idx="133">
                  <c:v>6</c:v>
                </c:pt>
                <c:pt idx="134">
                  <c:v>1</c:v>
                </c:pt>
                <c:pt idx="135">
                  <c:v>12</c:v>
                </c:pt>
                <c:pt idx="136">
                  <c:v>8</c:v>
                </c:pt>
                <c:pt idx="137">
                  <c:v>12</c:v>
                </c:pt>
                <c:pt idx="138">
                  <c:v>24</c:v>
                </c:pt>
                <c:pt idx="139">
                  <c:v>9</c:v>
                </c:pt>
                <c:pt idx="140">
                  <c:v>6</c:v>
                </c:pt>
                <c:pt idx="141">
                  <c:v>2</c:v>
                </c:pt>
                <c:pt idx="142">
                  <c:v>7</c:v>
                </c:pt>
                <c:pt idx="143">
                  <c:v>11</c:v>
                </c:pt>
                <c:pt idx="144">
                  <c:v>5</c:v>
                </c:pt>
                <c:pt idx="145">
                  <c:v>4</c:v>
                </c:pt>
                <c:pt idx="146">
                  <c:v>17</c:v>
                </c:pt>
                <c:pt idx="147">
                  <c:v>0</c:v>
                </c:pt>
                <c:pt idx="148">
                  <c:v>0</c:v>
                </c:pt>
                <c:pt idx="149">
                  <c:v>10</c:v>
                </c:pt>
                <c:pt idx="150">
                  <c:v>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1362-4020-940A-1E6B3C1BE5B9}"/>
            </c:ext>
          </c:extLst>
        </c:ser>
        <c:ser>
          <c:idx val="9"/>
          <c:order val="9"/>
          <c:tx>
            <c:v>Смертность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'Данные + динамика'!$A$966:$A$1116</c:f>
              <c:numCache>
                <c:formatCode>m/d/yyyy</c:formatCode>
                <c:ptCount val="151"/>
                <c:pt idx="0">
                  <c:v>44886</c:v>
                </c:pt>
                <c:pt idx="1">
                  <c:v>44887</c:v>
                </c:pt>
                <c:pt idx="2">
                  <c:v>44888</c:v>
                </c:pt>
                <c:pt idx="3">
                  <c:v>44889</c:v>
                </c:pt>
                <c:pt idx="4">
                  <c:v>44890</c:v>
                </c:pt>
                <c:pt idx="5">
                  <c:v>44891</c:v>
                </c:pt>
                <c:pt idx="6">
                  <c:v>44892</c:v>
                </c:pt>
                <c:pt idx="7">
                  <c:v>44893</c:v>
                </c:pt>
                <c:pt idx="8">
                  <c:v>44894</c:v>
                </c:pt>
                <c:pt idx="9">
                  <c:v>44895</c:v>
                </c:pt>
                <c:pt idx="10">
                  <c:v>44896</c:v>
                </c:pt>
                <c:pt idx="11">
                  <c:v>44897</c:v>
                </c:pt>
                <c:pt idx="12">
                  <c:v>44898</c:v>
                </c:pt>
                <c:pt idx="13">
                  <c:v>44899</c:v>
                </c:pt>
                <c:pt idx="14">
                  <c:v>44900</c:v>
                </c:pt>
                <c:pt idx="15">
                  <c:v>44901</c:v>
                </c:pt>
                <c:pt idx="16">
                  <c:v>44902</c:v>
                </c:pt>
                <c:pt idx="17">
                  <c:v>44903</c:v>
                </c:pt>
                <c:pt idx="18">
                  <c:v>44904</c:v>
                </c:pt>
                <c:pt idx="19">
                  <c:v>44905</c:v>
                </c:pt>
                <c:pt idx="20">
                  <c:v>44906</c:v>
                </c:pt>
                <c:pt idx="21">
                  <c:v>44907</c:v>
                </c:pt>
                <c:pt idx="22">
                  <c:v>44908</c:v>
                </c:pt>
                <c:pt idx="23">
                  <c:v>44909</c:v>
                </c:pt>
                <c:pt idx="24">
                  <c:v>44910</c:v>
                </c:pt>
                <c:pt idx="25">
                  <c:v>44911</c:v>
                </c:pt>
                <c:pt idx="26">
                  <c:v>44912</c:v>
                </c:pt>
                <c:pt idx="27">
                  <c:v>44913</c:v>
                </c:pt>
                <c:pt idx="28">
                  <c:v>44914</c:v>
                </c:pt>
                <c:pt idx="29">
                  <c:v>44915</c:v>
                </c:pt>
                <c:pt idx="30">
                  <c:v>44916</c:v>
                </c:pt>
                <c:pt idx="31">
                  <c:v>44917</c:v>
                </c:pt>
                <c:pt idx="32">
                  <c:v>44918</c:v>
                </c:pt>
                <c:pt idx="33">
                  <c:v>44919</c:v>
                </c:pt>
                <c:pt idx="34">
                  <c:v>44920</c:v>
                </c:pt>
                <c:pt idx="35">
                  <c:v>44921</c:v>
                </c:pt>
                <c:pt idx="36">
                  <c:v>44922</c:v>
                </c:pt>
                <c:pt idx="37">
                  <c:v>44923</c:v>
                </c:pt>
                <c:pt idx="38">
                  <c:v>44924</c:v>
                </c:pt>
                <c:pt idx="39">
                  <c:v>44925</c:v>
                </c:pt>
                <c:pt idx="40">
                  <c:v>44926</c:v>
                </c:pt>
                <c:pt idx="41">
                  <c:v>44927</c:v>
                </c:pt>
                <c:pt idx="42">
                  <c:v>44928</c:v>
                </c:pt>
                <c:pt idx="43">
                  <c:v>44929</c:v>
                </c:pt>
                <c:pt idx="44">
                  <c:v>44930</c:v>
                </c:pt>
                <c:pt idx="45">
                  <c:v>44931</c:v>
                </c:pt>
                <c:pt idx="46">
                  <c:v>44932</c:v>
                </c:pt>
                <c:pt idx="47">
                  <c:v>44933</c:v>
                </c:pt>
                <c:pt idx="48">
                  <c:v>44934</c:v>
                </c:pt>
                <c:pt idx="49">
                  <c:v>44935</c:v>
                </c:pt>
                <c:pt idx="50">
                  <c:v>44936</c:v>
                </c:pt>
                <c:pt idx="51">
                  <c:v>44937</c:v>
                </c:pt>
                <c:pt idx="52">
                  <c:v>44938</c:v>
                </c:pt>
                <c:pt idx="53">
                  <c:v>44939</c:v>
                </c:pt>
                <c:pt idx="54">
                  <c:v>44940</c:v>
                </c:pt>
                <c:pt idx="55">
                  <c:v>44941</c:v>
                </c:pt>
                <c:pt idx="56">
                  <c:v>44942</c:v>
                </c:pt>
                <c:pt idx="57">
                  <c:v>44943</c:v>
                </c:pt>
                <c:pt idx="58">
                  <c:v>44944</c:v>
                </c:pt>
                <c:pt idx="59">
                  <c:v>44945</c:v>
                </c:pt>
                <c:pt idx="60">
                  <c:v>44946</c:v>
                </c:pt>
                <c:pt idx="61">
                  <c:v>44947</c:v>
                </c:pt>
                <c:pt idx="62">
                  <c:v>44948</c:v>
                </c:pt>
                <c:pt idx="63">
                  <c:v>44949</c:v>
                </c:pt>
                <c:pt idx="64">
                  <c:v>44950</c:v>
                </c:pt>
                <c:pt idx="65">
                  <c:v>44951</c:v>
                </c:pt>
                <c:pt idx="66">
                  <c:v>44952</c:v>
                </c:pt>
                <c:pt idx="67">
                  <c:v>44953</c:v>
                </c:pt>
                <c:pt idx="68">
                  <c:v>44954</c:v>
                </c:pt>
                <c:pt idx="69">
                  <c:v>44955</c:v>
                </c:pt>
                <c:pt idx="70">
                  <c:v>44956</c:v>
                </c:pt>
                <c:pt idx="71">
                  <c:v>44957</c:v>
                </c:pt>
                <c:pt idx="72">
                  <c:v>44958</c:v>
                </c:pt>
                <c:pt idx="73">
                  <c:v>44959</c:v>
                </c:pt>
                <c:pt idx="74">
                  <c:v>44960</c:v>
                </c:pt>
                <c:pt idx="75">
                  <c:v>44961</c:v>
                </c:pt>
                <c:pt idx="76">
                  <c:v>44962</c:v>
                </c:pt>
                <c:pt idx="77">
                  <c:v>44963</c:v>
                </c:pt>
                <c:pt idx="78">
                  <c:v>44964</c:v>
                </c:pt>
                <c:pt idx="79">
                  <c:v>44965</c:v>
                </c:pt>
                <c:pt idx="80">
                  <c:v>44966</c:v>
                </c:pt>
                <c:pt idx="81">
                  <c:v>44967</c:v>
                </c:pt>
                <c:pt idx="82">
                  <c:v>44968</c:v>
                </c:pt>
                <c:pt idx="83">
                  <c:v>44969</c:v>
                </c:pt>
                <c:pt idx="84">
                  <c:v>44970</c:v>
                </c:pt>
                <c:pt idx="85">
                  <c:v>44971</c:v>
                </c:pt>
                <c:pt idx="86">
                  <c:v>44972</c:v>
                </c:pt>
                <c:pt idx="87">
                  <c:v>44973</c:v>
                </c:pt>
                <c:pt idx="88">
                  <c:v>44974</c:v>
                </c:pt>
                <c:pt idx="89">
                  <c:v>44975</c:v>
                </c:pt>
                <c:pt idx="90">
                  <c:v>44976</c:v>
                </c:pt>
                <c:pt idx="91">
                  <c:v>44977</c:v>
                </c:pt>
                <c:pt idx="92">
                  <c:v>44978</c:v>
                </c:pt>
                <c:pt idx="93">
                  <c:v>44979</c:v>
                </c:pt>
                <c:pt idx="94">
                  <c:v>44980</c:v>
                </c:pt>
                <c:pt idx="95">
                  <c:v>44981</c:v>
                </c:pt>
                <c:pt idx="96">
                  <c:v>44982</c:v>
                </c:pt>
                <c:pt idx="97">
                  <c:v>44983</c:v>
                </c:pt>
                <c:pt idx="98">
                  <c:v>44984</c:v>
                </c:pt>
                <c:pt idx="99">
                  <c:v>44985</c:v>
                </c:pt>
                <c:pt idx="100">
                  <c:v>44986</c:v>
                </c:pt>
                <c:pt idx="101">
                  <c:v>44987</c:v>
                </c:pt>
                <c:pt idx="102">
                  <c:v>44988</c:v>
                </c:pt>
                <c:pt idx="103">
                  <c:v>44989</c:v>
                </c:pt>
                <c:pt idx="104">
                  <c:v>44990</c:v>
                </c:pt>
                <c:pt idx="105">
                  <c:v>44991</c:v>
                </c:pt>
                <c:pt idx="106">
                  <c:v>44992</c:v>
                </c:pt>
                <c:pt idx="107">
                  <c:v>44993</c:v>
                </c:pt>
                <c:pt idx="108">
                  <c:v>44994</c:v>
                </c:pt>
                <c:pt idx="109">
                  <c:v>44995</c:v>
                </c:pt>
                <c:pt idx="110">
                  <c:v>44996</c:v>
                </c:pt>
                <c:pt idx="111">
                  <c:v>44997</c:v>
                </c:pt>
                <c:pt idx="112">
                  <c:v>44998</c:v>
                </c:pt>
                <c:pt idx="113">
                  <c:v>44999</c:v>
                </c:pt>
                <c:pt idx="114">
                  <c:v>45000</c:v>
                </c:pt>
                <c:pt idx="115">
                  <c:v>45001</c:v>
                </c:pt>
                <c:pt idx="116">
                  <c:v>45002</c:v>
                </c:pt>
                <c:pt idx="117">
                  <c:v>45003</c:v>
                </c:pt>
                <c:pt idx="118">
                  <c:v>45004</c:v>
                </c:pt>
                <c:pt idx="119">
                  <c:v>45005</c:v>
                </c:pt>
                <c:pt idx="120">
                  <c:v>45006</c:v>
                </c:pt>
                <c:pt idx="121">
                  <c:v>45007</c:v>
                </c:pt>
                <c:pt idx="122">
                  <c:v>45008</c:v>
                </c:pt>
                <c:pt idx="123">
                  <c:v>45009</c:v>
                </c:pt>
                <c:pt idx="124">
                  <c:v>45010</c:v>
                </c:pt>
                <c:pt idx="125">
                  <c:v>45011</c:v>
                </c:pt>
                <c:pt idx="126">
                  <c:v>45012</c:v>
                </c:pt>
                <c:pt idx="127">
                  <c:v>45013</c:v>
                </c:pt>
                <c:pt idx="128">
                  <c:v>45014</c:v>
                </c:pt>
                <c:pt idx="129">
                  <c:v>45015</c:v>
                </c:pt>
                <c:pt idx="130">
                  <c:v>45016</c:v>
                </c:pt>
                <c:pt idx="131">
                  <c:v>45017</c:v>
                </c:pt>
                <c:pt idx="132">
                  <c:v>45018</c:v>
                </c:pt>
                <c:pt idx="133">
                  <c:v>45019</c:v>
                </c:pt>
                <c:pt idx="134">
                  <c:v>45020</c:v>
                </c:pt>
                <c:pt idx="135">
                  <c:v>45021</c:v>
                </c:pt>
                <c:pt idx="136">
                  <c:v>45022</c:v>
                </c:pt>
                <c:pt idx="137">
                  <c:v>45023</c:v>
                </c:pt>
                <c:pt idx="138">
                  <c:v>45024</c:v>
                </c:pt>
                <c:pt idx="139">
                  <c:v>45025</c:v>
                </c:pt>
                <c:pt idx="140">
                  <c:v>45026</c:v>
                </c:pt>
                <c:pt idx="141">
                  <c:v>45027</c:v>
                </c:pt>
                <c:pt idx="142">
                  <c:v>45028</c:v>
                </c:pt>
                <c:pt idx="143">
                  <c:v>45029</c:v>
                </c:pt>
                <c:pt idx="144">
                  <c:v>45030</c:v>
                </c:pt>
                <c:pt idx="145">
                  <c:v>45031</c:v>
                </c:pt>
                <c:pt idx="146">
                  <c:v>45032</c:v>
                </c:pt>
                <c:pt idx="147">
                  <c:v>45033</c:v>
                </c:pt>
                <c:pt idx="148">
                  <c:v>45034</c:v>
                </c:pt>
                <c:pt idx="149">
                  <c:v>45035</c:v>
                </c:pt>
                <c:pt idx="150">
                  <c:v>45036</c:v>
                </c:pt>
              </c:numCache>
            </c:numRef>
          </c:xVal>
          <c:yVal>
            <c:numRef>
              <c:f>'Данные + динамика'!$C$966:$C$1116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1362-4020-940A-1E6B3C1B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67040"/>
        <c:axId val="-779166496"/>
      </c:scatterChart>
      <c:valAx>
        <c:axId val="-77916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6496"/>
        <c:crosses val="autoZero"/>
        <c:crossBetween val="midCat"/>
      </c:valAx>
      <c:valAx>
        <c:axId val="-7791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7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Метод</a:t>
            </a:r>
            <a:r>
              <a:rPr lang="ru-RU" baseline="0"/>
              <a:t> простой скользящей средней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162728788254702"/>
          <c:y val="2.7777777777777776E-2"/>
          <c:w val="0.82494444444444448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v>МПСС 27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Сглаживание!$A$2:$A$1115</c:f>
              <c:numCache>
                <c:formatCode>m/d/yyyy</c:formatCode>
                <c:ptCount val="1114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  <c:pt idx="1113">
                  <c:v>45036</c:v>
                </c:pt>
              </c:numCache>
            </c:numRef>
          </c:xVal>
          <c:yVal>
            <c:numRef>
              <c:f>Сглаживание!$C$16:$C$1124</c:f>
              <c:numCache>
                <c:formatCode>General</c:formatCode>
                <c:ptCount val="1109"/>
                <c:pt idx="0">
                  <c:v>24.666666666666668</c:v>
                </c:pt>
                <c:pt idx="1">
                  <c:v>28.111111111111111</c:v>
                </c:pt>
                <c:pt idx="2">
                  <c:v>30.777777777777779</c:v>
                </c:pt>
                <c:pt idx="3">
                  <c:v>33.925925925925924</c:v>
                </c:pt>
                <c:pt idx="4">
                  <c:v>36.370370370370374</c:v>
                </c:pt>
                <c:pt idx="5">
                  <c:v>39.25925925925926</c:v>
                </c:pt>
                <c:pt idx="6">
                  <c:v>42.407407407407405</c:v>
                </c:pt>
                <c:pt idx="7">
                  <c:v>45.592592592592595</c:v>
                </c:pt>
                <c:pt idx="8">
                  <c:v>48.703703703703702</c:v>
                </c:pt>
                <c:pt idx="9">
                  <c:v>52.185185185185183</c:v>
                </c:pt>
                <c:pt idx="10">
                  <c:v>54.481481481481481</c:v>
                </c:pt>
                <c:pt idx="11">
                  <c:v>57.074074074074076</c:v>
                </c:pt>
                <c:pt idx="12">
                  <c:v>59.074074074074076</c:v>
                </c:pt>
                <c:pt idx="13">
                  <c:v>61.888888888888886</c:v>
                </c:pt>
                <c:pt idx="14">
                  <c:v>64.777777777777771</c:v>
                </c:pt>
                <c:pt idx="15">
                  <c:v>66.888888888888886</c:v>
                </c:pt>
                <c:pt idx="16">
                  <c:v>68.481481481481481</c:v>
                </c:pt>
                <c:pt idx="17">
                  <c:v>70.222222222222229</c:v>
                </c:pt>
                <c:pt idx="18">
                  <c:v>72.037037037037038</c:v>
                </c:pt>
                <c:pt idx="19">
                  <c:v>73.629629629629633</c:v>
                </c:pt>
                <c:pt idx="20">
                  <c:v>75.222222222222229</c:v>
                </c:pt>
                <c:pt idx="21">
                  <c:v>76.740740740740748</c:v>
                </c:pt>
                <c:pt idx="22">
                  <c:v>78.222222222222229</c:v>
                </c:pt>
                <c:pt idx="23">
                  <c:v>79.666666666666671</c:v>
                </c:pt>
                <c:pt idx="24">
                  <c:v>80.555555555555557</c:v>
                </c:pt>
                <c:pt idx="25">
                  <c:v>80.888888888888886</c:v>
                </c:pt>
                <c:pt idx="26">
                  <c:v>77.629629629629633</c:v>
                </c:pt>
                <c:pt idx="27">
                  <c:v>75.259259259259252</c:v>
                </c:pt>
                <c:pt idx="28">
                  <c:v>73.777777777777771</c:v>
                </c:pt>
                <c:pt idx="29">
                  <c:v>73</c:v>
                </c:pt>
                <c:pt idx="30">
                  <c:v>71.740740740740748</c:v>
                </c:pt>
                <c:pt idx="31">
                  <c:v>71</c:v>
                </c:pt>
                <c:pt idx="32">
                  <c:v>69.925925925925924</c:v>
                </c:pt>
                <c:pt idx="33">
                  <c:v>68.333333333333329</c:v>
                </c:pt>
                <c:pt idx="34">
                  <c:v>66.740740740740748</c:v>
                </c:pt>
                <c:pt idx="35">
                  <c:v>65.259259259259252</c:v>
                </c:pt>
                <c:pt idx="36">
                  <c:v>63.518518518518519</c:v>
                </c:pt>
                <c:pt idx="37">
                  <c:v>62.666666666666664</c:v>
                </c:pt>
                <c:pt idx="38">
                  <c:v>61.703703703703702</c:v>
                </c:pt>
                <c:pt idx="39">
                  <c:v>60.592592592592595</c:v>
                </c:pt>
                <c:pt idx="40">
                  <c:v>59.296296296296298</c:v>
                </c:pt>
                <c:pt idx="41">
                  <c:v>57.888888888888886</c:v>
                </c:pt>
                <c:pt idx="42">
                  <c:v>56.74074074074074</c:v>
                </c:pt>
                <c:pt idx="43">
                  <c:v>55.444444444444443</c:v>
                </c:pt>
                <c:pt idx="44">
                  <c:v>54.111111111111114</c:v>
                </c:pt>
                <c:pt idx="45">
                  <c:v>52.703703703703702</c:v>
                </c:pt>
                <c:pt idx="46">
                  <c:v>51.185185185185183</c:v>
                </c:pt>
                <c:pt idx="47">
                  <c:v>49.592592592592595</c:v>
                </c:pt>
                <c:pt idx="48">
                  <c:v>48.111111111111114</c:v>
                </c:pt>
                <c:pt idx="49">
                  <c:v>46.592592592592595</c:v>
                </c:pt>
                <c:pt idx="50">
                  <c:v>45.185185185185183</c:v>
                </c:pt>
                <c:pt idx="51">
                  <c:v>43.814814814814817</c:v>
                </c:pt>
                <c:pt idx="52">
                  <c:v>42.666666666666664</c:v>
                </c:pt>
                <c:pt idx="53">
                  <c:v>41.592592592592595</c:v>
                </c:pt>
                <c:pt idx="54">
                  <c:v>40.592592592592595</c:v>
                </c:pt>
                <c:pt idx="55">
                  <c:v>39.666666666666664</c:v>
                </c:pt>
                <c:pt idx="56">
                  <c:v>38.777777777777779</c:v>
                </c:pt>
                <c:pt idx="57">
                  <c:v>37.962962962962962</c:v>
                </c:pt>
                <c:pt idx="58">
                  <c:v>37.148148148148145</c:v>
                </c:pt>
                <c:pt idx="59">
                  <c:v>36.222222222222221</c:v>
                </c:pt>
                <c:pt idx="60">
                  <c:v>35.370370370370374</c:v>
                </c:pt>
                <c:pt idx="61">
                  <c:v>34.407407407407405</c:v>
                </c:pt>
                <c:pt idx="62">
                  <c:v>33.407407407407405</c:v>
                </c:pt>
                <c:pt idx="63">
                  <c:v>32.481481481481481</c:v>
                </c:pt>
                <c:pt idx="64">
                  <c:v>31.555555555555557</c:v>
                </c:pt>
                <c:pt idx="65">
                  <c:v>30.703703703703702</c:v>
                </c:pt>
                <c:pt idx="66">
                  <c:v>29.962962962962962</c:v>
                </c:pt>
                <c:pt idx="67">
                  <c:v>29.25925925925926</c:v>
                </c:pt>
                <c:pt idx="68">
                  <c:v>28.555555555555557</c:v>
                </c:pt>
                <c:pt idx="69">
                  <c:v>27.851851851851851</c:v>
                </c:pt>
                <c:pt idx="70">
                  <c:v>27.222222222222221</c:v>
                </c:pt>
                <c:pt idx="71">
                  <c:v>26.518518518518519</c:v>
                </c:pt>
                <c:pt idx="72">
                  <c:v>25.777777777777779</c:v>
                </c:pt>
                <c:pt idx="73">
                  <c:v>25.074074074074073</c:v>
                </c:pt>
                <c:pt idx="74">
                  <c:v>24.407407407407408</c:v>
                </c:pt>
                <c:pt idx="75">
                  <c:v>23.814814814814813</c:v>
                </c:pt>
                <c:pt idx="76">
                  <c:v>23.185185185185187</c:v>
                </c:pt>
                <c:pt idx="77">
                  <c:v>22.62962962962963</c:v>
                </c:pt>
                <c:pt idx="78">
                  <c:v>22.111111111111111</c:v>
                </c:pt>
                <c:pt idx="79">
                  <c:v>21.592592592592592</c:v>
                </c:pt>
                <c:pt idx="80">
                  <c:v>21.074074074074073</c:v>
                </c:pt>
                <c:pt idx="81">
                  <c:v>20.555555555555557</c:v>
                </c:pt>
                <c:pt idx="82">
                  <c:v>20.111111111111111</c:v>
                </c:pt>
                <c:pt idx="83">
                  <c:v>19.62962962962963</c:v>
                </c:pt>
                <c:pt idx="84">
                  <c:v>19.111111111111111</c:v>
                </c:pt>
                <c:pt idx="85">
                  <c:v>18.703703703703702</c:v>
                </c:pt>
                <c:pt idx="86">
                  <c:v>18.37037037037037</c:v>
                </c:pt>
                <c:pt idx="87">
                  <c:v>18.074074074074073</c:v>
                </c:pt>
                <c:pt idx="88">
                  <c:v>17.814814814814813</c:v>
                </c:pt>
                <c:pt idx="89">
                  <c:v>17.666666666666668</c:v>
                </c:pt>
                <c:pt idx="90">
                  <c:v>17.518518518518519</c:v>
                </c:pt>
                <c:pt idx="91">
                  <c:v>17.333333333333332</c:v>
                </c:pt>
                <c:pt idx="92">
                  <c:v>17.074074074074073</c:v>
                </c:pt>
                <c:pt idx="93">
                  <c:v>16.74074074074074</c:v>
                </c:pt>
                <c:pt idx="94">
                  <c:v>16.407407407407408</c:v>
                </c:pt>
                <c:pt idx="95">
                  <c:v>16.037037037037038</c:v>
                </c:pt>
                <c:pt idx="96">
                  <c:v>15.666666666666666</c:v>
                </c:pt>
                <c:pt idx="97">
                  <c:v>15.25925925925926</c:v>
                </c:pt>
                <c:pt idx="98">
                  <c:v>14.925925925925926</c:v>
                </c:pt>
                <c:pt idx="99">
                  <c:v>14.62962962962963</c:v>
                </c:pt>
                <c:pt idx="100">
                  <c:v>14.333333333333334</c:v>
                </c:pt>
                <c:pt idx="101">
                  <c:v>14</c:v>
                </c:pt>
                <c:pt idx="102">
                  <c:v>13.62962962962963</c:v>
                </c:pt>
                <c:pt idx="103">
                  <c:v>13.296296296296296</c:v>
                </c:pt>
                <c:pt idx="104">
                  <c:v>12.888888888888889</c:v>
                </c:pt>
                <c:pt idx="105">
                  <c:v>12.555555555555555</c:v>
                </c:pt>
                <c:pt idx="106">
                  <c:v>12.222222222222221</c:v>
                </c:pt>
                <c:pt idx="107">
                  <c:v>11.925925925925926</c:v>
                </c:pt>
                <c:pt idx="108">
                  <c:v>11.703703703703704</c:v>
                </c:pt>
                <c:pt idx="109">
                  <c:v>11.481481481481481</c:v>
                </c:pt>
                <c:pt idx="110">
                  <c:v>11.333333333333334</c:v>
                </c:pt>
                <c:pt idx="111">
                  <c:v>11.148148148148149</c:v>
                </c:pt>
                <c:pt idx="112">
                  <c:v>11</c:v>
                </c:pt>
                <c:pt idx="113">
                  <c:v>10.888888888888889</c:v>
                </c:pt>
                <c:pt idx="114">
                  <c:v>10.814814814814815</c:v>
                </c:pt>
                <c:pt idx="115">
                  <c:v>10.74074074074074</c:v>
                </c:pt>
                <c:pt idx="116">
                  <c:v>10.666666666666666</c:v>
                </c:pt>
                <c:pt idx="117">
                  <c:v>10.592592592592593</c:v>
                </c:pt>
                <c:pt idx="118">
                  <c:v>10.62962962962963</c:v>
                </c:pt>
                <c:pt idx="119">
                  <c:v>10.74074074074074</c:v>
                </c:pt>
                <c:pt idx="120">
                  <c:v>10.962962962962964</c:v>
                </c:pt>
                <c:pt idx="121">
                  <c:v>11.222222222222221</c:v>
                </c:pt>
                <c:pt idx="122">
                  <c:v>11.555555555555555</c:v>
                </c:pt>
                <c:pt idx="123">
                  <c:v>11.962962962962964</c:v>
                </c:pt>
                <c:pt idx="124">
                  <c:v>12.407407407407407</c:v>
                </c:pt>
                <c:pt idx="125">
                  <c:v>12.851851851851851</c:v>
                </c:pt>
                <c:pt idx="126">
                  <c:v>13.407407407407407</c:v>
                </c:pt>
                <c:pt idx="127">
                  <c:v>14</c:v>
                </c:pt>
                <c:pt idx="128">
                  <c:v>14.62962962962963</c:v>
                </c:pt>
                <c:pt idx="129">
                  <c:v>15.296296296296296</c:v>
                </c:pt>
                <c:pt idx="130">
                  <c:v>16</c:v>
                </c:pt>
                <c:pt idx="131">
                  <c:v>16.74074074074074</c:v>
                </c:pt>
                <c:pt idx="132">
                  <c:v>17.37037037037037</c:v>
                </c:pt>
                <c:pt idx="133">
                  <c:v>18.037037037037038</c:v>
                </c:pt>
                <c:pt idx="134">
                  <c:v>18.666666666666668</c:v>
                </c:pt>
                <c:pt idx="135">
                  <c:v>19.333333333333332</c:v>
                </c:pt>
                <c:pt idx="136">
                  <c:v>20.037037037037038</c:v>
                </c:pt>
                <c:pt idx="137">
                  <c:v>20.74074074074074</c:v>
                </c:pt>
                <c:pt idx="138">
                  <c:v>21.481481481481481</c:v>
                </c:pt>
                <c:pt idx="139">
                  <c:v>22.185185185185187</c:v>
                </c:pt>
                <c:pt idx="140">
                  <c:v>22.888888888888889</c:v>
                </c:pt>
                <c:pt idx="141">
                  <c:v>23.518518518518519</c:v>
                </c:pt>
                <c:pt idx="142">
                  <c:v>24.185185185185187</c:v>
                </c:pt>
                <c:pt idx="143">
                  <c:v>24.777777777777779</c:v>
                </c:pt>
                <c:pt idx="144">
                  <c:v>25.444444444444443</c:v>
                </c:pt>
                <c:pt idx="145">
                  <c:v>26.074074074074073</c:v>
                </c:pt>
                <c:pt idx="146">
                  <c:v>26.666666666666668</c:v>
                </c:pt>
                <c:pt idx="147">
                  <c:v>27.222222222222221</c:v>
                </c:pt>
                <c:pt idx="148">
                  <c:v>27.74074074074074</c:v>
                </c:pt>
                <c:pt idx="149">
                  <c:v>28.296296296296298</c:v>
                </c:pt>
                <c:pt idx="150">
                  <c:v>28.814814814814813</c:v>
                </c:pt>
                <c:pt idx="151">
                  <c:v>29.37037037037037</c:v>
                </c:pt>
                <c:pt idx="152">
                  <c:v>29.888888888888889</c:v>
                </c:pt>
                <c:pt idx="153">
                  <c:v>30.333333333333332</c:v>
                </c:pt>
                <c:pt idx="154">
                  <c:v>30.74074074074074</c:v>
                </c:pt>
                <c:pt idx="155">
                  <c:v>31.111111111111111</c:v>
                </c:pt>
                <c:pt idx="156">
                  <c:v>31.518518518518519</c:v>
                </c:pt>
                <c:pt idx="157">
                  <c:v>31.925925925925927</c:v>
                </c:pt>
                <c:pt idx="158">
                  <c:v>32.333333333333336</c:v>
                </c:pt>
                <c:pt idx="159">
                  <c:v>32.74074074074074</c:v>
                </c:pt>
                <c:pt idx="160">
                  <c:v>33.074074074074076</c:v>
                </c:pt>
                <c:pt idx="161">
                  <c:v>33.481481481481481</c:v>
                </c:pt>
                <c:pt idx="162">
                  <c:v>33.814814814814817</c:v>
                </c:pt>
                <c:pt idx="163">
                  <c:v>34.148148148148145</c:v>
                </c:pt>
                <c:pt idx="164">
                  <c:v>34.444444444444443</c:v>
                </c:pt>
                <c:pt idx="165">
                  <c:v>34.814814814814817</c:v>
                </c:pt>
                <c:pt idx="166">
                  <c:v>35.111111111111114</c:v>
                </c:pt>
                <c:pt idx="167">
                  <c:v>35.370370370370374</c:v>
                </c:pt>
                <c:pt idx="168">
                  <c:v>35.666666666666664</c:v>
                </c:pt>
                <c:pt idx="169">
                  <c:v>35.925925925925924</c:v>
                </c:pt>
                <c:pt idx="170">
                  <c:v>36.296296296296298</c:v>
                </c:pt>
                <c:pt idx="171">
                  <c:v>36.629629629629626</c:v>
                </c:pt>
                <c:pt idx="172">
                  <c:v>37.037037037037038</c:v>
                </c:pt>
                <c:pt idx="173">
                  <c:v>37.518518518518519</c:v>
                </c:pt>
                <c:pt idx="174">
                  <c:v>38.037037037037038</c:v>
                </c:pt>
                <c:pt idx="175">
                  <c:v>38.592592592592595</c:v>
                </c:pt>
                <c:pt idx="176">
                  <c:v>39.148148148148145</c:v>
                </c:pt>
                <c:pt idx="177">
                  <c:v>39.777777777777779</c:v>
                </c:pt>
                <c:pt idx="178">
                  <c:v>40.444444444444443</c:v>
                </c:pt>
                <c:pt idx="179">
                  <c:v>41.185185185185183</c:v>
                </c:pt>
                <c:pt idx="180">
                  <c:v>41.962962962962962</c:v>
                </c:pt>
                <c:pt idx="181">
                  <c:v>42.777777777777779</c:v>
                </c:pt>
                <c:pt idx="182">
                  <c:v>43.666666666666664</c:v>
                </c:pt>
                <c:pt idx="183">
                  <c:v>44.555555555555557</c:v>
                </c:pt>
                <c:pt idx="184">
                  <c:v>45.481481481481481</c:v>
                </c:pt>
                <c:pt idx="185">
                  <c:v>46.481481481481481</c:v>
                </c:pt>
                <c:pt idx="186">
                  <c:v>47.555555555555557</c:v>
                </c:pt>
                <c:pt idx="187">
                  <c:v>48.703703703703702</c:v>
                </c:pt>
                <c:pt idx="188">
                  <c:v>49.777777777777779</c:v>
                </c:pt>
                <c:pt idx="189">
                  <c:v>50.888888888888886</c:v>
                </c:pt>
                <c:pt idx="190">
                  <c:v>52.037037037037038</c:v>
                </c:pt>
                <c:pt idx="191">
                  <c:v>53.222222222222221</c:v>
                </c:pt>
                <c:pt idx="192">
                  <c:v>54.296296296296298</c:v>
                </c:pt>
                <c:pt idx="193">
                  <c:v>55.444444444444443</c:v>
                </c:pt>
                <c:pt idx="194">
                  <c:v>56.555555555555557</c:v>
                </c:pt>
                <c:pt idx="195">
                  <c:v>57.629629629629626</c:v>
                </c:pt>
                <c:pt idx="196">
                  <c:v>58.74074074074074</c:v>
                </c:pt>
                <c:pt idx="197">
                  <c:v>59.814814814814817</c:v>
                </c:pt>
                <c:pt idx="198">
                  <c:v>60.814814814814817</c:v>
                </c:pt>
                <c:pt idx="199">
                  <c:v>61.74074074074074</c:v>
                </c:pt>
                <c:pt idx="200">
                  <c:v>62.666666666666664</c:v>
                </c:pt>
                <c:pt idx="201">
                  <c:v>63.555555555555557</c:v>
                </c:pt>
                <c:pt idx="202">
                  <c:v>64.407407407407405</c:v>
                </c:pt>
                <c:pt idx="203">
                  <c:v>65.259259259259252</c:v>
                </c:pt>
                <c:pt idx="204">
                  <c:v>66.037037037037038</c:v>
                </c:pt>
                <c:pt idx="205">
                  <c:v>66.703703703703709</c:v>
                </c:pt>
                <c:pt idx="206">
                  <c:v>67.296296296296291</c:v>
                </c:pt>
                <c:pt idx="207">
                  <c:v>67.925925925925924</c:v>
                </c:pt>
                <c:pt idx="208">
                  <c:v>68.592592592592595</c:v>
                </c:pt>
                <c:pt idx="209">
                  <c:v>69.222222222222229</c:v>
                </c:pt>
                <c:pt idx="210">
                  <c:v>69.851851851851848</c:v>
                </c:pt>
                <c:pt idx="211">
                  <c:v>70.407407407407405</c:v>
                </c:pt>
                <c:pt idx="212">
                  <c:v>70.962962962962962</c:v>
                </c:pt>
                <c:pt idx="213">
                  <c:v>71.481481481481481</c:v>
                </c:pt>
                <c:pt idx="214">
                  <c:v>71.962962962962962</c:v>
                </c:pt>
                <c:pt idx="215">
                  <c:v>72.407407407407405</c:v>
                </c:pt>
                <c:pt idx="216">
                  <c:v>72.81481481481481</c:v>
                </c:pt>
                <c:pt idx="217">
                  <c:v>73.222222222222229</c:v>
                </c:pt>
                <c:pt idx="218">
                  <c:v>73.555555555555557</c:v>
                </c:pt>
                <c:pt idx="219">
                  <c:v>73.925925925925924</c:v>
                </c:pt>
                <c:pt idx="220">
                  <c:v>74.370370370370367</c:v>
                </c:pt>
                <c:pt idx="221">
                  <c:v>74.888888888888886</c:v>
                </c:pt>
                <c:pt idx="222">
                  <c:v>75.407407407407405</c:v>
                </c:pt>
                <c:pt idx="223">
                  <c:v>75.851851851851848</c:v>
                </c:pt>
                <c:pt idx="224">
                  <c:v>76.259259259259252</c:v>
                </c:pt>
                <c:pt idx="225">
                  <c:v>76.740740740740748</c:v>
                </c:pt>
                <c:pt idx="226">
                  <c:v>77.296296296296291</c:v>
                </c:pt>
                <c:pt idx="227">
                  <c:v>77.851851851851848</c:v>
                </c:pt>
                <c:pt idx="228">
                  <c:v>78.370370370370367</c:v>
                </c:pt>
                <c:pt idx="229">
                  <c:v>78.851851851851848</c:v>
                </c:pt>
                <c:pt idx="230">
                  <c:v>79.333333333333329</c:v>
                </c:pt>
                <c:pt idx="231">
                  <c:v>79.81481481481481</c:v>
                </c:pt>
                <c:pt idx="232">
                  <c:v>80.407407407407405</c:v>
                </c:pt>
                <c:pt idx="233">
                  <c:v>81</c:v>
                </c:pt>
                <c:pt idx="234">
                  <c:v>81.592592592592595</c:v>
                </c:pt>
                <c:pt idx="235">
                  <c:v>82.111111111111114</c:v>
                </c:pt>
                <c:pt idx="236">
                  <c:v>82.592592592592595</c:v>
                </c:pt>
                <c:pt idx="237">
                  <c:v>83</c:v>
                </c:pt>
                <c:pt idx="238">
                  <c:v>83.444444444444443</c:v>
                </c:pt>
                <c:pt idx="239">
                  <c:v>83.888888888888886</c:v>
                </c:pt>
                <c:pt idx="240">
                  <c:v>84.296296296296291</c:v>
                </c:pt>
                <c:pt idx="241">
                  <c:v>84.629629629629633</c:v>
                </c:pt>
                <c:pt idx="242">
                  <c:v>85</c:v>
                </c:pt>
                <c:pt idx="243">
                  <c:v>85.407407407407405</c:v>
                </c:pt>
                <c:pt idx="244">
                  <c:v>85.666666666666671</c:v>
                </c:pt>
                <c:pt idx="245">
                  <c:v>85.962962962962962</c:v>
                </c:pt>
                <c:pt idx="246">
                  <c:v>86.222222222222229</c:v>
                </c:pt>
                <c:pt idx="247">
                  <c:v>86.444444444444443</c:v>
                </c:pt>
                <c:pt idx="248">
                  <c:v>86.592592592592595</c:v>
                </c:pt>
                <c:pt idx="249">
                  <c:v>86.666666666666671</c:v>
                </c:pt>
                <c:pt idx="250">
                  <c:v>86.740740740740748</c:v>
                </c:pt>
                <c:pt idx="251">
                  <c:v>86.740740740740748</c:v>
                </c:pt>
                <c:pt idx="252">
                  <c:v>86.703703703703709</c:v>
                </c:pt>
                <c:pt idx="253">
                  <c:v>86.629629629629633</c:v>
                </c:pt>
                <c:pt idx="254">
                  <c:v>86.518518518518519</c:v>
                </c:pt>
                <c:pt idx="255">
                  <c:v>86.370370370370367</c:v>
                </c:pt>
                <c:pt idx="256">
                  <c:v>86.296296296296291</c:v>
                </c:pt>
                <c:pt idx="257">
                  <c:v>86.18518518518519</c:v>
                </c:pt>
                <c:pt idx="258">
                  <c:v>86</c:v>
                </c:pt>
                <c:pt idx="259">
                  <c:v>85.777777777777771</c:v>
                </c:pt>
                <c:pt idx="260">
                  <c:v>85.666666666666671</c:v>
                </c:pt>
                <c:pt idx="261">
                  <c:v>85.370370370370367</c:v>
                </c:pt>
                <c:pt idx="262">
                  <c:v>85.18518518518519</c:v>
                </c:pt>
                <c:pt idx="263">
                  <c:v>84.962962962962962</c:v>
                </c:pt>
                <c:pt idx="264">
                  <c:v>84.777777777777771</c:v>
                </c:pt>
                <c:pt idx="265">
                  <c:v>84.481481481481481</c:v>
                </c:pt>
                <c:pt idx="266">
                  <c:v>84.074074074074076</c:v>
                </c:pt>
                <c:pt idx="267">
                  <c:v>83.629629629629633</c:v>
                </c:pt>
                <c:pt idx="268">
                  <c:v>83.18518518518519</c:v>
                </c:pt>
                <c:pt idx="269">
                  <c:v>82.740740740740748</c:v>
                </c:pt>
                <c:pt idx="270">
                  <c:v>82.18518518518519</c:v>
                </c:pt>
                <c:pt idx="271">
                  <c:v>81.703703703703709</c:v>
                </c:pt>
                <c:pt idx="272">
                  <c:v>81.18518518518519</c:v>
                </c:pt>
                <c:pt idx="273">
                  <c:v>80.592592592592595</c:v>
                </c:pt>
                <c:pt idx="274">
                  <c:v>79.777777777777771</c:v>
                </c:pt>
                <c:pt idx="275">
                  <c:v>78.925925925925924</c:v>
                </c:pt>
                <c:pt idx="276">
                  <c:v>78.18518518518519</c:v>
                </c:pt>
                <c:pt idx="277">
                  <c:v>77.481481481481481</c:v>
                </c:pt>
                <c:pt idx="278">
                  <c:v>76.81481481481481</c:v>
                </c:pt>
                <c:pt idx="279">
                  <c:v>76.037037037037038</c:v>
                </c:pt>
                <c:pt idx="280">
                  <c:v>75.148148148148152</c:v>
                </c:pt>
                <c:pt idx="281">
                  <c:v>74.148148148148152</c:v>
                </c:pt>
                <c:pt idx="282">
                  <c:v>73.18518518518519</c:v>
                </c:pt>
                <c:pt idx="283">
                  <c:v>72.148148148148152</c:v>
                </c:pt>
                <c:pt idx="284">
                  <c:v>71.111111111111114</c:v>
                </c:pt>
                <c:pt idx="285">
                  <c:v>70.074074074074076</c:v>
                </c:pt>
                <c:pt idx="286">
                  <c:v>68.925925925925924</c:v>
                </c:pt>
                <c:pt idx="287">
                  <c:v>67.666666666666671</c:v>
                </c:pt>
                <c:pt idx="288">
                  <c:v>66.444444444444443</c:v>
                </c:pt>
                <c:pt idx="289">
                  <c:v>65.111111111111114</c:v>
                </c:pt>
                <c:pt idx="290">
                  <c:v>63.814814814814817</c:v>
                </c:pt>
                <c:pt idx="291">
                  <c:v>62.481481481481481</c:v>
                </c:pt>
                <c:pt idx="292">
                  <c:v>61.148148148148145</c:v>
                </c:pt>
                <c:pt idx="293">
                  <c:v>59.777777777777779</c:v>
                </c:pt>
                <c:pt idx="294">
                  <c:v>58.481481481481481</c:v>
                </c:pt>
                <c:pt idx="295">
                  <c:v>57.148148148148145</c:v>
                </c:pt>
                <c:pt idx="296">
                  <c:v>55.777777777777779</c:v>
                </c:pt>
                <c:pt idx="297">
                  <c:v>54.481481481481481</c:v>
                </c:pt>
                <c:pt idx="298">
                  <c:v>53.148148148148145</c:v>
                </c:pt>
                <c:pt idx="299">
                  <c:v>51.777777777777779</c:v>
                </c:pt>
                <c:pt idx="300">
                  <c:v>50.481481481481481</c:v>
                </c:pt>
                <c:pt idx="301">
                  <c:v>49.296296296296298</c:v>
                </c:pt>
                <c:pt idx="302">
                  <c:v>48.185185185185183</c:v>
                </c:pt>
                <c:pt idx="303">
                  <c:v>46.925925925925924</c:v>
                </c:pt>
                <c:pt idx="304">
                  <c:v>45.592592592592595</c:v>
                </c:pt>
                <c:pt idx="305">
                  <c:v>44.25925925925926</c:v>
                </c:pt>
                <c:pt idx="306">
                  <c:v>43.037037037037038</c:v>
                </c:pt>
                <c:pt idx="307">
                  <c:v>41.851851851851855</c:v>
                </c:pt>
                <c:pt idx="308">
                  <c:v>40.777777777777779</c:v>
                </c:pt>
                <c:pt idx="309">
                  <c:v>39.629629629629626</c:v>
                </c:pt>
                <c:pt idx="310">
                  <c:v>38.518518518518519</c:v>
                </c:pt>
                <c:pt idx="311">
                  <c:v>37.481481481481481</c:v>
                </c:pt>
                <c:pt idx="312">
                  <c:v>36.481481481481481</c:v>
                </c:pt>
                <c:pt idx="313">
                  <c:v>35.555555555555557</c:v>
                </c:pt>
                <c:pt idx="314">
                  <c:v>34.629629629629626</c:v>
                </c:pt>
                <c:pt idx="315">
                  <c:v>33.703703703703702</c:v>
                </c:pt>
                <c:pt idx="316">
                  <c:v>32.777777777777779</c:v>
                </c:pt>
                <c:pt idx="317">
                  <c:v>31.777777777777779</c:v>
                </c:pt>
                <c:pt idx="318">
                  <c:v>30.851851851851851</c:v>
                </c:pt>
                <c:pt idx="319">
                  <c:v>30</c:v>
                </c:pt>
                <c:pt idx="320">
                  <c:v>29.185185185185187</c:v>
                </c:pt>
                <c:pt idx="321">
                  <c:v>28.37037037037037</c:v>
                </c:pt>
                <c:pt idx="322">
                  <c:v>27.555555555555557</c:v>
                </c:pt>
                <c:pt idx="323">
                  <c:v>26.777777777777779</c:v>
                </c:pt>
                <c:pt idx="324">
                  <c:v>25.962962962962962</c:v>
                </c:pt>
                <c:pt idx="325">
                  <c:v>25.185185185185187</c:v>
                </c:pt>
                <c:pt idx="326">
                  <c:v>24.518518518518519</c:v>
                </c:pt>
                <c:pt idx="327">
                  <c:v>23.888888888888889</c:v>
                </c:pt>
                <c:pt idx="328">
                  <c:v>23.222222222222221</c:v>
                </c:pt>
                <c:pt idx="329">
                  <c:v>22.555555555555557</c:v>
                </c:pt>
                <c:pt idx="330">
                  <c:v>21.962962962962962</c:v>
                </c:pt>
                <c:pt idx="331">
                  <c:v>21.444444444444443</c:v>
                </c:pt>
                <c:pt idx="332">
                  <c:v>21.037037037037038</c:v>
                </c:pt>
                <c:pt idx="333">
                  <c:v>20.62962962962963</c:v>
                </c:pt>
                <c:pt idx="334">
                  <c:v>20.222222222222221</c:v>
                </c:pt>
                <c:pt idx="335">
                  <c:v>19.814814814814813</c:v>
                </c:pt>
                <c:pt idx="336">
                  <c:v>19.518518518518519</c:v>
                </c:pt>
                <c:pt idx="337">
                  <c:v>19.148148148148149</c:v>
                </c:pt>
                <c:pt idx="338">
                  <c:v>18.703703703703702</c:v>
                </c:pt>
                <c:pt idx="339">
                  <c:v>18.333333333333332</c:v>
                </c:pt>
                <c:pt idx="340">
                  <c:v>17.962962962962962</c:v>
                </c:pt>
                <c:pt idx="341">
                  <c:v>17.666666666666668</c:v>
                </c:pt>
                <c:pt idx="342">
                  <c:v>17.37037037037037</c:v>
                </c:pt>
                <c:pt idx="343">
                  <c:v>17.148148148148149</c:v>
                </c:pt>
                <c:pt idx="344">
                  <c:v>17</c:v>
                </c:pt>
                <c:pt idx="345">
                  <c:v>16.777777777777779</c:v>
                </c:pt>
                <c:pt idx="346">
                  <c:v>16.555555555555557</c:v>
                </c:pt>
                <c:pt idx="347">
                  <c:v>16.407407407407408</c:v>
                </c:pt>
                <c:pt idx="348">
                  <c:v>16.185185185185187</c:v>
                </c:pt>
                <c:pt idx="349">
                  <c:v>16.037037037037038</c:v>
                </c:pt>
                <c:pt idx="350">
                  <c:v>15.851851851851851</c:v>
                </c:pt>
                <c:pt idx="351">
                  <c:v>15.703703703703704</c:v>
                </c:pt>
                <c:pt idx="352">
                  <c:v>15.518518518518519</c:v>
                </c:pt>
                <c:pt idx="353">
                  <c:v>15.333333333333334</c:v>
                </c:pt>
                <c:pt idx="354">
                  <c:v>15.111111111111111</c:v>
                </c:pt>
                <c:pt idx="355">
                  <c:v>14.962962962962964</c:v>
                </c:pt>
                <c:pt idx="356">
                  <c:v>14.777777777777779</c:v>
                </c:pt>
                <c:pt idx="357">
                  <c:v>14.62962962962963</c:v>
                </c:pt>
                <c:pt idx="358">
                  <c:v>14.444444444444445</c:v>
                </c:pt>
                <c:pt idx="359">
                  <c:v>14.185185185185185</c:v>
                </c:pt>
                <c:pt idx="360">
                  <c:v>13.962962962962964</c:v>
                </c:pt>
                <c:pt idx="361">
                  <c:v>13.777777777777779</c:v>
                </c:pt>
                <c:pt idx="362">
                  <c:v>13.518518518518519</c:v>
                </c:pt>
                <c:pt idx="363">
                  <c:v>13.222222222222221</c:v>
                </c:pt>
                <c:pt idx="364">
                  <c:v>12.962962962962964</c:v>
                </c:pt>
                <c:pt idx="365">
                  <c:v>12.74074074074074</c:v>
                </c:pt>
                <c:pt idx="366">
                  <c:v>12.481481481481481</c:v>
                </c:pt>
                <c:pt idx="367">
                  <c:v>12.296296296296296</c:v>
                </c:pt>
                <c:pt idx="368">
                  <c:v>12.074074074074074</c:v>
                </c:pt>
                <c:pt idx="369">
                  <c:v>11.888888888888889</c:v>
                </c:pt>
                <c:pt idx="370">
                  <c:v>11.666666666666666</c:v>
                </c:pt>
                <c:pt idx="371">
                  <c:v>11.407407407407407</c:v>
                </c:pt>
                <c:pt idx="372">
                  <c:v>11.185185185185185</c:v>
                </c:pt>
                <c:pt idx="373">
                  <c:v>11</c:v>
                </c:pt>
                <c:pt idx="374">
                  <c:v>10.74074074074074</c:v>
                </c:pt>
                <c:pt idx="375">
                  <c:v>10.62962962962963</c:v>
                </c:pt>
                <c:pt idx="376">
                  <c:v>10.518518518518519</c:v>
                </c:pt>
                <c:pt idx="377">
                  <c:v>10.407407407407407</c:v>
                </c:pt>
                <c:pt idx="378">
                  <c:v>10.25925925925926</c:v>
                </c:pt>
                <c:pt idx="379">
                  <c:v>10.148148148148149</c:v>
                </c:pt>
                <c:pt idx="380">
                  <c:v>10.037037037037036</c:v>
                </c:pt>
                <c:pt idx="381">
                  <c:v>9.9629629629629637</c:v>
                </c:pt>
                <c:pt idx="382">
                  <c:v>9.8518518518518512</c:v>
                </c:pt>
                <c:pt idx="383">
                  <c:v>9.7407407407407405</c:v>
                </c:pt>
                <c:pt idx="384">
                  <c:v>9.6296296296296298</c:v>
                </c:pt>
                <c:pt idx="385">
                  <c:v>9.5925925925925934</c:v>
                </c:pt>
                <c:pt idx="386">
                  <c:v>9.5555555555555554</c:v>
                </c:pt>
                <c:pt idx="387">
                  <c:v>9.4444444444444446</c:v>
                </c:pt>
                <c:pt idx="388">
                  <c:v>9.3703703703703702</c:v>
                </c:pt>
                <c:pt idx="389">
                  <c:v>9.3333333333333339</c:v>
                </c:pt>
                <c:pt idx="390">
                  <c:v>9.2962962962962958</c:v>
                </c:pt>
                <c:pt idx="391">
                  <c:v>9.3333333333333339</c:v>
                </c:pt>
                <c:pt idx="392">
                  <c:v>9.2592592592592595</c:v>
                </c:pt>
                <c:pt idx="393">
                  <c:v>9.1851851851851851</c:v>
                </c:pt>
                <c:pt idx="394">
                  <c:v>9.0740740740740744</c:v>
                </c:pt>
                <c:pt idx="395">
                  <c:v>8.9629629629629637</c:v>
                </c:pt>
                <c:pt idx="396">
                  <c:v>8.9259259259259256</c:v>
                </c:pt>
                <c:pt idx="397">
                  <c:v>8.8888888888888893</c:v>
                </c:pt>
                <c:pt idx="398">
                  <c:v>8.8518518518518512</c:v>
                </c:pt>
                <c:pt idx="399">
                  <c:v>8.8518518518518512</c:v>
                </c:pt>
                <c:pt idx="400">
                  <c:v>8.8148148148148149</c:v>
                </c:pt>
                <c:pt idx="401">
                  <c:v>8.7777777777777786</c:v>
                </c:pt>
                <c:pt idx="402">
                  <c:v>8.7037037037037042</c:v>
                </c:pt>
                <c:pt idx="403">
                  <c:v>8.5555555555555554</c:v>
                </c:pt>
                <c:pt idx="404">
                  <c:v>8.4444444444444446</c:v>
                </c:pt>
                <c:pt idx="405">
                  <c:v>8.4074074074074066</c:v>
                </c:pt>
                <c:pt idx="406">
                  <c:v>8.3703703703703702</c:v>
                </c:pt>
                <c:pt idx="407">
                  <c:v>8.3333333333333339</c:v>
                </c:pt>
                <c:pt idx="408">
                  <c:v>8.2962962962962958</c:v>
                </c:pt>
                <c:pt idx="409">
                  <c:v>8.3333333333333339</c:v>
                </c:pt>
                <c:pt idx="410">
                  <c:v>8.3333333333333339</c:v>
                </c:pt>
                <c:pt idx="411">
                  <c:v>8.2962962962962958</c:v>
                </c:pt>
                <c:pt idx="412">
                  <c:v>8.2592592592592595</c:v>
                </c:pt>
                <c:pt idx="413">
                  <c:v>8.2222222222222214</c:v>
                </c:pt>
                <c:pt idx="414">
                  <c:v>8.2592592592592595</c:v>
                </c:pt>
                <c:pt idx="415">
                  <c:v>8.2592592592592595</c:v>
                </c:pt>
                <c:pt idx="416">
                  <c:v>8.3333333333333339</c:v>
                </c:pt>
                <c:pt idx="417">
                  <c:v>8.4444444444444446</c:v>
                </c:pt>
                <c:pt idx="418">
                  <c:v>8.518518518518519</c:v>
                </c:pt>
                <c:pt idx="419">
                  <c:v>8.6666666666666661</c:v>
                </c:pt>
                <c:pt idx="420">
                  <c:v>8.8148148148148149</c:v>
                </c:pt>
                <c:pt idx="421">
                  <c:v>8.9629629629629637</c:v>
                </c:pt>
                <c:pt idx="422">
                  <c:v>9.1481481481481488</c:v>
                </c:pt>
                <c:pt idx="423">
                  <c:v>9.3703703703703702</c:v>
                </c:pt>
                <c:pt idx="424">
                  <c:v>9.6296296296296298</c:v>
                </c:pt>
                <c:pt idx="425">
                  <c:v>10</c:v>
                </c:pt>
                <c:pt idx="426">
                  <c:v>10.37037037037037</c:v>
                </c:pt>
                <c:pt idx="427">
                  <c:v>10.814814814814815</c:v>
                </c:pt>
                <c:pt idx="428">
                  <c:v>11.333333333333334</c:v>
                </c:pt>
                <c:pt idx="429">
                  <c:v>11.888888888888889</c:v>
                </c:pt>
                <c:pt idx="430">
                  <c:v>12.592592592592593</c:v>
                </c:pt>
                <c:pt idx="431">
                  <c:v>13.296296296296296</c:v>
                </c:pt>
                <c:pt idx="432">
                  <c:v>14.037037037037036</c:v>
                </c:pt>
                <c:pt idx="433">
                  <c:v>14.777777777777779</c:v>
                </c:pt>
                <c:pt idx="434">
                  <c:v>15.555555555555555</c:v>
                </c:pt>
                <c:pt idx="435">
                  <c:v>16.407407407407408</c:v>
                </c:pt>
                <c:pt idx="436">
                  <c:v>17.333333333333332</c:v>
                </c:pt>
                <c:pt idx="437">
                  <c:v>18.407407407407408</c:v>
                </c:pt>
                <c:pt idx="438">
                  <c:v>19.703703703703702</c:v>
                </c:pt>
                <c:pt idx="439">
                  <c:v>21.037037037037038</c:v>
                </c:pt>
                <c:pt idx="440">
                  <c:v>22.481481481481481</c:v>
                </c:pt>
                <c:pt idx="441">
                  <c:v>24</c:v>
                </c:pt>
                <c:pt idx="442">
                  <c:v>25.592592592592592</c:v>
                </c:pt>
                <c:pt idx="443">
                  <c:v>27.185185185185187</c:v>
                </c:pt>
                <c:pt idx="444">
                  <c:v>28.851851851851851</c:v>
                </c:pt>
                <c:pt idx="445">
                  <c:v>30.444444444444443</c:v>
                </c:pt>
                <c:pt idx="446">
                  <c:v>31.888888888888889</c:v>
                </c:pt>
                <c:pt idx="447">
                  <c:v>33.407407407407405</c:v>
                </c:pt>
                <c:pt idx="448">
                  <c:v>34.925925925925924</c:v>
                </c:pt>
                <c:pt idx="449">
                  <c:v>36.407407407407405</c:v>
                </c:pt>
                <c:pt idx="450">
                  <c:v>37.851851851851855</c:v>
                </c:pt>
                <c:pt idx="451">
                  <c:v>39.25925925925926</c:v>
                </c:pt>
                <c:pt idx="452">
                  <c:v>40.703703703703702</c:v>
                </c:pt>
                <c:pt idx="453">
                  <c:v>42.185185185185183</c:v>
                </c:pt>
                <c:pt idx="454">
                  <c:v>43.703703703703702</c:v>
                </c:pt>
                <c:pt idx="455">
                  <c:v>45.222222222222221</c:v>
                </c:pt>
                <c:pt idx="456">
                  <c:v>46.666666666666664</c:v>
                </c:pt>
                <c:pt idx="457">
                  <c:v>48.111111111111114</c:v>
                </c:pt>
                <c:pt idx="458">
                  <c:v>49.555555555555557</c:v>
                </c:pt>
                <c:pt idx="459">
                  <c:v>50.851851851851855</c:v>
                </c:pt>
                <c:pt idx="460">
                  <c:v>52.074074074074076</c:v>
                </c:pt>
                <c:pt idx="461">
                  <c:v>53.222222222222221</c:v>
                </c:pt>
                <c:pt idx="462">
                  <c:v>54.333333333333336</c:v>
                </c:pt>
                <c:pt idx="463">
                  <c:v>55.370370370370374</c:v>
                </c:pt>
                <c:pt idx="464">
                  <c:v>56.407407407407405</c:v>
                </c:pt>
                <c:pt idx="465">
                  <c:v>57.25925925925926</c:v>
                </c:pt>
                <c:pt idx="466">
                  <c:v>58.111111111111114</c:v>
                </c:pt>
                <c:pt idx="467">
                  <c:v>58.851851851851855</c:v>
                </c:pt>
                <c:pt idx="468">
                  <c:v>59.444444444444443</c:v>
                </c:pt>
                <c:pt idx="469">
                  <c:v>60</c:v>
                </c:pt>
                <c:pt idx="470">
                  <c:v>60.555555555555557</c:v>
                </c:pt>
                <c:pt idx="471">
                  <c:v>61</c:v>
                </c:pt>
                <c:pt idx="472">
                  <c:v>61.555555555555557</c:v>
                </c:pt>
                <c:pt idx="473">
                  <c:v>62.25925925925926</c:v>
                </c:pt>
                <c:pt idx="474">
                  <c:v>62.925925925925924</c:v>
                </c:pt>
                <c:pt idx="475">
                  <c:v>63.592592592592595</c:v>
                </c:pt>
                <c:pt idx="476">
                  <c:v>64.222222222222229</c:v>
                </c:pt>
                <c:pt idx="477">
                  <c:v>64.851851851851848</c:v>
                </c:pt>
                <c:pt idx="478">
                  <c:v>65.518518518518519</c:v>
                </c:pt>
                <c:pt idx="479">
                  <c:v>66.111111111111114</c:v>
                </c:pt>
                <c:pt idx="480">
                  <c:v>66.629629629629633</c:v>
                </c:pt>
                <c:pt idx="481">
                  <c:v>67.074074074074076</c:v>
                </c:pt>
                <c:pt idx="482">
                  <c:v>67.444444444444443</c:v>
                </c:pt>
                <c:pt idx="483">
                  <c:v>67.777777777777771</c:v>
                </c:pt>
                <c:pt idx="484">
                  <c:v>67.962962962962962</c:v>
                </c:pt>
                <c:pt idx="485">
                  <c:v>68.148148148148152</c:v>
                </c:pt>
                <c:pt idx="486">
                  <c:v>68.333333333333329</c:v>
                </c:pt>
                <c:pt idx="487">
                  <c:v>68.666666666666671</c:v>
                </c:pt>
                <c:pt idx="488">
                  <c:v>69</c:v>
                </c:pt>
                <c:pt idx="489">
                  <c:v>69.259259259259252</c:v>
                </c:pt>
                <c:pt idx="490">
                  <c:v>69.444444444444443</c:v>
                </c:pt>
                <c:pt idx="491">
                  <c:v>69.555555555555557</c:v>
                </c:pt>
                <c:pt idx="492">
                  <c:v>69.703703703703709</c:v>
                </c:pt>
                <c:pt idx="493">
                  <c:v>69.851851851851848</c:v>
                </c:pt>
                <c:pt idx="494">
                  <c:v>70</c:v>
                </c:pt>
                <c:pt idx="495">
                  <c:v>70.222222222222229</c:v>
                </c:pt>
                <c:pt idx="496">
                  <c:v>70.370370370370367</c:v>
                </c:pt>
                <c:pt idx="497">
                  <c:v>70.444444444444443</c:v>
                </c:pt>
                <c:pt idx="498">
                  <c:v>70.481481481481481</c:v>
                </c:pt>
                <c:pt idx="499">
                  <c:v>70.407407407407405</c:v>
                </c:pt>
                <c:pt idx="500">
                  <c:v>70.333333333333329</c:v>
                </c:pt>
                <c:pt idx="501">
                  <c:v>70.259259259259252</c:v>
                </c:pt>
                <c:pt idx="502">
                  <c:v>70.148148148148152</c:v>
                </c:pt>
                <c:pt idx="503">
                  <c:v>70.037037037037038</c:v>
                </c:pt>
                <c:pt idx="504">
                  <c:v>69.888888888888886</c:v>
                </c:pt>
                <c:pt idx="505">
                  <c:v>69.740740740740748</c:v>
                </c:pt>
                <c:pt idx="506">
                  <c:v>69.555555555555557</c:v>
                </c:pt>
                <c:pt idx="507">
                  <c:v>69.407407407407405</c:v>
                </c:pt>
                <c:pt idx="508">
                  <c:v>69.222222222222229</c:v>
                </c:pt>
                <c:pt idx="509">
                  <c:v>69.111111111111114</c:v>
                </c:pt>
                <c:pt idx="510">
                  <c:v>69.037037037037038</c:v>
                </c:pt>
                <c:pt idx="511">
                  <c:v>69</c:v>
                </c:pt>
                <c:pt idx="512">
                  <c:v>69.074074074074076</c:v>
                </c:pt>
                <c:pt idx="513">
                  <c:v>69.222222222222229</c:v>
                </c:pt>
                <c:pt idx="514">
                  <c:v>69.222222222222229</c:v>
                </c:pt>
                <c:pt idx="515">
                  <c:v>69.148148148148152</c:v>
                </c:pt>
                <c:pt idx="516">
                  <c:v>69.074074074074076</c:v>
                </c:pt>
                <c:pt idx="517">
                  <c:v>69.037037037037038</c:v>
                </c:pt>
                <c:pt idx="518">
                  <c:v>69.037037037037038</c:v>
                </c:pt>
                <c:pt idx="519">
                  <c:v>69.037037037037038</c:v>
                </c:pt>
                <c:pt idx="520">
                  <c:v>69</c:v>
                </c:pt>
                <c:pt idx="521">
                  <c:v>69.037037037037038</c:v>
                </c:pt>
                <c:pt idx="522">
                  <c:v>69.074074074074076</c:v>
                </c:pt>
                <c:pt idx="523">
                  <c:v>69.148148148148152</c:v>
                </c:pt>
                <c:pt idx="524">
                  <c:v>69.222222222222229</c:v>
                </c:pt>
                <c:pt idx="525">
                  <c:v>69.333333333333329</c:v>
                </c:pt>
                <c:pt idx="526">
                  <c:v>69.481481481481481</c:v>
                </c:pt>
                <c:pt idx="527">
                  <c:v>69.629629629629633</c:v>
                </c:pt>
                <c:pt idx="528">
                  <c:v>69.703703703703709</c:v>
                </c:pt>
                <c:pt idx="529">
                  <c:v>69.851851851851848</c:v>
                </c:pt>
                <c:pt idx="530">
                  <c:v>70.111111111111114</c:v>
                </c:pt>
                <c:pt idx="531">
                  <c:v>70.407407407407405</c:v>
                </c:pt>
                <c:pt idx="532">
                  <c:v>70.740740740740748</c:v>
                </c:pt>
                <c:pt idx="533">
                  <c:v>71.222222222222229</c:v>
                </c:pt>
                <c:pt idx="534">
                  <c:v>71.740740740740748</c:v>
                </c:pt>
                <c:pt idx="535">
                  <c:v>72.333333333333329</c:v>
                </c:pt>
                <c:pt idx="536">
                  <c:v>72.888888888888886</c:v>
                </c:pt>
                <c:pt idx="537">
                  <c:v>73.518518518518519</c:v>
                </c:pt>
                <c:pt idx="538">
                  <c:v>74.222222222222229</c:v>
                </c:pt>
                <c:pt idx="539">
                  <c:v>74.851851851851848</c:v>
                </c:pt>
                <c:pt idx="540">
                  <c:v>75.481481481481481</c:v>
                </c:pt>
                <c:pt idx="541">
                  <c:v>76.222222222222229</c:v>
                </c:pt>
                <c:pt idx="542">
                  <c:v>77.037037037037038</c:v>
                </c:pt>
                <c:pt idx="543">
                  <c:v>77.962962962962962</c:v>
                </c:pt>
                <c:pt idx="544">
                  <c:v>78.962962962962962</c:v>
                </c:pt>
                <c:pt idx="545">
                  <c:v>79.962962962962962</c:v>
                </c:pt>
                <c:pt idx="546">
                  <c:v>81</c:v>
                </c:pt>
                <c:pt idx="547">
                  <c:v>82.037037037037038</c:v>
                </c:pt>
                <c:pt idx="548">
                  <c:v>83</c:v>
                </c:pt>
                <c:pt idx="549">
                  <c:v>84</c:v>
                </c:pt>
                <c:pt idx="550">
                  <c:v>85.037037037037038</c:v>
                </c:pt>
                <c:pt idx="551">
                  <c:v>86.148148148148152</c:v>
                </c:pt>
                <c:pt idx="552">
                  <c:v>87.259259259259252</c:v>
                </c:pt>
                <c:pt idx="553">
                  <c:v>88.444444444444443</c:v>
                </c:pt>
                <c:pt idx="554">
                  <c:v>89.629629629629633</c:v>
                </c:pt>
                <c:pt idx="555">
                  <c:v>90.888888888888886</c:v>
                </c:pt>
                <c:pt idx="556">
                  <c:v>92.074074074074076</c:v>
                </c:pt>
                <c:pt idx="557">
                  <c:v>93.222222222222229</c:v>
                </c:pt>
                <c:pt idx="558">
                  <c:v>94.296296296296291</c:v>
                </c:pt>
                <c:pt idx="559">
                  <c:v>95.296296296296291</c:v>
                </c:pt>
                <c:pt idx="560">
                  <c:v>96.111111111111114</c:v>
                </c:pt>
                <c:pt idx="561">
                  <c:v>96.888888888888886</c:v>
                </c:pt>
                <c:pt idx="562">
                  <c:v>97.629629629629633</c:v>
                </c:pt>
                <c:pt idx="563">
                  <c:v>98.370370370370367</c:v>
                </c:pt>
                <c:pt idx="564">
                  <c:v>99</c:v>
                </c:pt>
                <c:pt idx="565">
                  <c:v>99.518518518518519</c:v>
                </c:pt>
                <c:pt idx="566">
                  <c:v>99.962962962962962</c:v>
                </c:pt>
                <c:pt idx="567">
                  <c:v>100.37037037037037</c:v>
                </c:pt>
                <c:pt idx="568">
                  <c:v>100.74074074074075</c:v>
                </c:pt>
                <c:pt idx="569">
                  <c:v>101.07407407407408</c:v>
                </c:pt>
                <c:pt idx="570">
                  <c:v>101.29629629629629</c:v>
                </c:pt>
                <c:pt idx="571">
                  <c:v>101.4074074074074</c:v>
                </c:pt>
                <c:pt idx="572">
                  <c:v>101.44444444444444</c:v>
                </c:pt>
                <c:pt idx="573">
                  <c:v>101.4074074074074</c:v>
                </c:pt>
                <c:pt idx="574">
                  <c:v>101.29629629629629</c:v>
                </c:pt>
                <c:pt idx="575">
                  <c:v>101.14814814814815</c:v>
                </c:pt>
                <c:pt idx="576">
                  <c:v>100.92592592592592</c:v>
                </c:pt>
                <c:pt idx="577">
                  <c:v>100.5925925925926</c:v>
                </c:pt>
                <c:pt idx="578">
                  <c:v>100.18518518518519</c:v>
                </c:pt>
                <c:pt idx="579">
                  <c:v>99.703703703703709</c:v>
                </c:pt>
                <c:pt idx="580">
                  <c:v>99.148148148148152</c:v>
                </c:pt>
                <c:pt idx="581">
                  <c:v>98.592592592592595</c:v>
                </c:pt>
                <c:pt idx="582">
                  <c:v>97.962962962962962</c:v>
                </c:pt>
                <c:pt idx="583">
                  <c:v>97.333333333333329</c:v>
                </c:pt>
                <c:pt idx="584">
                  <c:v>96.592592592592595</c:v>
                </c:pt>
                <c:pt idx="585">
                  <c:v>95.851851851851848</c:v>
                </c:pt>
                <c:pt idx="586">
                  <c:v>95.111111111111114</c:v>
                </c:pt>
                <c:pt idx="587">
                  <c:v>94.333333333333329</c:v>
                </c:pt>
                <c:pt idx="588">
                  <c:v>93.518518518518519</c:v>
                </c:pt>
                <c:pt idx="589">
                  <c:v>92.592592592592595</c:v>
                </c:pt>
                <c:pt idx="590">
                  <c:v>91.666666666666671</c:v>
                </c:pt>
                <c:pt idx="591">
                  <c:v>90.81481481481481</c:v>
                </c:pt>
                <c:pt idx="592">
                  <c:v>90.074074074074076</c:v>
                </c:pt>
                <c:pt idx="593">
                  <c:v>89.259259259259252</c:v>
                </c:pt>
                <c:pt idx="594">
                  <c:v>88.444444444444443</c:v>
                </c:pt>
                <c:pt idx="595">
                  <c:v>87.629629629629633</c:v>
                </c:pt>
                <c:pt idx="596">
                  <c:v>86.81481481481481</c:v>
                </c:pt>
                <c:pt idx="597">
                  <c:v>86</c:v>
                </c:pt>
                <c:pt idx="598">
                  <c:v>85.259259259259252</c:v>
                </c:pt>
                <c:pt idx="599">
                  <c:v>84.555555555555557</c:v>
                </c:pt>
                <c:pt idx="600">
                  <c:v>83.81481481481481</c:v>
                </c:pt>
                <c:pt idx="601">
                  <c:v>83.111111111111114</c:v>
                </c:pt>
                <c:pt idx="602">
                  <c:v>82.481481481481481</c:v>
                </c:pt>
                <c:pt idx="603">
                  <c:v>81.851851851851848</c:v>
                </c:pt>
                <c:pt idx="604">
                  <c:v>81.333333333333329</c:v>
                </c:pt>
                <c:pt idx="605">
                  <c:v>80.81481481481481</c:v>
                </c:pt>
                <c:pt idx="606">
                  <c:v>80.333333333333329</c:v>
                </c:pt>
                <c:pt idx="607">
                  <c:v>79.851851851851848</c:v>
                </c:pt>
                <c:pt idx="608">
                  <c:v>79.296296296296291</c:v>
                </c:pt>
                <c:pt idx="609">
                  <c:v>78.777777777777771</c:v>
                </c:pt>
                <c:pt idx="610">
                  <c:v>78.222222222222229</c:v>
                </c:pt>
                <c:pt idx="611">
                  <c:v>77.740740740740748</c:v>
                </c:pt>
                <c:pt idx="612">
                  <c:v>77.259259259259252</c:v>
                </c:pt>
                <c:pt idx="613">
                  <c:v>76.740740740740748</c:v>
                </c:pt>
                <c:pt idx="614">
                  <c:v>76.296296296296291</c:v>
                </c:pt>
                <c:pt idx="615">
                  <c:v>75.888888888888886</c:v>
                </c:pt>
                <c:pt idx="616">
                  <c:v>75.518518518518519</c:v>
                </c:pt>
                <c:pt idx="617">
                  <c:v>75.111111111111114</c:v>
                </c:pt>
                <c:pt idx="618">
                  <c:v>74.629629629629633</c:v>
                </c:pt>
                <c:pt idx="619">
                  <c:v>74.111111111111114</c:v>
                </c:pt>
                <c:pt idx="620">
                  <c:v>73.740740740740748</c:v>
                </c:pt>
                <c:pt idx="621">
                  <c:v>73.444444444444443</c:v>
                </c:pt>
                <c:pt idx="622">
                  <c:v>73.111111111111114</c:v>
                </c:pt>
                <c:pt idx="623">
                  <c:v>72.777777777777771</c:v>
                </c:pt>
                <c:pt idx="624">
                  <c:v>72.481481481481481</c:v>
                </c:pt>
                <c:pt idx="625">
                  <c:v>72.18518518518519</c:v>
                </c:pt>
                <c:pt idx="626">
                  <c:v>71.888888888888886</c:v>
                </c:pt>
                <c:pt idx="627">
                  <c:v>71.740740740740748</c:v>
                </c:pt>
                <c:pt idx="628">
                  <c:v>71.592592592592595</c:v>
                </c:pt>
                <c:pt idx="629">
                  <c:v>71.481481481481481</c:v>
                </c:pt>
                <c:pt idx="630">
                  <c:v>71.370370370370367</c:v>
                </c:pt>
                <c:pt idx="631">
                  <c:v>71.259259259259252</c:v>
                </c:pt>
                <c:pt idx="632">
                  <c:v>71.259259259259252</c:v>
                </c:pt>
                <c:pt idx="633">
                  <c:v>71.370370370370367</c:v>
                </c:pt>
                <c:pt idx="634">
                  <c:v>72.111111111111114</c:v>
                </c:pt>
                <c:pt idx="635">
                  <c:v>73</c:v>
                </c:pt>
                <c:pt idx="636">
                  <c:v>73.962962962962962</c:v>
                </c:pt>
                <c:pt idx="637">
                  <c:v>75.037037037037038</c:v>
                </c:pt>
                <c:pt idx="638">
                  <c:v>76.148148148148152</c:v>
                </c:pt>
                <c:pt idx="639">
                  <c:v>78.444444444444443</c:v>
                </c:pt>
                <c:pt idx="640">
                  <c:v>81.777777777777771</c:v>
                </c:pt>
                <c:pt idx="641">
                  <c:v>85.703703703703709</c:v>
                </c:pt>
                <c:pt idx="642">
                  <c:v>90.333333333333329</c:v>
                </c:pt>
                <c:pt idx="643">
                  <c:v>95.148148148148152</c:v>
                </c:pt>
                <c:pt idx="644">
                  <c:v>100.03703703703704</c:v>
                </c:pt>
                <c:pt idx="645">
                  <c:v>105.03703703703704</c:v>
                </c:pt>
                <c:pt idx="646">
                  <c:v>110.11111111111111</c:v>
                </c:pt>
                <c:pt idx="647">
                  <c:v>115.25925925925925</c:v>
                </c:pt>
                <c:pt idx="648">
                  <c:v>120.51851851851852</c:v>
                </c:pt>
                <c:pt idx="649">
                  <c:v>125.92592592592592</c:v>
                </c:pt>
                <c:pt idx="650">
                  <c:v>131.2962962962963</c:v>
                </c:pt>
                <c:pt idx="651">
                  <c:v>136.4814814814815</c:v>
                </c:pt>
                <c:pt idx="652">
                  <c:v>141.7037037037037</c:v>
                </c:pt>
                <c:pt idx="653">
                  <c:v>147.03703703703704</c:v>
                </c:pt>
                <c:pt idx="654">
                  <c:v>152.11111111111111</c:v>
                </c:pt>
                <c:pt idx="655">
                  <c:v>157.18518518518519</c:v>
                </c:pt>
                <c:pt idx="656">
                  <c:v>162.11111111111111</c:v>
                </c:pt>
                <c:pt idx="657">
                  <c:v>167.03703703703704</c:v>
                </c:pt>
                <c:pt idx="658">
                  <c:v>171.77777777777777</c:v>
                </c:pt>
                <c:pt idx="659">
                  <c:v>176.33333333333334</c:v>
                </c:pt>
                <c:pt idx="660">
                  <c:v>180.74074074074073</c:v>
                </c:pt>
                <c:pt idx="661">
                  <c:v>184.4814814814815</c:v>
                </c:pt>
                <c:pt idx="662">
                  <c:v>188.03703703703704</c:v>
                </c:pt>
                <c:pt idx="663">
                  <c:v>191.40740740740742</c:v>
                </c:pt>
                <c:pt idx="664">
                  <c:v>194.33333333333334</c:v>
                </c:pt>
                <c:pt idx="665">
                  <c:v>196.96296296296296</c:v>
                </c:pt>
                <c:pt idx="666">
                  <c:v>197.59259259259258</c:v>
                </c:pt>
                <c:pt idx="667">
                  <c:v>195</c:v>
                </c:pt>
                <c:pt idx="668">
                  <c:v>192.55555555555554</c:v>
                </c:pt>
                <c:pt idx="669">
                  <c:v>189.7037037037037</c:v>
                </c:pt>
                <c:pt idx="670">
                  <c:v>185.5185185185185</c:v>
                </c:pt>
                <c:pt idx="671">
                  <c:v>179.88888888888889</c:v>
                </c:pt>
                <c:pt idx="672">
                  <c:v>174.33333333333334</c:v>
                </c:pt>
                <c:pt idx="673">
                  <c:v>170.4814814814815</c:v>
                </c:pt>
                <c:pt idx="674">
                  <c:v>167.40740740740742</c:v>
                </c:pt>
                <c:pt idx="675">
                  <c:v>163.74074074074073</c:v>
                </c:pt>
                <c:pt idx="676">
                  <c:v>158.62962962962962</c:v>
                </c:pt>
                <c:pt idx="677">
                  <c:v>153.37037037037038</c:v>
                </c:pt>
                <c:pt idx="678">
                  <c:v>148</c:v>
                </c:pt>
                <c:pt idx="679">
                  <c:v>141.5185185185185</c:v>
                </c:pt>
                <c:pt idx="680">
                  <c:v>134.55555555555554</c:v>
                </c:pt>
                <c:pt idx="681">
                  <c:v>128.18518518518519</c:v>
                </c:pt>
                <c:pt idx="682">
                  <c:v>122.77777777777777</c:v>
                </c:pt>
                <c:pt idx="683">
                  <c:v>117.22222222222223</c:v>
                </c:pt>
                <c:pt idx="684">
                  <c:v>111.51851851851852</c:v>
                </c:pt>
                <c:pt idx="685">
                  <c:v>105.44444444444444</c:v>
                </c:pt>
                <c:pt idx="686">
                  <c:v>99.037037037037038</c:v>
                </c:pt>
                <c:pt idx="687">
                  <c:v>93.555555555555557</c:v>
                </c:pt>
                <c:pt idx="688">
                  <c:v>87.81481481481481</c:v>
                </c:pt>
                <c:pt idx="689">
                  <c:v>82.259259259259252</c:v>
                </c:pt>
                <c:pt idx="690">
                  <c:v>77.074074074074076</c:v>
                </c:pt>
                <c:pt idx="691">
                  <c:v>71.111111111111114</c:v>
                </c:pt>
                <c:pt idx="692">
                  <c:v>65.333333333333329</c:v>
                </c:pt>
                <c:pt idx="693">
                  <c:v>60.777777777777779</c:v>
                </c:pt>
                <c:pt idx="694">
                  <c:v>58.555555555555557</c:v>
                </c:pt>
                <c:pt idx="695">
                  <c:v>55.703703703703702</c:v>
                </c:pt>
                <c:pt idx="696">
                  <c:v>52.370370370370374</c:v>
                </c:pt>
                <c:pt idx="697">
                  <c:v>50.296296296296298</c:v>
                </c:pt>
                <c:pt idx="698">
                  <c:v>49.592592592592595</c:v>
                </c:pt>
                <c:pt idx="699">
                  <c:v>48.592592592592595</c:v>
                </c:pt>
                <c:pt idx="700">
                  <c:v>45.296296296296298</c:v>
                </c:pt>
                <c:pt idx="701">
                  <c:v>41.222222222222221</c:v>
                </c:pt>
                <c:pt idx="702">
                  <c:v>37.962962962962962</c:v>
                </c:pt>
                <c:pt idx="703">
                  <c:v>35.888888888888886</c:v>
                </c:pt>
                <c:pt idx="704">
                  <c:v>34</c:v>
                </c:pt>
                <c:pt idx="705">
                  <c:v>32.444444444444443</c:v>
                </c:pt>
                <c:pt idx="706">
                  <c:v>31.851851851851851</c:v>
                </c:pt>
                <c:pt idx="707">
                  <c:v>31.407407407407408</c:v>
                </c:pt>
                <c:pt idx="708">
                  <c:v>30.555555555555557</c:v>
                </c:pt>
                <c:pt idx="709">
                  <c:v>28.74074074074074</c:v>
                </c:pt>
                <c:pt idx="710">
                  <c:v>27.185185185185187</c:v>
                </c:pt>
                <c:pt idx="711">
                  <c:v>25.703703703703702</c:v>
                </c:pt>
                <c:pt idx="712">
                  <c:v>24.703703703703702</c:v>
                </c:pt>
                <c:pt idx="713">
                  <c:v>24.074074074074073</c:v>
                </c:pt>
                <c:pt idx="714">
                  <c:v>22.703703703703702</c:v>
                </c:pt>
                <c:pt idx="715">
                  <c:v>21.814814814814813</c:v>
                </c:pt>
                <c:pt idx="716">
                  <c:v>20.814814814814813</c:v>
                </c:pt>
                <c:pt idx="717">
                  <c:v>19.444444444444443</c:v>
                </c:pt>
                <c:pt idx="718">
                  <c:v>19.185185185185187</c:v>
                </c:pt>
                <c:pt idx="719">
                  <c:v>19</c:v>
                </c:pt>
                <c:pt idx="720">
                  <c:v>18.37037037037037</c:v>
                </c:pt>
                <c:pt idx="721">
                  <c:v>17.592592592592592</c:v>
                </c:pt>
                <c:pt idx="722">
                  <c:v>16.592592592592592</c:v>
                </c:pt>
                <c:pt idx="723">
                  <c:v>15.925925925925926</c:v>
                </c:pt>
                <c:pt idx="724">
                  <c:v>15.185185185185185</c:v>
                </c:pt>
                <c:pt idx="725">
                  <c:v>14.444444444444445</c:v>
                </c:pt>
                <c:pt idx="726">
                  <c:v>13.777777777777779</c:v>
                </c:pt>
                <c:pt idx="727">
                  <c:v>13.555555555555555</c:v>
                </c:pt>
                <c:pt idx="728">
                  <c:v>13.222222222222221</c:v>
                </c:pt>
                <c:pt idx="729">
                  <c:v>12.62962962962963</c:v>
                </c:pt>
                <c:pt idx="730">
                  <c:v>12.185185185185185</c:v>
                </c:pt>
                <c:pt idx="731">
                  <c:v>11.62962962962963</c:v>
                </c:pt>
                <c:pt idx="732">
                  <c:v>11</c:v>
                </c:pt>
                <c:pt idx="733">
                  <c:v>10.444444444444445</c:v>
                </c:pt>
                <c:pt idx="734">
                  <c:v>10.148148148148149</c:v>
                </c:pt>
                <c:pt idx="735">
                  <c:v>9.7777777777777786</c:v>
                </c:pt>
                <c:pt idx="736">
                  <c:v>9.4074074074074066</c:v>
                </c:pt>
                <c:pt idx="737">
                  <c:v>9.0370370370370363</c:v>
                </c:pt>
                <c:pt idx="738">
                  <c:v>8.7407407407407405</c:v>
                </c:pt>
                <c:pt idx="739">
                  <c:v>8.4444444444444446</c:v>
                </c:pt>
                <c:pt idx="740">
                  <c:v>8.2222222222222214</c:v>
                </c:pt>
                <c:pt idx="741">
                  <c:v>7.8518518518518521</c:v>
                </c:pt>
                <c:pt idx="742">
                  <c:v>7.333333333333333</c:v>
                </c:pt>
                <c:pt idx="743">
                  <c:v>6.8888888888888893</c:v>
                </c:pt>
                <c:pt idx="744">
                  <c:v>6.6296296296296298</c:v>
                </c:pt>
                <c:pt idx="745">
                  <c:v>6.333333333333333</c:v>
                </c:pt>
                <c:pt idx="746">
                  <c:v>6.1111111111111107</c:v>
                </c:pt>
                <c:pt idx="747">
                  <c:v>5.9259259259259256</c:v>
                </c:pt>
                <c:pt idx="748">
                  <c:v>5.8148148148148149</c:v>
                </c:pt>
                <c:pt idx="749">
                  <c:v>5.8148148148148149</c:v>
                </c:pt>
                <c:pt idx="750">
                  <c:v>5.666666666666667</c:v>
                </c:pt>
                <c:pt idx="751">
                  <c:v>5.5185185185185182</c:v>
                </c:pt>
                <c:pt idx="752">
                  <c:v>5.4444444444444446</c:v>
                </c:pt>
                <c:pt idx="753">
                  <c:v>5.2592592592592595</c:v>
                </c:pt>
                <c:pt idx="754">
                  <c:v>5.1111111111111107</c:v>
                </c:pt>
                <c:pt idx="755">
                  <c:v>4.9629629629629628</c:v>
                </c:pt>
                <c:pt idx="756">
                  <c:v>4.8148148148148149</c:v>
                </c:pt>
                <c:pt idx="757">
                  <c:v>4.666666666666667</c:v>
                </c:pt>
                <c:pt idx="758">
                  <c:v>4.7037037037037033</c:v>
                </c:pt>
                <c:pt idx="759">
                  <c:v>4.7777777777777777</c:v>
                </c:pt>
                <c:pt idx="760">
                  <c:v>4.8148148148148149</c:v>
                </c:pt>
                <c:pt idx="761">
                  <c:v>4.8148148148148149</c:v>
                </c:pt>
                <c:pt idx="762">
                  <c:v>4.7777777777777777</c:v>
                </c:pt>
                <c:pt idx="763">
                  <c:v>4.7777777777777777</c:v>
                </c:pt>
                <c:pt idx="764">
                  <c:v>4.7407407407407405</c:v>
                </c:pt>
                <c:pt idx="765">
                  <c:v>4.7777777777777777</c:v>
                </c:pt>
                <c:pt idx="766">
                  <c:v>4.7777777777777777</c:v>
                </c:pt>
                <c:pt idx="767">
                  <c:v>4.7777777777777777</c:v>
                </c:pt>
                <c:pt idx="768">
                  <c:v>4.8518518518518521</c:v>
                </c:pt>
                <c:pt idx="769">
                  <c:v>4.8518518518518521</c:v>
                </c:pt>
                <c:pt idx="770">
                  <c:v>4.8518518518518521</c:v>
                </c:pt>
                <c:pt idx="771">
                  <c:v>4.8148148148148149</c:v>
                </c:pt>
                <c:pt idx="772">
                  <c:v>4.9629629629629628</c:v>
                </c:pt>
                <c:pt idx="773">
                  <c:v>5.0740740740740744</c:v>
                </c:pt>
                <c:pt idx="774">
                  <c:v>5.2222222222222223</c:v>
                </c:pt>
                <c:pt idx="775">
                  <c:v>5.1111111111111107</c:v>
                </c:pt>
                <c:pt idx="776">
                  <c:v>5</c:v>
                </c:pt>
                <c:pt idx="777">
                  <c:v>4.8148148148148149</c:v>
                </c:pt>
                <c:pt idx="778">
                  <c:v>4.6296296296296298</c:v>
                </c:pt>
                <c:pt idx="779">
                  <c:v>4.4444444444444446</c:v>
                </c:pt>
                <c:pt idx="780">
                  <c:v>4.5185185185185182</c:v>
                </c:pt>
                <c:pt idx="781">
                  <c:v>4.666666666666667</c:v>
                </c:pt>
                <c:pt idx="782">
                  <c:v>4.666666666666667</c:v>
                </c:pt>
                <c:pt idx="783">
                  <c:v>4.5555555555555554</c:v>
                </c:pt>
                <c:pt idx="784">
                  <c:v>4.5925925925925926</c:v>
                </c:pt>
                <c:pt idx="785">
                  <c:v>4.5925925925925926</c:v>
                </c:pt>
                <c:pt idx="786">
                  <c:v>4.5555555555555554</c:v>
                </c:pt>
                <c:pt idx="787">
                  <c:v>4.5185185185185182</c:v>
                </c:pt>
                <c:pt idx="788">
                  <c:v>4.4814814814814818</c:v>
                </c:pt>
                <c:pt idx="789">
                  <c:v>4.4814814814814818</c:v>
                </c:pt>
                <c:pt idx="790">
                  <c:v>4.4074074074074074</c:v>
                </c:pt>
                <c:pt idx="791">
                  <c:v>4.3703703703703702</c:v>
                </c:pt>
                <c:pt idx="792">
                  <c:v>4.3703703703703702</c:v>
                </c:pt>
                <c:pt idx="793">
                  <c:v>4.3703703703703702</c:v>
                </c:pt>
                <c:pt idx="794">
                  <c:v>4.4074074074074074</c:v>
                </c:pt>
                <c:pt idx="795">
                  <c:v>4.4074074074074074</c:v>
                </c:pt>
                <c:pt idx="796">
                  <c:v>4.3703703703703702</c:v>
                </c:pt>
                <c:pt idx="797">
                  <c:v>4.2222222222222223</c:v>
                </c:pt>
                <c:pt idx="798">
                  <c:v>4.1481481481481479</c:v>
                </c:pt>
                <c:pt idx="799">
                  <c:v>3.9629629629629628</c:v>
                </c:pt>
                <c:pt idx="800">
                  <c:v>3.8518518518518516</c:v>
                </c:pt>
                <c:pt idx="801">
                  <c:v>3.5925925925925926</c:v>
                </c:pt>
                <c:pt idx="802">
                  <c:v>3.5555555555555554</c:v>
                </c:pt>
                <c:pt idx="803">
                  <c:v>3.5555555555555554</c:v>
                </c:pt>
                <c:pt idx="804">
                  <c:v>3.5555555555555554</c:v>
                </c:pt>
                <c:pt idx="805">
                  <c:v>3.6666666666666665</c:v>
                </c:pt>
                <c:pt idx="806">
                  <c:v>3.8888888888888888</c:v>
                </c:pt>
                <c:pt idx="807">
                  <c:v>3.925925925925926</c:v>
                </c:pt>
                <c:pt idx="808">
                  <c:v>3.9629629629629628</c:v>
                </c:pt>
                <c:pt idx="809">
                  <c:v>4.1851851851851851</c:v>
                </c:pt>
                <c:pt idx="810">
                  <c:v>4.2962962962962967</c:v>
                </c:pt>
                <c:pt idx="811">
                  <c:v>4.1851851851851851</c:v>
                </c:pt>
                <c:pt idx="812">
                  <c:v>4.1481481481481479</c:v>
                </c:pt>
                <c:pt idx="813">
                  <c:v>4.1851851851851851</c:v>
                </c:pt>
                <c:pt idx="814">
                  <c:v>4.333333333333333</c:v>
                </c:pt>
                <c:pt idx="815">
                  <c:v>4.4444444444444446</c:v>
                </c:pt>
                <c:pt idx="816">
                  <c:v>4.6296296296296298</c:v>
                </c:pt>
                <c:pt idx="817">
                  <c:v>4.6296296296296298</c:v>
                </c:pt>
                <c:pt idx="818">
                  <c:v>4.5925925925925926</c:v>
                </c:pt>
                <c:pt idx="819">
                  <c:v>4.8148148148148149</c:v>
                </c:pt>
                <c:pt idx="820">
                  <c:v>4.9259259259259256</c:v>
                </c:pt>
                <c:pt idx="821">
                  <c:v>5.1851851851851851</c:v>
                </c:pt>
                <c:pt idx="822">
                  <c:v>5.2592592592592595</c:v>
                </c:pt>
                <c:pt idx="823">
                  <c:v>5.4814814814814818</c:v>
                </c:pt>
                <c:pt idx="824">
                  <c:v>5.7037037037037033</c:v>
                </c:pt>
                <c:pt idx="825">
                  <c:v>5.666666666666667</c:v>
                </c:pt>
                <c:pt idx="826">
                  <c:v>6</c:v>
                </c:pt>
                <c:pt idx="827">
                  <c:v>6.7777777777777777</c:v>
                </c:pt>
                <c:pt idx="828">
                  <c:v>7.7407407407407405</c:v>
                </c:pt>
                <c:pt idx="829">
                  <c:v>8.7777777777777786</c:v>
                </c:pt>
                <c:pt idx="830">
                  <c:v>9.8518518518518512</c:v>
                </c:pt>
                <c:pt idx="831">
                  <c:v>10.703703703703704</c:v>
                </c:pt>
                <c:pt idx="832">
                  <c:v>10.888888888888889</c:v>
                </c:pt>
                <c:pt idx="833">
                  <c:v>12.074074074074074</c:v>
                </c:pt>
                <c:pt idx="834">
                  <c:v>13.296296296296296</c:v>
                </c:pt>
                <c:pt idx="835">
                  <c:v>14.518518518518519</c:v>
                </c:pt>
                <c:pt idx="836">
                  <c:v>16.111111111111111</c:v>
                </c:pt>
                <c:pt idx="837">
                  <c:v>18.148148148148149</c:v>
                </c:pt>
                <c:pt idx="838">
                  <c:v>20.222222222222221</c:v>
                </c:pt>
                <c:pt idx="839">
                  <c:v>20.74074074074074</c:v>
                </c:pt>
                <c:pt idx="840">
                  <c:v>22.037037037037038</c:v>
                </c:pt>
                <c:pt idx="841">
                  <c:v>23.222222222222221</c:v>
                </c:pt>
                <c:pt idx="842">
                  <c:v>25.777777777777779</c:v>
                </c:pt>
                <c:pt idx="843">
                  <c:v>28.407407407407408</c:v>
                </c:pt>
                <c:pt idx="844">
                  <c:v>29.888888888888889</c:v>
                </c:pt>
                <c:pt idx="845">
                  <c:v>31.481481481481481</c:v>
                </c:pt>
                <c:pt idx="846">
                  <c:v>32.962962962962962</c:v>
                </c:pt>
                <c:pt idx="847">
                  <c:v>34.555555555555557</c:v>
                </c:pt>
                <c:pt idx="848">
                  <c:v>36.629629629629626</c:v>
                </c:pt>
                <c:pt idx="849">
                  <c:v>39.074074074074076</c:v>
                </c:pt>
                <c:pt idx="850">
                  <c:v>42.25925925925926</c:v>
                </c:pt>
                <c:pt idx="851">
                  <c:v>44.296296296296298</c:v>
                </c:pt>
                <c:pt idx="852">
                  <c:v>45.592592592592595</c:v>
                </c:pt>
                <c:pt idx="853">
                  <c:v>46.407407407407405</c:v>
                </c:pt>
                <c:pt idx="854">
                  <c:v>46.888888888888886</c:v>
                </c:pt>
                <c:pt idx="855">
                  <c:v>49.629629629629626</c:v>
                </c:pt>
                <c:pt idx="856">
                  <c:v>51.703703703703702</c:v>
                </c:pt>
                <c:pt idx="857">
                  <c:v>53.962962962962962</c:v>
                </c:pt>
                <c:pt idx="858">
                  <c:v>56.518518518518519</c:v>
                </c:pt>
                <c:pt idx="859">
                  <c:v>59.037037037037038</c:v>
                </c:pt>
                <c:pt idx="860">
                  <c:v>58.555555555555557</c:v>
                </c:pt>
                <c:pt idx="861">
                  <c:v>58.888888888888886</c:v>
                </c:pt>
                <c:pt idx="862">
                  <c:v>60.407407407407405</c:v>
                </c:pt>
                <c:pt idx="863">
                  <c:v>62.148148148148145</c:v>
                </c:pt>
                <c:pt idx="864">
                  <c:v>62.962962962962962</c:v>
                </c:pt>
                <c:pt idx="865">
                  <c:v>63.925925925925924</c:v>
                </c:pt>
                <c:pt idx="866">
                  <c:v>65.851851851851848</c:v>
                </c:pt>
                <c:pt idx="867">
                  <c:v>65.296296296296291</c:v>
                </c:pt>
                <c:pt idx="868">
                  <c:v>66.296296296296291</c:v>
                </c:pt>
                <c:pt idx="869">
                  <c:v>67.111111111111114</c:v>
                </c:pt>
                <c:pt idx="870">
                  <c:v>67.925925925925924</c:v>
                </c:pt>
                <c:pt idx="871">
                  <c:v>69.888888888888886</c:v>
                </c:pt>
                <c:pt idx="872">
                  <c:v>72.481481481481481</c:v>
                </c:pt>
                <c:pt idx="873">
                  <c:v>73.962962962962962</c:v>
                </c:pt>
                <c:pt idx="874">
                  <c:v>73.222222222222229</c:v>
                </c:pt>
                <c:pt idx="875">
                  <c:v>72.777777777777771</c:v>
                </c:pt>
                <c:pt idx="876">
                  <c:v>74</c:v>
                </c:pt>
                <c:pt idx="877">
                  <c:v>74.148148148148152</c:v>
                </c:pt>
                <c:pt idx="878">
                  <c:v>75.296296296296291</c:v>
                </c:pt>
                <c:pt idx="879">
                  <c:v>77.407407407407405</c:v>
                </c:pt>
                <c:pt idx="880">
                  <c:v>77.962962962962962</c:v>
                </c:pt>
                <c:pt idx="881">
                  <c:v>76.629629629629633</c:v>
                </c:pt>
                <c:pt idx="882">
                  <c:v>75.074074074074076</c:v>
                </c:pt>
                <c:pt idx="883">
                  <c:v>74.81481481481481</c:v>
                </c:pt>
                <c:pt idx="884">
                  <c:v>74.740740740740748</c:v>
                </c:pt>
                <c:pt idx="885">
                  <c:v>73.925925925925924</c:v>
                </c:pt>
                <c:pt idx="886">
                  <c:v>73.555555555555557</c:v>
                </c:pt>
                <c:pt idx="887">
                  <c:v>73.444444444444443</c:v>
                </c:pt>
                <c:pt idx="888">
                  <c:v>72.555555555555557</c:v>
                </c:pt>
                <c:pt idx="889">
                  <c:v>70.740740740740748</c:v>
                </c:pt>
                <c:pt idx="890">
                  <c:v>68.962962962962962</c:v>
                </c:pt>
                <c:pt idx="891">
                  <c:v>67.925925925925924</c:v>
                </c:pt>
                <c:pt idx="892">
                  <c:v>66.481481481481481</c:v>
                </c:pt>
                <c:pt idx="893">
                  <c:v>65.296296296296291</c:v>
                </c:pt>
                <c:pt idx="894">
                  <c:v>65.333333333333329</c:v>
                </c:pt>
                <c:pt idx="895">
                  <c:v>63.111111111111114</c:v>
                </c:pt>
                <c:pt idx="896">
                  <c:v>60.629629629629626</c:v>
                </c:pt>
                <c:pt idx="897">
                  <c:v>58.370370370370374</c:v>
                </c:pt>
                <c:pt idx="898">
                  <c:v>56.222222222222221</c:v>
                </c:pt>
                <c:pt idx="899">
                  <c:v>53</c:v>
                </c:pt>
                <c:pt idx="900">
                  <c:v>50.666666666666664</c:v>
                </c:pt>
                <c:pt idx="901">
                  <c:v>49.74074074074074</c:v>
                </c:pt>
                <c:pt idx="902">
                  <c:v>47.888888888888886</c:v>
                </c:pt>
                <c:pt idx="903">
                  <c:v>44.666666666666664</c:v>
                </c:pt>
                <c:pt idx="904">
                  <c:v>41.962962962962962</c:v>
                </c:pt>
                <c:pt idx="905">
                  <c:v>39.518518518518519</c:v>
                </c:pt>
                <c:pt idx="906">
                  <c:v>36.74074074074074</c:v>
                </c:pt>
                <c:pt idx="907">
                  <c:v>35.296296296296298</c:v>
                </c:pt>
                <c:pt idx="908">
                  <c:v>35.370370370370374</c:v>
                </c:pt>
                <c:pt idx="909">
                  <c:v>33.222222222222221</c:v>
                </c:pt>
                <c:pt idx="910">
                  <c:v>30.666666666666668</c:v>
                </c:pt>
                <c:pt idx="911">
                  <c:v>27.703703703703702</c:v>
                </c:pt>
                <c:pt idx="912">
                  <c:v>25.444444444444443</c:v>
                </c:pt>
                <c:pt idx="913">
                  <c:v>23.296296296296298</c:v>
                </c:pt>
                <c:pt idx="914">
                  <c:v>22.851851851851851</c:v>
                </c:pt>
                <c:pt idx="915">
                  <c:v>22.111111111111111</c:v>
                </c:pt>
                <c:pt idx="916">
                  <c:v>20.925925925925927</c:v>
                </c:pt>
                <c:pt idx="917">
                  <c:v>19.444444444444443</c:v>
                </c:pt>
                <c:pt idx="918">
                  <c:v>17.814814814814813</c:v>
                </c:pt>
                <c:pt idx="919">
                  <c:v>16.481481481481481</c:v>
                </c:pt>
                <c:pt idx="920">
                  <c:v>15.25925925925926</c:v>
                </c:pt>
                <c:pt idx="921">
                  <c:v>14.37037037037037</c:v>
                </c:pt>
                <c:pt idx="922">
                  <c:v>14.111111111111111</c:v>
                </c:pt>
                <c:pt idx="923">
                  <c:v>12.962962962962964</c:v>
                </c:pt>
                <c:pt idx="924">
                  <c:v>11.592592592592593</c:v>
                </c:pt>
                <c:pt idx="925">
                  <c:v>10.518518518518519</c:v>
                </c:pt>
                <c:pt idx="926">
                  <c:v>9.6296296296296298</c:v>
                </c:pt>
                <c:pt idx="927">
                  <c:v>8.7407407407407405</c:v>
                </c:pt>
                <c:pt idx="928">
                  <c:v>8.5555555555555554</c:v>
                </c:pt>
                <c:pt idx="929">
                  <c:v>8.4444444444444446</c:v>
                </c:pt>
                <c:pt idx="930">
                  <c:v>7.7407407407407405</c:v>
                </c:pt>
                <c:pt idx="931">
                  <c:v>6.9629629629629628</c:v>
                </c:pt>
                <c:pt idx="932">
                  <c:v>6.2962962962962967</c:v>
                </c:pt>
                <c:pt idx="933">
                  <c:v>5.8888888888888893</c:v>
                </c:pt>
                <c:pt idx="934">
                  <c:v>5.666666666666667</c:v>
                </c:pt>
                <c:pt idx="935">
                  <c:v>5.666666666666667</c:v>
                </c:pt>
                <c:pt idx="936">
                  <c:v>5.8148148148148149</c:v>
                </c:pt>
                <c:pt idx="937">
                  <c:v>5.4444444444444446</c:v>
                </c:pt>
                <c:pt idx="938">
                  <c:v>5.0740740740740744</c:v>
                </c:pt>
                <c:pt idx="939">
                  <c:v>4.8518518518518521</c:v>
                </c:pt>
                <c:pt idx="940">
                  <c:v>4.9629629629629628</c:v>
                </c:pt>
                <c:pt idx="941">
                  <c:v>4.5925925925925926</c:v>
                </c:pt>
                <c:pt idx="942">
                  <c:v>4.8148148148148149</c:v>
                </c:pt>
                <c:pt idx="943">
                  <c:v>4.8888888888888893</c:v>
                </c:pt>
                <c:pt idx="944">
                  <c:v>4.5555555555555554</c:v>
                </c:pt>
                <c:pt idx="945">
                  <c:v>4.4074074074074074</c:v>
                </c:pt>
                <c:pt idx="946">
                  <c:v>4.333333333333333</c:v>
                </c:pt>
                <c:pt idx="947">
                  <c:v>4.3703703703703702</c:v>
                </c:pt>
                <c:pt idx="948">
                  <c:v>4.4814814814814818</c:v>
                </c:pt>
                <c:pt idx="949">
                  <c:v>4.7407407407407405</c:v>
                </c:pt>
                <c:pt idx="950">
                  <c:v>4.9259259259259256</c:v>
                </c:pt>
                <c:pt idx="951">
                  <c:v>4.8148148148148149</c:v>
                </c:pt>
                <c:pt idx="952">
                  <c:v>4.7407407407407405</c:v>
                </c:pt>
                <c:pt idx="953">
                  <c:v>4.9629629629629628</c:v>
                </c:pt>
                <c:pt idx="954">
                  <c:v>4.9259259259259256</c:v>
                </c:pt>
                <c:pt idx="955">
                  <c:v>5.1851851851851851</c:v>
                </c:pt>
                <c:pt idx="956">
                  <c:v>5.333333333333333</c:v>
                </c:pt>
                <c:pt idx="957">
                  <c:v>5.333333333333333</c:v>
                </c:pt>
                <c:pt idx="958">
                  <c:v>5.1851851851851851</c:v>
                </c:pt>
                <c:pt idx="959">
                  <c:v>5.3703703703703702</c:v>
                </c:pt>
                <c:pt idx="960">
                  <c:v>5.4074074074074074</c:v>
                </c:pt>
                <c:pt idx="961">
                  <c:v>5.5925925925925926</c:v>
                </c:pt>
                <c:pt idx="962">
                  <c:v>5.6296296296296298</c:v>
                </c:pt>
                <c:pt idx="963">
                  <c:v>5.7037037037037033</c:v>
                </c:pt>
                <c:pt idx="964">
                  <c:v>5.7037037037037033</c:v>
                </c:pt>
                <c:pt idx="965">
                  <c:v>5.7037037037037033</c:v>
                </c:pt>
                <c:pt idx="966">
                  <c:v>6</c:v>
                </c:pt>
                <c:pt idx="967">
                  <c:v>5.8888888888888893</c:v>
                </c:pt>
                <c:pt idx="968">
                  <c:v>6.1481481481481479</c:v>
                </c:pt>
                <c:pt idx="969">
                  <c:v>5.8888888888888893</c:v>
                </c:pt>
                <c:pt idx="970">
                  <c:v>5.8888888888888893</c:v>
                </c:pt>
                <c:pt idx="971">
                  <c:v>5.8518518518518521</c:v>
                </c:pt>
                <c:pt idx="972">
                  <c:v>5.6296296296296298</c:v>
                </c:pt>
                <c:pt idx="973">
                  <c:v>5.7037037037037033</c:v>
                </c:pt>
                <c:pt idx="974">
                  <c:v>5.7407407407407405</c:v>
                </c:pt>
                <c:pt idx="975">
                  <c:v>5.6296296296296298</c:v>
                </c:pt>
                <c:pt idx="976">
                  <c:v>5.6296296296296298</c:v>
                </c:pt>
                <c:pt idx="977">
                  <c:v>5.5925925925925926</c:v>
                </c:pt>
                <c:pt idx="978">
                  <c:v>5.6296296296296298</c:v>
                </c:pt>
                <c:pt idx="979">
                  <c:v>5.4074074074074074</c:v>
                </c:pt>
                <c:pt idx="980">
                  <c:v>5.0370370370370372</c:v>
                </c:pt>
                <c:pt idx="981">
                  <c:v>5.0740740740740744</c:v>
                </c:pt>
                <c:pt idx="982">
                  <c:v>4.8888888888888893</c:v>
                </c:pt>
                <c:pt idx="983">
                  <c:v>4.8148148148148149</c:v>
                </c:pt>
                <c:pt idx="984">
                  <c:v>4.8148148148148149</c:v>
                </c:pt>
                <c:pt idx="985">
                  <c:v>4.8148148148148149</c:v>
                </c:pt>
                <c:pt idx="986">
                  <c:v>4.333333333333333</c:v>
                </c:pt>
                <c:pt idx="987">
                  <c:v>4.1111111111111107</c:v>
                </c:pt>
                <c:pt idx="988">
                  <c:v>3.7777777777777777</c:v>
                </c:pt>
                <c:pt idx="989">
                  <c:v>3.7037037037037037</c:v>
                </c:pt>
                <c:pt idx="990">
                  <c:v>3.5185185185185186</c:v>
                </c:pt>
                <c:pt idx="991">
                  <c:v>3.7037037037037037</c:v>
                </c:pt>
                <c:pt idx="992">
                  <c:v>3.7037037037037037</c:v>
                </c:pt>
                <c:pt idx="993">
                  <c:v>3.2222222222222223</c:v>
                </c:pt>
                <c:pt idx="994">
                  <c:v>2.9629629629629628</c:v>
                </c:pt>
                <c:pt idx="995">
                  <c:v>2.8148148148148149</c:v>
                </c:pt>
                <c:pt idx="996">
                  <c:v>2.8148148148148149</c:v>
                </c:pt>
                <c:pt idx="997">
                  <c:v>2.9629629629629628</c:v>
                </c:pt>
                <c:pt idx="998">
                  <c:v>3.1851851851851851</c:v>
                </c:pt>
                <c:pt idx="999">
                  <c:v>3.1851851851851851</c:v>
                </c:pt>
                <c:pt idx="1000">
                  <c:v>2.8148148148148149</c:v>
                </c:pt>
                <c:pt idx="1001">
                  <c:v>2.8888888888888888</c:v>
                </c:pt>
                <c:pt idx="1002">
                  <c:v>3.2222222222222223</c:v>
                </c:pt>
                <c:pt idx="1003">
                  <c:v>3.2962962962962963</c:v>
                </c:pt>
                <c:pt idx="1004">
                  <c:v>3.4444444444444446</c:v>
                </c:pt>
                <c:pt idx="1005">
                  <c:v>3.7407407407407409</c:v>
                </c:pt>
                <c:pt idx="1006">
                  <c:v>3.7407407407407409</c:v>
                </c:pt>
                <c:pt idx="1007">
                  <c:v>3.7407407407407409</c:v>
                </c:pt>
                <c:pt idx="1008">
                  <c:v>3.925925925925926</c:v>
                </c:pt>
                <c:pt idx="1009">
                  <c:v>4.4814814814814818</c:v>
                </c:pt>
                <c:pt idx="1010">
                  <c:v>5.0370370370370372</c:v>
                </c:pt>
                <c:pt idx="1011">
                  <c:v>5.9259259259259256</c:v>
                </c:pt>
                <c:pt idx="1012">
                  <c:v>6.4814814814814818</c:v>
                </c:pt>
                <c:pt idx="1013">
                  <c:v>6.4814814814814818</c:v>
                </c:pt>
                <c:pt idx="1014">
                  <c:v>6.3703703703703702</c:v>
                </c:pt>
                <c:pt idx="1015">
                  <c:v>6.9259259259259256</c:v>
                </c:pt>
                <c:pt idx="1016">
                  <c:v>7.2222222222222223</c:v>
                </c:pt>
                <c:pt idx="1017">
                  <c:v>7.6296296296296298</c:v>
                </c:pt>
                <c:pt idx="1018">
                  <c:v>7.8148148148148149</c:v>
                </c:pt>
                <c:pt idx="1019">
                  <c:v>8.2592592592592595</c:v>
                </c:pt>
                <c:pt idx="1020">
                  <c:v>8.3333333333333339</c:v>
                </c:pt>
                <c:pt idx="1021">
                  <c:v>8.2962962962962958</c:v>
                </c:pt>
                <c:pt idx="1022">
                  <c:v>8.6296296296296298</c:v>
                </c:pt>
                <c:pt idx="1023">
                  <c:v>9.1111111111111107</c:v>
                </c:pt>
                <c:pt idx="1024">
                  <c:v>9.8518518518518512</c:v>
                </c:pt>
                <c:pt idx="1025">
                  <c:v>10.37037037037037</c:v>
                </c:pt>
                <c:pt idx="1026">
                  <c:v>11.074074074074074</c:v>
                </c:pt>
                <c:pt idx="1027">
                  <c:v>11.25925925925926</c:v>
                </c:pt>
                <c:pt idx="1028">
                  <c:v>10.888888888888889</c:v>
                </c:pt>
                <c:pt idx="1029">
                  <c:v>11.333333333333334</c:v>
                </c:pt>
                <c:pt idx="1030">
                  <c:v>11.777777777777779</c:v>
                </c:pt>
                <c:pt idx="1031">
                  <c:v>12.592592592592593</c:v>
                </c:pt>
                <c:pt idx="1032">
                  <c:v>12.444444444444445</c:v>
                </c:pt>
                <c:pt idx="1033">
                  <c:v>12.555555555555555</c:v>
                </c:pt>
                <c:pt idx="1034">
                  <c:v>12.925925925925926</c:v>
                </c:pt>
                <c:pt idx="1035">
                  <c:v>12.555555555555555</c:v>
                </c:pt>
                <c:pt idx="1036">
                  <c:v>12.37037037037037</c:v>
                </c:pt>
                <c:pt idx="1037">
                  <c:v>12.25925925925926</c:v>
                </c:pt>
                <c:pt idx="1038">
                  <c:v>12.25925925925926</c:v>
                </c:pt>
                <c:pt idx="1039">
                  <c:v>12.555555555555555</c:v>
                </c:pt>
                <c:pt idx="1040">
                  <c:v>12.925925925925926</c:v>
                </c:pt>
                <c:pt idx="1041">
                  <c:v>13</c:v>
                </c:pt>
                <c:pt idx="1042">
                  <c:v>12.666666666666666</c:v>
                </c:pt>
                <c:pt idx="1043">
                  <c:v>12.481481481481481</c:v>
                </c:pt>
                <c:pt idx="1044">
                  <c:v>12.481481481481481</c:v>
                </c:pt>
                <c:pt idx="1045">
                  <c:v>12.222222222222221</c:v>
                </c:pt>
                <c:pt idx="1046">
                  <c:v>12.296296296296296</c:v>
                </c:pt>
                <c:pt idx="1047">
                  <c:v>13.333333333333334</c:v>
                </c:pt>
                <c:pt idx="1048">
                  <c:v>13.481481481481481</c:v>
                </c:pt>
                <c:pt idx="1049">
                  <c:v>12.925925925925926</c:v>
                </c:pt>
                <c:pt idx="1050">
                  <c:v>12.777777777777779</c:v>
                </c:pt>
                <c:pt idx="1051">
                  <c:v>12.592592592592593</c:v>
                </c:pt>
                <c:pt idx="1052">
                  <c:v>12.62962962962963</c:v>
                </c:pt>
                <c:pt idx="1053">
                  <c:v>12.444444444444445</c:v>
                </c:pt>
                <c:pt idx="1054">
                  <c:v>12.592592592592593</c:v>
                </c:pt>
                <c:pt idx="1055">
                  <c:v>12.851851851851851</c:v>
                </c:pt>
                <c:pt idx="1056">
                  <c:v>11.962962962962964</c:v>
                </c:pt>
                <c:pt idx="1057">
                  <c:v>11.74074074074074</c:v>
                </c:pt>
                <c:pt idx="1058">
                  <c:v>11.148148148148149</c:v>
                </c:pt>
                <c:pt idx="1059">
                  <c:v>11.592592592592593</c:v>
                </c:pt>
                <c:pt idx="1060">
                  <c:v>11.925925925925926</c:v>
                </c:pt>
                <c:pt idx="1061">
                  <c:v>12.074074074074074</c:v>
                </c:pt>
                <c:pt idx="1062">
                  <c:v>12.333333333333334</c:v>
                </c:pt>
                <c:pt idx="1063">
                  <c:v>11.925925925925926</c:v>
                </c:pt>
                <c:pt idx="1064">
                  <c:v>11.777777777777779</c:v>
                </c:pt>
                <c:pt idx="1065">
                  <c:v>11.518518518518519</c:v>
                </c:pt>
                <c:pt idx="1066">
                  <c:v>11</c:v>
                </c:pt>
                <c:pt idx="1067">
                  <c:v>11.518518518518519</c:v>
                </c:pt>
                <c:pt idx="1068">
                  <c:v>11.888888888888889</c:v>
                </c:pt>
                <c:pt idx="1069">
                  <c:v>11.888888888888889</c:v>
                </c:pt>
                <c:pt idx="1070">
                  <c:v>11.62962962962963</c:v>
                </c:pt>
                <c:pt idx="1071">
                  <c:v>11.555555555555555</c:v>
                </c:pt>
                <c:pt idx="1072">
                  <c:v>11.74074074074074</c:v>
                </c:pt>
                <c:pt idx="1073">
                  <c:v>11.62962962962963</c:v>
                </c:pt>
                <c:pt idx="1074">
                  <c:v>11.407407407407407</c:v>
                </c:pt>
                <c:pt idx="1075">
                  <c:v>11.518518518518519</c:v>
                </c:pt>
                <c:pt idx="1076">
                  <c:v>11.74074074074074</c:v>
                </c:pt>
                <c:pt idx="1077">
                  <c:v>11.37037037037037</c:v>
                </c:pt>
                <c:pt idx="1078">
                  <c:v>10.851851851851851</c:v>
                </c:pt>
                <c:pt idx="1079">
                  <c:v>10.481481481481481</c:v>
                </c:pt>
                <c:pt idx="1080">
                  <c:v>10.148148148148149</c:v>
                </c:pt>
                <c:pt idx="1081">
                  <c:v>9.9629629629629637</c:v>
                </c:pt>
                <c:pt idx="1082">
                  <c:v>10.333333333333334</c:v>
                </c:pt>
                <c:pt idx="1083">
                  <c:v>10.333333333333334</c:v>
                </c:pt>
                <c:pt idx="1084">
                  <c:v>9.7777777777777786</c:v>
                </c:pt>
                <c:pt idx="1085">
                  <c:v>9.6296296296296298</c:v>
                </c:pt>
                <c:pt idx="1086">
                  <c:v>9.4074074074074066</c:v>
                </c:pt>
                <c:pt idx="1087">
                  <c:v>9.3076923076923084</c:v>
                </c:pt>
                <c:pt idx="1088">
                  <c:v>9.1199999999999992</c:v>
                </c:pt>
                <c:pt idx="1089">
                  <c:v>9.2083333333333339</c:v>
                </c:pt>
                <c:pt idx="1090">
                  <c:v>9.5652173913043477</c:v>
                </c:pt>
                <c:pt idx="1091">
                  <c:v>9.4090909090909083</c:v>
                </c:pt>
                <c:pt idx="1092">
                  <c:v>9.0476190476190474</c:v>
                </c:pt>
                <c:pt idx="1093">
                  <c:v>9.0500000000000007</c:v>
                </c:pt>
                <c:pt idx="1094">
                  <c:v>8.2631578947368425</c:v>
                </c:pt>
                <c:pt idx="1095">
                  <c:v>8.0555555555555554</c:v>
                </c:pt>
                <c:pt idx="1096">
                  <c:v>8.0555555555555554</c:v>
                </c:pt>
                <c:pt idx="1097">
                  <c:v>8.0555555555555554</c:v>
                </c:pt>
                <c:pt idx="1098">
                  <c:v>8.0555555555555554</c:v>
                </c:pt>
                <c:pt idx="1099">
                  <c:v>8.0555555555555554</c:v>
                </c:pt>
                <c:pt idx="1100">
                  <c:v>8.0555555555555554</c:v>
                </c:pt>
                <c:pt idx="1101">
                  <c:v>8.0555555555555554</c:v>
                </c:pt>
                <c:pt idx="1102">
                  <c:v>8.0555555555555554</c:v>
                </c:pt>
                <c:pt idx="1103">
                  <c:v>8.0555555555555554</c:v>
                </c:pt>
                <c:pt idx="1104">
                  <c:v>8.0555555555555554</c:v>
                </c:pt>
                <c:pt idx="1105">
                  <c:v>8.0555555555555554</c:v>
                </c:pt>
                <c:pt idx="1106">
                  <c:v>8.0555555555555554</c:v>
                </c:pt>
                <c:pt idx="1107">
                  <c:v>8.0555555555555554</c:v>
                </c:pt>
                <c:pt idx="1108">
                  <c:v>8.0555555555555554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812-44E7-AB9D-62D9ED56B286}"/>
            </c:ext>
          </c:extLst>
        </c:ser>
        <c:ser>
          <c:idx val="1"/>
          <c:order val="1"/>
          <c:tx>
            <c:v>МПСС 29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Сглаживание!$A$2:$A$1115</c:f>
              <c:numCache>
                <c:formatCode>m/d/yyyy</c:formatCode>
                <c:ptCount val="1114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  <c:pt idx="1113">
                  <c:v>45036</c:v>
                </c:pt>
              </c:numCache>
            </c:numRef>
          </c:xVal>
          <c:yVal>
            <c:numRef>
              <c:f>Сглаживание!$D$17:$D$1124</c:f>
              <c:numCache>
                <c:formatCode>General</c:formatCode>
                <c:ptCount val="1108"/>
                <c:pt idx="0">
                  <c:v>27.107142857142858</c:v>
                </c:pt>
                <c:pt idx="1">
                  <c:v>29.714285714285715</c:v>
                </c:pt>
                <c:pt idx="2">
                  <c:v>32.714285714285715</c:v>
                </c:pt>
                <c:pt idx="3">
                  <c:v>35.178571428571431</c:v>
                </c:pt>
                <c:pt idx="4">
                  <c:v>37.892857142857146</c:v>
                </c:pt>
                <c:pt idx="5">
                  <c:v>41.107142857142854</c:v>
                </c:pt>
                <c:pt idx="6">
                  <c:v>44.214285714285715</c:v>
                </c:pt>
                <c:pt idx="7">
                  <c:v>47.142857142857146</c:v>
                </c:pt>
                <c:pt idx="8">
                  <c:v>50.321428571428569</c:v>
                </c:pt>
                <c:pt idx="9">
                  <c:v>52.785714285714285</c:v>
                </c:pt>
                <c:pt idx="10">
                  <c:v>55.035714285714285</c:v>
                </c:pt>
                <c:pt idx="11">
                  <c:v>57.607142857142854</c:v>
                </c:pt>
                <c:pt idx="12">
                  <c:v>59.678571428571431</c:v>
                </c:pt>
                <c:pt idx="13">
                  <c:v>62.464285714285715</c:v>
                </c:pt>
                <c:pt idx="14">
                  <c:v>64.964285714285708</c:v>
                </c:pt>
                <c:pt idx="15">
                  <c:v>67.071428571428569</c:v>
                </c:pt>
                <c:pt idx="16">
                  <c:v>68.642857142857139</c:v>
                </c:pt>
                <c:pt idx="17">
                  <c:v>70.357142857142861</c:v>
                </c:pt>
                <c:pt idx="18">
                  <c:v>72.142857142857139</c:v>
                </c:pt>
                <c:pt idx="19">
                  <c:v>73.75</c:v>
                </c:pt>
                <c:pt idx="20">
                  <c:v>75.107142857142861</c:v>
                </c:pt>
                <c:pt idx="21">
                  <c:v>76.607142857142861</c:v>
                </c:pt>
                <c:pt idx="22">
                  <c:v>77.892857142857139</c:v>
                </c:pt>
                <c:pt idx="23">
                  <c:v>79.214285714285708</c:v>
                </c:pt>
                <c:pt idx="24">
                  <c:v>79.892857142857139</c:v>
                </c:pt>
                <c:pt idx="25">
                  <c:v>80.142857142857139</c:v>
                </c:pt>
                <c:pt idx="26">
                  <c:v>76.892857142857139</c:v>
                </c:pt>
                <c:pt idx="27">
                  <c:v>74.464285714285708</c:v>
                </c:pt>
                <c:pt idx="28">
                  <c:v>73</c:v>
                </c:pt>
                <c:pt idx="29">
                  <c:v>72.214285714285708</c:v>
                </c:pt>
                <c:pt idx="30">
                  <c:v>70.928571428571431</c:v>
                </c:pt>
                <c:pt idx="31">
                  <c:v>70.25</c:v>
                </c:pt>
                <c:pt idx="32">
                  <c:v>69.142857142857139</c:v>
                </c:pt>
                <c:pt idx="33">
                  <c:v>67.678571428571431</c:v>
                </c:pt>
                <c:pt idx="34">
                  <c:v>66.107142857142861</c:v>
                </c:pt>
                <c:pt idx="35">
                  <c:v>64.607142857142861</c:v>
                </c:pt>
                <c:pt idx="36">
                  <c:v>62.892857142857146</c:v>
                </c:pt>
                <c:pt idx="37">
                  <c:v>62</c:v>
                </c:pt>
                <c:pt idx="38">
                  <c:v>61</c:v>
                </c:pt>
                <c:pt idx="39">
                  <c:v>59.892857142857146</c:v>
                </c:pt>
                <c:pt idx="40">
                  <c:v>58.607142857142854</c:v>
                </c:pt>
                <c:pt idx="41">
                  <c:v>57.214285714285715</c:v>
                </c:pt>
                <c:pt idx="42">
                  <c:v>56.035714285714285</c:v>
                </c:pt>
                <c:pt idx="43">
                  <c:v>54.785714285714285</c:v>
                </c:pt>
                <c:pt idx="44">
                  <c:v>53.464285714285715</c:v>
                </c:pt>
                <c:pt idx="45">
                  <c:v>52.035714285714285</c:v>
                </c:pt>
                <c:pt idx="46">
                  <c:v>50.571428571428569</c:v>
                </c:pt>
                <c:pt idx="47">
                  <c:v>48.964285714285715</c:v>
                </c:pt>
                <c:pt idx="48">
                  <c:v>47.535714285714285</c:v>
                </c:pt>
                <c:pt idx="49">
                  <c:v>46.035714285714285</c:v>
                </c:pt>
                <c:pt idx="50">
                  <c:v>44.642857142857146</c:v>
                </c:pt>
                <c:pt idx="51">
                  <c:v>43.357142857142854</c:v>
                </c:pt>
                <c:pt idx="52">
                  <c:v>42.25</c:v>
                </c:pt>
                <c:pt idx="53">
                  <c:v>41.178571428571431</c:v>
                </c:pt>
                <c:pt idx="54">
                  <c:v>40.142857142857146</c:v>
                </c:pt>
                <c:pt idx="55">
                  <c:v>39.25</c:v>
                </c:pt>
                <c:pt idx="56">
                  <c:v>38.428571428571431</c:v>
                </c:pt>
                <c:pt idx="57">
                  <c:v>37.571428571428569</c:v>
                </c:pt>
                <c:pt idx="58">
                  <c:v>36.714285714285715</c:v>
                </c:pt>
                <c:pt idx="59">
                  <c:v>35.821428571428569</c:v>
                </c:pt>
                <c:pt idx="60">
                  <c:v>34.964285714285715</c:v>
                </c:pt>
                <c:pt idx="61">
                  <c:v>33.964285714285715</c:v>
                </c:pt>
                <c:pt idx="62">
                  <c:v>33</c:v>
                </c:pt>
                <c:pt idx="63">
                  <c:v>32.071428571428569</c:v>
                </c:pt>
                <c:pt idx="64">
                  <c:v>31.178571428571427</c:v>
                </c:pt>
                <c:pt idx="65">
                  <c:v>30.392857142857142</c:v>
                </c:pt>
                <c:pt idx="66">
                  <c:v>29.678571428571427</c:v>
                </c:pt>
                <c:pt idx="67">
                  <c:v>28.964285714285715</c:v>
                </c:pt>
                <c:pt idx="68">
                  <c:v>28.25</c:v>
                </c:pt>
                <c:pt idx="69">
                  <c:v>27.571428571428573</c:v>
                </c:pt>
                <c:pt idx="70">
                  <c:v>26.892857142857142</c:v>
                </c:pt>
                <c:pt idx="71">
                  <c:v>26.142857142857142</c:v>
                </c:pt>
                <c:pt idx="72">
                  <c:v>25.392857142857142</c:v>
                </c:pt>
                <c:pt idx="73">
                  <c:v>24.75</c:v>
                </c:pt>
                <c:pt idx="74">
                  <c:v>24.107142857142858</c:v>
                </c:pt>
                <c:pt idx="75">
                  <c:v>23.5</c:v>
                </c:pt>
                <c:pt idx="76">
                  <c:v>22.928571428571427</c:v>
                </c:pt>
                <c:pt idx="77">
                  <c:v>22.392857142857142</c:v>
                </c:pt>
                <c:pt idx="78">
                  <c:v>21.928571428571427</c:v>
                </c:pt>
                <c:pt idx="79">
                  <c:v>21.428571428571427</c:v>
                </c:pt>
                <c:pt idx="80">
                  <c:v>20.892857142857142</c:v>
                </c:pt>
                <c:pt idx="81">
                  <c:v>20.392857142857142</c:v>
                </c:pt>
                <c:pt idx="82">
                  <c:v>19.928571428571427</c:v>
                </c:pt>
                <c:pt idx="83">
                  <c:v>19.464285714285715</c:v>
                </c:pt>
                <c:pt idx="84">
                  <c:v>19</c:v>
                </c:pt>
                <c:pt idx="85">
                  <c:v>18.607142857142858</c:v>
                </c:pt>
                <c:pt idx="86">
                  <c:v>18.321428571428573</c:v>
                </c:pt>
                <c:pt idx="87">
                  <c:v>18.035714285714285</c:v>
                </c:pt>
                <c:pt idx="88">
                  <c:v>17.821428571428573</c:v>
                </c:pt>
                <c:pt idx="89">
                  <c:v>17.678571428571427</c:v>
                </c:pt>
                <c:pt idx="90">
                  <c:v>17.464285714285715</c:v>
                </c:pt>
                <c:pt idx="91">
                  <c:v>17.214285714285715</c:v>
                </c:pt>
                <c:pt idx="92">
                  <c:v>16.928571428571427</c:v>
                </c:pt>
                <c:pt idx="93">
                  <c:v>16.607142857142858</c:v>
                </c:pt>
                <c:pt idx="94">
                  <c:v>16.214285714285715</c:v>
                </c:pt>
                <c:pt idx="95">
                  <c:v>15.821428571428571</c:v>
                </c:pt>
                <c:pt idx="96">
                  <c:v>15.428571428571429</c:v>
                </c:pt>
                <c:pt idx="97">
                  <c:v>15.035714285714286</c:v>
                </c:pt>
                <c:pt idx="98">
                  <c:v>14.678571428571429</c:v>
                </c:pt>
                <c:pt idx="99">
                  <c:v>14.357142857142858</c:v>
                </c:pt>
                <c:pt idx="100">
                  <c:v>14.071428571428571</c:v>
                </c:pt>
                <c:pt idx="101">
                  <c:v>13.714285714285714</c:v>
                </c:pt>
                <c:pt idx="102">
                  <c:v>13.357142857142858</c:v>
                </c:pt>
                <c:pt idx="103">
                  <c:v>13</c:v>
                </c:pt>
                <c:pt idx="104">
                  <c:v>12.678571428571429</c:v>
                </c:pt>
                <c:pt idx="105">
                  <c:v>12.392857142857142</c:v>
                </c:pt>
                <c:pt idx="106">
                  <c:v>12.107142857142858</c:v>
                </c:pt>
                <c:pt idx="107">
                  <c:v>11.857142857142858</c:v>
                </c:pt>
                <c:pt idx="108">
                  <c:v>11.642857142857142</c:v>
                </c:pt>
                <c:pt idx="109">
                  <c:v>11.464285714285714</c:v>
                </c:pt>
                <c:pt idx="110">
                  <c:v>11.285714285714286</c:v>
                </c:pt>
                <c:pt idx="111">
                  <c:v>11.178571428571429</c:v>
                </c:pt>
                <c:pt idx="112">
                  <c:v>11.071428571428571</c:v>
                </c:pt>
                <c:pt idx="113">
                  <c:v>11.035714285714286</c:v>
                </c:pt>
                <c:pt idx="114">
                  <c:v>10.964285714285714</c:v>
                </c:pt>
                <c:pt idx="115">
                  <c:v>10.928571428571429</c:v>
                </c:pt>
                <c:pt idx="116">
                  <c:v>10.857142857142858</c:v>
                </c:pt>
                <c:pt idx="117">
                  <c:v>10.821428571428571</c:v>
                </c:pt>
                <c:pt idx="118">
                  <c:v>10.857142857142858</c:v>
                </c:pt>
                <c:pt idx="119">
                  <c:v>11.035714285714286</c:v>
                </c:pt>
                <c:pt idx="120">
                  <c:v>11.285714285714286</c:v>
                </c:pt>
                <c:pt idx="121">
                  <c:v>11.535714285714286</c:v>
                </c:pt>
                <c:pt idx="122">
                  <c:v>11.892857142857142</c:v>
                </c:pt>
                <c:pt idx="123">
                  <c:v>12.285714285714286</c:v>
                </c:pt>
                <c:pt idx="124">
                  <c:v>12.714285714285714</c:v>
                </c:pt>
                <c:pt idx="125">
                  <c:v>13.214285714285714</c:v>
                </c:pt>
                <c:pt idx="126">
                  <c:v>13.75</c:v>
                </c:pt>
                <c:pt idx="127">
                  <c:v>14.357142857142858</c:v>
                </c:pt>
                <c:pt idx="128">
                  <c:v>14.964285714285714</c:v>
                </c:pt>
                <c:pt idx="129">
                  <c:v>15.642857142857142</c:v>
                </c:pt>
                <c:pt idx="130">
                  <c:v>16.321428571428573</c:v>
                </c:pt>
                <c:pt idx="131">
                  <c:v>17</c:v>
                </c:pt>
                <c:pt idx="132">
                  <c:v>17.678571428571427</c:v>
                </c:pt>
                <c:pt idx="133">
                  <c:v>18.321428571428573</c:v>
                </c:pt>
                <c:pt idx="134">
                  <c:v>19</c:v>
                </c:pt>
                <c:pt idx="135">
                  <c:v>19.678571428571427</c:v>
                </c:pt>
                <c:pt idx="136">
                  <c:v>20.392857142857142</c:v>
                </c:pt>
                <c:pt idx="137">
                  <c:v>21.071428571428573</c:v>
                </c:pt>
                <c:pt idx="138">
                  <c:v>21.821428571428573</c:v>
                </c:pt>
                <c:pt idx="139">
                  <c:v>22.535714285714285</c:v>
                </c:pt>
                <c:pt idx="140">
                  <c:v>23.214285714285715</c:v>
                </c:pt>
                <c:pt idx="141">
                  <c:v>23.857142857142858</c:v>
                </c:pt>
                <c:pt idx="142">
                  <c:v>24.464285714285715</c:v>
                </c:pt>
                <c:pt idx="143">
                  <c:v>25.107142857142858</c:v>
                </c:pt>
                <c:pt idx="144">
                  <c:v>25.75</c:v>
                </c:pt>
                <c:pt idx="145">
                  <c:v>26.321428571428573</c:v>
                </c:pt>
                <c:pt idx="146">
                  <c:v>26.928571428571427</c:v>
                </c:pt>
                <c:pt idx="147">
                  <c:v>27.464285714285715</c:v>
                </c:pt>
                <c:pt idx="148">
                  <c:v>28</c:v>
                </c:pt>
                <c:pt idx="149">
                  <c:v>28.535714285714285</c:v>
                </c:pt>
                <c:pt idx="150">
                  <c:v>29.071428571428573</c:v>
                </c:pt>
                <c:pt idx="151">
                  <c:v>29.571428571428573</c:v>
                </c:pt>
                <c:pt idx="152">
                  <c:v>30.071428571428573</c:v>
                </c:pt>
                <c:pt idx="153">
                  <c:v>30.464285714285715</c:v>
                </c:pt>
                <c:pt idx="154">
                  <c:v>30.857142857142858</c:v>
                </c:pt>
                <c:pt idx="155">
                  <c:v>31.25</c:v>
                </c:pt>
                <c:pt idx="156">
                  <c:v>31.678571428571427</c:v>
                </c:pt>
                <c:pt idx="157">
                  <c:v>32.071428571428569</c:v>
                </c:pt>
                <c:pt idx="158">
                  <c:v>32.428571428571431</c:v>
                </c:pt>
                <c:pt idx="159">
                  <c:v>32.821428571428569</c:v>
                </c:pt>
                <c:pt idx="160">
                  <c:v>33.214285714285715</c:v>
                </c:pt>
                <c:pt idx="161">
                  <c:v>33.607142857142854</c:v>
                </c:pt>
                <c:pt idx="162">
                  <c:v>33.964285714285715</c:v>
                </c:pt>
                <c:pt idx="163">
                  <c:v>34.285714285714285</c:v>
                </c:pt>
                <c:pt idx="164">
                  <c:v>34.642857142857146</c:v>
                </c:pt>
                <c:pt idx="165">
                  <c:v>34.964285714285715</c:v>
                </c:pt>
                <c:pt idx="166">
                  <c:v>35.25</c:v>
                </c:pt>
                <c:pt idx="167">
                  <c:v>35.535714285714285</c:v>
                </c:pt>
                <c:pt idx="168">
                  <c:v>35.821428571428569</c:v>
                </c:pt>
                <c:pt idx="169">
                  <c:v>36.142857142857146</c:v>
                </c:pt>
                <c:pt idx="170">
                  <c:v>36.535714285714285</c:v>
                </c:pt>
                <c:pt idx="171">
                  <c:v>36.928571428571431</c:v>
                </c:pt>
                <c:pt idx="172">
                  <c:v>37.357142857142854</c:v>
                </c:pt>
                <c:pt idx="173">
                  <c:v>37.892857142857146</c:v>
                </c:pt>
                <c:pt idx="174">
                  <c:v>38.428571428571431</c:v>
                </c:pt>
                <c:pt idx="175">
                  <c:v>39</c:v>
                </c:pt>
                <c:pt idx="176">
                  <c:v>39.607142857142854</c:v>
                </c:pt>
                <c:pt idx="177">
                  <c:v>40.285714285714285</c:v>
                </c:pt>
                <c:pt idx="178">
                  <c:v>40.964285714285715</c:v>
                </c:pt>
                <c:pt idx="179">
                  <c:v>41.714285714285715</c:v>
                </c:pt>
                <c:pt idx="180">
                  <c:v>42.464285714285715</c:v>
                </c:pt>
                <c:pt idx="181">
                  <c:v>43.321428571428569</c:v>
                </c:pt>
                <c:pt idx="182">
                  <c:v>44.214285714285715</c:v>
                </c:pt>
                <c:pt idx="183">
                  <c:v>45.142857142857146</c:v>
                </c:pt>
                <c:pt idx="184">
                  <c:v>46.107142857142854</c:v>
                </c:pt>
                <c:pt idx="185">
                  <c:v>47.107142857142854</c:v>
                </c:pt>
                <c:pt idx="186">
                  <c:v>48.214285714285715</c:v>
                </c:pt>
                <c:pt idx="187">
                  <c:v>49.321428571428569</c:v>
                </c:pt>
                <c:pt idx="188">
                  <c:v>50.392857142857146</c:v>
                </c:pt>
                <c:pt idx="189">
                  <c:v>51.535714285714285</c:v>
                </c:pt>
                <c:pt idx="190">
                  <c:v>52.678571428571431</c:v>
                </c:pt>
                <c:pt idx="191">
                  <c:v>53.785714285714285</c:v>
                </c:pt>
                <c:pt idx="192">
                  <c:v>54.857142857142854</c:v>
                </c:pt>
                <c:pt idx="193">
                  <c:v>55.928571428571431</c:v>
                </c:pt>
                <c:pt idx="194">
                  <c:v>57</c:v>
                </c:pt>
                <c:pt idx="195">
                  <c:v>58.071428571428569</c:v>
                </c:pt>
                <c:pt idx="196">
                  <c:v>59.178571428571431</c:v>
                </c:pt>
                <c:pt idx="197">
                  <c:v>60.178571428571431</c:v>
                </c:pt>
                <c:pt idx="198">
                  <c:v>61.142857142857146</c:v>
                </c:pt>
                <c:pt idx="199">
                  <c:v>62.071428571428569</c:v>
                </c:pt>
                <c:pt idx="200">
                  <c:v>63</c:v>
                </c:pt>
                <c:pt idx="201">
                  <c:v>63.857142857142854</c:v>
                </c:pt>
                <c:pt idx="202">
                  <c:v>64.714285714285708</c:v>
                </c:pt>
                <c:pt idx="203">
                  <c:v>65.535714285714292</c:v>
                </c:pt>
                <c:pt idx="204">
                  <c:v>66.25</c:v>
                </c:pt>
                <c:pt idx="205">
                  <c:v>66.857142857142861</c:v>
                </c:pt>
                <c:pt idx="206">
                  <c:v>67.5</c:v>
                </c:pt>
                <c:pt idx="207">
                  <c:v>68.142857142857139</c:v>
                </c:pt>
                <c:pt idx="208">
                  <c:v>68.821428571428569</c:v>
                </c:pt>
                <c:pt idx="209">
                  <c:v>69.464285714285708</c:v>
                </c:pt>
                <c:pt idx="210">
                  <c:v>70.071428571428569</c:v>
                </c:pt>
                <c:pt idx="211">
                  <c:v>70.678571428571431</c:v>
                </c:pt>
                <c:pt idx="212">
                  <c:v>71.214285714285708</c:v>
                </c:pt>
                <c:pt idx="213">
                  <c:v>71.75</c:v>
                </c:pt>
                <c:pt idx="214">
                  <c:v>72.178571428571431</c:v>
                </c:pt>
                <c:pt idx="215">
                  <c:v>72.607142857142861</c:v>
                </c:pt>
                <c:pt idx="216">
                  <c:v>73.071428571428569</c:v>
                </c:pt>
                <c:pt idx="217">
                  <c:v>73.428571428571431</c:v>
                </c:pt>
                <c:pt idx="218">
                  <c:v>73.75</c:v>
                </c:pt>
                <c:pt idx="219">
                  <c:v>74.214285714285708</c:v>
                </c:pt>
                <c:pt idx="220">
                  <c:v>74.678571428571431</c:v>
                </c:pt>
                <c:pt idx="221">
                  <c:v>75.178571428571431</c:v>
                </c:pt>
                <c:pt idx="222">
                  <c:v>75.642857142857139</c:v>
                </c:pt>
                <c:pt idx="223">
                  <c:v>76.071428571428569</c:v>
                </c:pt>
                <c:pt idx="224">
                  <c:v>76.5</c:v>
                </c:pt>
                <c:pt idx="225">
                  <c:v>77.035714285714292</c:v>
                </c:pt>
                <c:pt idx="226">
                  <c:v>77.607142857142861</c:v>
                </c:pt>
                <c:pt idx="227">
                  <c:v>78.142857142857139</c:v>
                </c:pt>
                <c:pt idx="228">
                  <c:v>78.607142857142861</c:v>
                </c:pt>
                <c:pt idx="229">
                  <c:v>79.107142857142861</c:v>
                </c:pt>
                <c:pt idx="230">
                  <c:v>79.571428571428569</c:v>
                </c:pt>
                <c:pt idx="231">
                  <c:v>80.107142857142861</c:v>
                </c:pt>
                <c:pt idx="232">
                  <c:v>80.642857142857139</c:v>
                </c:pt>
                <c:pt idx="233">
                  <c:v>81.285714285714292</c:v>
                </c:pt>
                <c:pt idx="234">
                  <c:v>81.821428571428569</c:v>
                </c:pt>
                <c:pt idx="235">
                  <c:v>82.321428571428569</c:v>
                </c:pt>
                <c:pt idx="236">
                  <c:v>82.75</c:v>
                </c:pt>
                <c:pt idx="237">
                  <c:v>83.178571428571431</c:v>
                </c:pt>
                <c:pt idx="238">
                  <c:v>83.678571428571431</c:v>
                </c:pt>
                <c:pt idx="239">
                  <c:v>84.071428571428569</c:v>
                </c:pt>
                <c:pt idx="240">
                  <c:v>84.428571428571431</c:v>
                </c:pt>
                <c:pt idx="241">
                  <c:v>84.75</c:v>
                </c:pt>
                <c:pt idx="242">
                  <c:v>85.142857142857139</c:v>
                </c:pt>
                <c:pt idx="243">
                  <c:v>85.464285714285708</c:v>
                </c:pt>
                <c:pt idx="244">
                  <c:v>85.714285714285708</c:v>
                </c:pt>
                <c:pt idx="245">
                  <c:v>85.964285714285708</c:v>
                </c:pt>
                <c:pt idx="246">
                  <c:v>86.285714285714292</c:v>
                </c:pt>
                <c:pt idx="247">
                  <c:v>86.464285714285708</c:v>
                </c:pt>
                <c:pt idx="248">
                  <c:v>86.535714285714292</c:v>
                </c:pt>
                <c:pt idx="249">
                  <c:v>86.571428571428569</c:v>
                </c:pt>
                <c:pt idx="250">
                  <c:v>86.571428571428569</c:v>
                </c:pt>
                <c:pt idx="251">
                  <c:v>86.571428571428569</c:v>
                </c:pt>
                <c:pt idx="252">
                  <c:v>86.571428571428569</c:v>
                </c:pt>
                <c:pt idx="253">
                  <c:v>86.5</c:v>
                </c:pt>
                <c:pt idx="254">
                  <c:v>86.357142857142861</c:v>
                </c:pt>
                <c:pt idx="255">
                  <c:v>86.25</c:v>
                </c:pt>
                <c:pt idx="256">
                  <c:v>86.178571428571431</c:v>
                </c:pt>
                <c:pt idx="257">
                  <c:v>86</c:v>
                </c:pt>
                <c:pt idx="258">
                  <c:v>85.857142857142861</c:v>
                </c:pt>
                <c:pt idx="259">
                  <c:v>85.714285714285708</c:v>
                </c:pt>
                <c:pt idx="260">
                  <c:v>85.5</c:v>
                </c:pt>
                <c:pt idx="261">
                  <c:v>85.285714285714292</c:v>
                </c:pt>
                <c:pt idx="262">
                  <c:v>85.071428571428569</c:v>
                </c:pt>
                <c:pt idx="263">
                  <c:v>84.857142857142861</c:v>
                </c:pt>
                <c:pt idx="264">
                  <c:v>84.607142857142861</c:v>
                </c:pt>
                <c:pt idx="265">
                  <c:v>84.285714285714292</c:v>
                </c:pt>
                <c:pt idx="266">
                  <c:v>83.821428571428569</c:v>
                </c:pt>
                <c:pt idx="267">
                  <c:v>83.357142857142861</c:v>
                </c:pt>
                <c:pt idx="268">
                  <c:v>82.928571428571431</c:v>
                </c:pt>
                <c:pt idx="269">
                  <c:v>82.428571428571431</c:v>
                </c:pt>
                <c:pt idx="270">
                  <c:v>81.892857142857139</c:v>
                </c:pt>
                <c:pt idx="271">
                  <c:v>81.392857142857139</c:v>
                </c:pt>
                <c:pt idx="272">
                  <c:v>80.785714285714292</c:v>
                </c:pt>
                <c:pt idx="273">
                  <c:v>80.071428571428569</c:v>
                </c:pt>
                <c:pt idx="274">
                  <c:v>79.214285714285708</c:v>
                </c:pt>
                <c:pt idx="275">
                  <c:v>78.428571428571431</c:v>
                </c:pt>
                <c:pt idx="276">
                  <c:v>77.714285714285708</c:v>
                </c:pt>
                <c:pt idx="277">
                  <c:v>77</c:v>
                </c:pt>
                <c:pt idx="278">
                  <c:v>76.25</c:v>
                </c:pt>
                <c:pt idx="279">
                  <c:v>75.428571428571431</c:v>
                </c:pt>
                <c:pt idx="280">
                  <c:v>74.464285714285708</c:v>
                </c:pt>
                <c:pt idx="281">
                  <c:v>73.5</c:v>
                </c:pt>
                <c:pt idx="282">
                  <c:v>72.535714285714292</c:v>
                </c:pt>
                <c:pt idx="283">
                  <c:v>71.535714285714292</c:v>
                </c:pt>
                <c:pt idx="284">
                  <c:v>70.464285714285708</c:v>
                </c:pt>
                <c:pt idx="285">
                  <c:v>69.392857142857139</c:v>
                </c:pt>
                <c:pt idx="286">
                  <c:v>68.25</c:v>
                </c:pt>
                <c:pt idx="287">
                  <c:v>66.964285714285708</c:v>
                </c:pt>
                <c:pt idx="288">
                  <c:v>65.75</c:v>
                </c:pt>
                <c:pt idx="289">
                  <c:v>64.464285714285708</c:v>
                </c:pt>
                <c:pt idx="290">
                  <c:v>63.178571428571431</c:v>
                </c:pt>
                <c:pt idx="291">
                  <c:v>61.821428571428569</c:v>
                </c:pt>
                <c:pt idx="292">
                  <c:v>60.464285714285715</c:v>
                </c:pt>
                <c:pt idx="293">
                  <c:v>59.142857142857146</c:v>
                </c:pt>
                <c:pt idx="294">
                  <c:v>57.821428571428569</c:v>
                </c:pt>
                <c:pt idx="295">
                  <c:v>56.5</c:v>
                </c:pt>
                <c:pt idx="296">
                  <c:v>55.178571428571431</c:v>
                </c:pt>
                <c:pt idx="297">
                  <c:v>53.892857142857146</c:v>
                </c:pt>
                <c:pt idx="298">
                  <c:v>52.535714285714285</c:v>
                </c:pt>
                <c:pt idx="299">
                  <c:v>51.178571428571431</c:v>
                </c:pt>
                <c:pt idx="300">
                  <c:v>49.892857142857146</c:v>
                </c:pt>
                <c:pt idx="301">
                  <c:v>48.75</c:v>
                </c:pt>
                <c:pt idx="302">
                  <c:v>47.571428571428569</c:v>
                </c:pt>
                <c:pt idx="303">
                  <c:v>46.285714285714285</c:v>
                </c:pt>
                <c:pt idx="304">
                  <c:v>44.964285714285715</c:v>
                </c:pt>
                <c:pt idx="305">
                  <c:v>43.678571428571431</c:v>
                </c:pt>
                <c:pt idx="306">
                  <c:v>42.464285714285715</c:v>
                </c:pt>
                <c:pt idx="307">
                  <c:v>41.321428571428569</c:v>
                </c:pt>
                <c:pt idx="308">
                  <c:v>40.214285714285715</c:v>
                </c:pt>
                <c:pt idx="309">
                  <c:v>39.107142857142854</c:v>
                </c:pt>
                <c:pt idx="310">
                  <c:v>38.107142857142854</c:v>
                </c:pt>
                <c:pt idx="311">
                  <c:v>37.071428571428569</c:v>
                </c:pt>
                <c:pt idx="312">
                  <c:v>36.107142857142854</c:v>
                </c:pt>
                <c:pt idx="313">
                  <c:v>35.178571428571431</c:v>
                </c:pt>
                <c:pt idx="314">
                  <c:v>34.214285714285715</c:v>
                </c:pt>
                <c:pt idx="315">
                  <c:v>33.285714285714285</c:v>
                </c:pt>
                <c:pt idx="316">
                  <c:v>32.321428571428569</c:v>
                </c:pt>
                <c:pt idx="317">
                  <c:v>31.392857142857142</c:v>
                </c:pt>
                <c:pt idx="318">
                  <c:v>30.5</c:v>
                </c:pt>
                <c:pt idx="319">
                  <c:v>29.642857142857142</c:v>
                </c:pt>
                <c:pt idx="320">
                  <c:v>28.857142857142858</c:v>
                </c:pt>
                <c:pt idx="321">
                  <c:v>28</c:v>
                </c:pt>
                <c:pt idx="322">
                  <c:v>27.214285714285715</c:v>
                </c:pt>
                <c:pt idx="323">
                  <c:v>26.428571428571427</c:v>
                </c:pt>
                <c:pt idx="324">
                  <c:v>25.642857142857142</c:v>
                </c:pt>
                <c:pt idx="325">
                  <c:v>24.928571428571427</c:v>
                </c:pt>
                <c:pt idx="326">
                  <c:v>24.285714285714285</c:v>
                </c:pt>
                <c:pt idx="327">
                  <c:v>23.607142857142858</c:v>
                </c:pt>
                <c:pt idx="328">
                  <c:v>22.964285714285715</c:v>
                </c:pt>
                <c:pt idx="329">
                  <c:v>22.285714285714285</c:v>
                </c:pt>
                <c:pt idx="330">
                  <c:v>21.714285714285715</c:v>
                </c:pt>
                <c:pt idx="331">
                  <c:v>21.285714285714285</c:v>
                </c:pt>
                <c:pt idx="332">
                  <c:v>20.892857142857142</c:v>
                </c:pt>
                <c:pt idx="333">
                  <c:v>20.464285714285715</c:v>
                </c:pt>
                <c:pt idx="334">
                  <c:v>20.071428571428573</c:v>
                </c:pt>
                <c:pt idx="335">
                  <c:v>19.714285714285715</c:v>
                </c:pt>
                <c:pt idx="336">
                  <c:v>19.357142857142858</c:v>
                </c:pt>
                <c:pt idx="337">
                  <c:v>19</c:v>
                </c:pt>
                <c:pt idx="338">
                  <c:v>18.607142857142858</c:v>
                </c:pt>
                <c:pt idx="339">
                  <c:v>18.25</c:v>
                </c:pt>
                <c:pt idx="340">
                  <c:v>17.928571428571427</c:v>
                </c:pt>
                <c:pt idx="341">
                  <c:v>17.571428571428573</c:v>
                </c:pt>
                <c:pt idx="342">
                  <c:v>17.321428571428573</c:v>
                </c:pt>
                <c:pt idx="343">
                  <c:v>17.107142857142858</c:v>
                </c:pt>
                <c:pt idx="344">
                  <c:v>16.928571428571427</c:v>
                </c:pt>
                <c:pt idx="345">
                  <c:v>16.714285714285715</c:v>
                </c:pt>
                <c:pt idx="346">
                  <c:v>16.535714285714285</c:v>
                </c:pt>
                <c:pt idx="347">
                  <c:v>16.321428571428573</c:v>
                </c:pt>
                <c:pt idx="348">
                  <c:v>16.107142857142858</c:v>
                </c:pt>
                <c:pt idx="349">
                  <c:v>15.928571428571429</c:v>
                </c:pt>
                <c:pt idx="350">
                  <c:v>15.75</c:v>
                </c:pt>
                <c:pt idx="351">
                  <c:v>15.571428571428571</c:v>
                </c:pt>
                <c:pt idx="352">
                  <c:v>15.428571428571429</c:v>
                </c:pt>
                <c:pt idx="353">
                  <c:v>15.214285714285714</c:v>
                </c:pt>
                <c:pt idx="354">
                  <c:v>15</c:v>
                </c:pt>
                <c:pt idx="355">
                  <c:v>14.821428571428571</c:v>
                </c:pt>
                <c:pt idx="356">
                  <c:v>14.642857142857142</c:v>
                </c:pt>
                <c:pt idx="357">
                  <c:v>14.464285714285714</c:v>
                </c:pt>
                <c:pt idx="358">
                  <c:v>14.285714285714286</c:v>
                </c:pt>
                <c:pt idx="359">
                  <c:v>14.071428571428571</c:v>
                </c:pt>
                <c:pt idx="360">
                  <c:v>13.857142857142858</c:v>
                </c:pt>
                <c:pt idx="361">
                  <c:v>13.607142857142858</c:v>
                </c:pt>
                <c:pt idx="362">
                  <c:v>13.357142857142858</c:v>
                </c:pt>
                <c:pt idx="363">
                  <c:v>13.035714285714286</c:v>
                </c:pt>
                <c:pt idx="364">
                  <c:v>12.821428571428571</c:v>
                </c:pt>
                <c:pt idx="365">
                  <c:v>12.607142857142858</c:v>
                </c:pt>
                <c:pt idx="366">
                  <c:v>12.428571428571429</c:v>
                </c:pt>
                <c:pt idx="367">
                  <c:v>12.25</c:v>
                </c:pt>
                <c:pt idx="368">
                  <c:v>12</c:v>
                </c:pt>
                <c:pt idx="369">
                  <c:v>11.821428571428571</c:v>
                </c:pt>
                <c:pt idx="370">
                  <c:v>11.571428571428571</c:v>
                </c:pt>
                <c:pt idx="371">
                  <c:v>11.321428571428571</c:v>
                </c:pt>
                <c:pt idx="372">
                  <c:v>11.142857142857142</c:v>
                </c:pt>
                <c:pt idx="373">
                  <c:v>10.928571428571429</c:v>
                </c:pt>
                <c:pt idx="374">
                  <c:v>10.75</c:v>
                </c:pt>
                <c:pt idx="375">
                  <c:v>10.642857142857142</c:v>
                </c:pt>
                <c:pt idx="376">
                  <c:v>10.5</c:v>
                </c:pt>
                <c:pt idx="377">
                  <c:v>10.357142857142858</c:v>
                </c:pt>
                <c:pt idx="378">
                  <c:v>10.214285714285714</c:v>
                </c:pt>
                <c:pt idx="379">
                  <c:v>10.142857142857142</c:v>
                </c:pt>
                <c:pt idx="380">
                  <c:v>10.035714285714286</c:v>
                </c:pt>
                <c:pt idx="381">
                  <c:v>9.9285714285714288</c:v>
                </c:pt>
                <c:pt idx="382">
                  <c:v>9.7857142857142865</c:v>
                </c:pt>
                <c:pt idx="383">
                  <c:v>9.6785714285714288</c:v>
                </c:pt>
                <c:pt idx="384">
                  <c:v>9.6071428571428577</c:v>
                </c:pt>
                <c:pt idx="385">
                  <c:v>9.5714285714285712</c:v>
                </c:pt>
                <c:pt idx="386">
                  <c:v>9.5</c:v>
                </c:pt>
                <c:pt idx="387">
                  <c:v>9.4285714285714288</c:v>
                </c:pt>
                <c:pt idx="388">
                  <c:v>9.3214285714285712</c:v>
                </c:pt>
                <c:pt idx="389">
                  <c:v>9.2857142857142865</c:v>
                </c:pt>
                <c:pt idx="390">
                  <c:v>9.2857142857142865</c:v>
                </c:pt>
                <c:pt idx="391">
                  <c:v>9.25</c:v>
                </c:pt>
                <c:pt idx="392">
                  <c:v>9.1785714285714288</c:v>
                </c:pt>
                <c:pt idx="393">
                  <c:v>9.1428571428571423</c:v>
                </c:pt>
                <c:pt idx="394">
                  <c:v>9.0357142857142865</c:v>
                </c:pt>
                <c:pt idx="395">
                  <c:v>8.9642857142857135</c:v>
                </c:pt>
                <c:pt idx="396">
                  <c:v>8.9285714285714288</c:v>
                </c:pt>
                <c:pt idx="397">
                  <c:v>8.8571428571428577</c:v>
                </c:pt>
                <c:pt idx="398">
                  <c:v>8.8571428571428577</c:v>
                </c:pt>
                <c:pt idx="399">
                  <c:v>8.8571428571428577</c:v>
                </c:pt>
                <c:pt idx="400">
                  <c:v>8.7857142857142865</c:v>
                </c:pt>
                <c:pt idx="401">
                  <c:v>8.7857142857142865</c:v>
                </c:pt>
                <c:pt idx="402">
                  <c:v>8.6428571428571423</c:v>
                </c:pt>
                <c:pt idx="403">
                  <c:v>8.5</c:v>
                </c:pt>
                <c:pt idx="404">
                  <c:v>8.4285714285714288</c:v>
                </c:pt>
                <c:pt idx="405">
                  <c:v>8.3928571428571423</c:v>
                </c:pt>
                <c:pt idx="406">
                  <c:v>8.3928571428571423</c:v>
                </c:pt>
                <c:pt idx="407">
                  <c:v>8.3571428571428577</c:v>
                </c:pt>
                <c:pt idx="408">
                  <c:v>8.3571428571428577</c:v>
                </c:pt>
                <c:pt idx="409">
                  <c:v>8.3214285714285712</c:v>
                </c:pt>
                <c:pt idx="410">
                  <c:v>8.2857142857142865</c:v>
                </c:pt>
                <c:pt idx="411">
                  <c:v>8.2857142857142865</c:v>
                </c:pt>
                <c:pt idx="412">
                  <c:v>8.25</c:v>
                </c:pt>
                <c:pt idx="413">
                  <c:v>8.25</c:v>
                </c:pt>
                <c:pt idx="414">
                  <c:v>8.2857142857142865</c:v>
                </c:pt>
                <c:pt idx="415">
                  <c:v>8.3214285714285712</c:v>
                </c:pt>
                <c:pt idx="416">
                  <c:v>8.4285714285714288</c:v>
                </c:pt>
                <c:pt idx="417">
                  <c:v>8.5357142857142865</c:v>
                </c:pt>
                <c:pt idx="418">
                  <c:v>8.6071428571428577</c:v>
                </c:pt>
                <c:pt idx="419">
                  <c:v>8.75</c:v>
                </c:pt>
                <c:pt idx="420">
                  <c:v>8.9285714285714288</c:v>
                </c:pt>
                <c:pt idx="421">
                  <c:v>9.1071428571428577</c:v>
                </c:pt>
                <c:pt idx="422">
                  <c:v>9.3571428571428577</c:v>
                </c:pt>
                <c:pt idx="423">
                  <c:v>9.6071428571428577</c:v>
                </c:pt>
                <c:pt idx="424">
                  <c:v>9.9285714285714288</c:v>
                </c:pt>
                <c:pt idx="425">
                  <c:v>10.321428571428571</c:v>
                </c:pt>
                <c:pt idx="426">
                  <c:v>10.75</c:v>
                </c:pt>
                <c:pt idx="427">
                  <c:v>11.214285714285714</c:v>
                </c:pt>
                <c:pt idx="428">
                  <c:v>11.785714285714286</c:v>
                </c:pt>
                <c:pt idx="429">
                  <c:v>12.392857142857142</c:v>
                </c:pt>
                <c:pt idx="430">
                  <c:v>13.071428571428571</c:v>
                </c:pt>
                <c:pt idx="431">
                  <c:v>13.821428571428571</c:v>
                </c:pt>
                <c:pt idx="432">
                  <c:v>14.535714285714286</c:v>
                </c:pt>
                <c:pt idx="433">
                  <c:v>15.321428571428571</c:v>
                </c:pt>
                <c:pt idx="434">
                  <c:v>16.142857142857142</c:v>
                </c:pt>
                <c:pt idx="435">
                  <c:v>17.071428571428573</c:v>
                </c:pt>
                <c:pt idx="436">
                  <c:v>18.035714285714285</c:v>
                </c:pt>
                <c:pt idx="437">
                  <c:v>19.25</c:v>
                </c:pt>
                <c:pt idx="438">
                  <c:v>20.571428571428573</c:v>
                </c:pt>
                <c:pt idx="439">
                  <c:v>21.964285714285715</c:v>
                </c:pt>
                <c:pt idx="440">
                  <c:v>23.464285714285715</c:v>
                </c:pt>
                <c:pt idx="441">
                  <c:v>25</c:v>
                </c:pt>
                <c:pt idx="442">
                  <c:v>26.571428571428573</c:v>
                </c:pt>
                <c:pt idx="443">
                  <c:v>28.214285714285715</c:v>
                </c:pt>
                <c:pt idx="444">
                  <c:v>29.75</c:v>
                </c:pt>
                <c:pt idx="445">
                  <c:v>31.142857142857142</c:v>
                </c:pt>
                <c:pt idx="446">
                  <c:v>32.607142857142854</c:v>
                </c:pt>
                <c:pt idx="447">
                  <c:v>34.107142857142854</c:v>
                </c:pt>
                <c:pt idx="448">
                  <c:v>35.571428571428569</c:v>
                </c:pt>
                <c:pt idx="449">
                  <c:v>37.035714285714285</c:v>
                </c:pt>
                <c:pt idx="450">
                  <c:v>38.428571428571431</c:v>
                </c:pt>
                <c:pt idx="451">
                  <c:v>39.892857142857146</c:v>
                </c:pt>
                <c:pt idx="452">
                  <c:v>41.357142857142854</c:v>
                </c:pt>
                <c:pt idx="453">
                  <c:v>42.892857142857146</c:v>
                </c:pt>
                <c:pt idx="454">
                  <c:v>44.392857142857146</c:v>
                </c:pt>
                <c:pt idx="455">
                  <c:v>45.857142857142854</c:v>
                </c:pt>
                <c:pt idx="456">
                  <c:v>47.321428571428569</c:v>
                </c:pt>
                <c:pt idx="457">
                  <c:v>48.714285714285715</c:v>
                </c:pt>
                <c:pt idx="458">
                  <c:v>50.035714285714285</c:v>
                </c:pt>
                <c:pt idx="459">
                  <c:v>51.214285714285715</c:v>
                </c:pt>
                <c:pt idx="460">
                  <c:v>52.392857142857146</c:v>
                </c:pt>
                <c:pt idx="461">
                  <c:v>53.535714285714285</c:v>
                </c:pt>
                <c:pt idx="462">
                  <c:v>54.642857142857146</c:v>
                </c:pt>
                <c:pt idx="463">
                  <c:v>55.714285714285715</c:v>
                </c:pt>
                <c:pt idx="464">
                  <c:v>56.714285714285715</c:v>
                </c:pt>
                <c:pt idx="465">
                  <c:v>57.607142857142854</c:v>
                </c:pt>
                <c:pt idx="466">
                  <c:v>58.428571428571431</c:v>
                </c:pt>
                <c:pt idx="467">
                  <c:v>59.107142857142854</c:v>
                </c:pt>
                <c:pt idx="468">
                  <c:v>59.714285714285715</c:v>
                </c:pt>
                <c:pt idx="469">
                  <c:v>60.285714285714285</c:v>
                </c:pt>
                <c:pt idx="470">
                  <c:v>60.821428571428569</c:v>
                </c:pt>
                <c:pt idx="471">
                  <c:v>61.285714285714285</c:v>
                </c:pt>
                <c:pt idx="472">
                  <c:v>61.821428571428569</c:v>
                </c:pt>
                <c:pt idx="473">
                  <c:v>62.535714285714285</c:v>
                </c:pt>
                <c:pt idx="474">
                  <c:v>63.214285714285715</c:v>
                </c:pt>
                <c:pt idx="475">
                  <c:v>63.821428571428569</c:v>
                </c:pt>
                <c:pt idx="476">
                  <c:v>64.464285714285708</c:v>
                </c:pt>
                <c:pt idx="477">
                  <c:v>65.107142857142861</c:v>
                </c:pt>
                <c:pt idx="478">
                  <c:v>65.785714285714292</c:v>
                </c:pt>
                <c:pt idx="479">
                  <c:v>66.357142857142861</c:v>
                </c:pt>
                <c:pt idx="480">
                  <c:v>66.892857142857139</c:v>
                </c:pt>
                <c:pt idx="481">
                  <c:v>67.285714285714292</c:v>
                </c:pt>
                <c:pt idx="482">
                  <c:v>67.607142857142861</c:v>
                </c:pt>
                <c:pt idx="483">
                  <c:v>67.857142857142861</c:v>
                </c:pt>
                <c:pt idx="484">
                  <c:v>68.035714285714292</c:v>
                </c:pt>
                <c:pt idx="485">
                  <c:v>68.142857142857139</c:v>
                </c:pt>
                <c:pt idx="486">
                  <c:v>68.392857142857139</c:v>
                </c:pt>
                <c:pt idx="487">
                  <c:v>68.714285714285708</c:v>
                </c:pt>
                <c:pt idx="488">
                  <c:v>69</c:v>
                </c:pt>
                <c:pt idx="489">
                  <c:v>69.214285714285708</c:v>
                </c:pt>
                <c:pt idx="490">
                  <c:v>69.392857142857139</c:v>
                </c:pt>
                <c:pt idx="491">
                  <c:v>69.535714285714292</c:v>
                </c:pt>
                <c:pt idx="492">
                  <c:v>69.75</c:v>
                </c:pt>
                <c:pt idx="493">
                  <c:v>69.892857142857139</c:v>
                </c:pt>
                <c:pt idx="494">
                  <c:v>70.071428571428569</c:v>
                </c:pt>
                <c:pt idx="495">
                  <c:v>70.25</c:v>
                </c:pt>
                <c:pt idx="496">
                  <c:v>70.357142857142861</c:v>
                </c:pt>
                <c:pt idx="497">
                  <c:v>70.392857142857139</c:v>
                </c:pt>
                <c:pt idx="498">
                  <c:v>70.357142857142861</c:v>
                </c:pt>
                <c:pt idx="499">
                  <c:v>70.285714285714292</c:v>
                </c:pt>
                <c:pt idx="500">
                  <c:v>70.25</c:v>
                </c:pt>
                <c:pt idx="501">
                  <c:v>70.178571428571431</c:v>
                </c:pt>
                <c:pt idx="502">
                  <c:v>70.035714285714292</c:v>
                </c:pt>
                <c:pt idx="503">
                  <c:v>69.928571428571431</c:v>
                </c:pt>
                <c:pt idx="504">
                  <c:v>69.821428571428569</c:v>
                </c:pt>
                <c:pt idx="505">
                  <c:v>69.678571428571431</c:v>
                </c:pt>
                <c:pt idx="506">
                  <c:v>69.535714285714292</c:v>
                </c:pt>
                <c:pt idx="507">
                  <c:v>69.392857142857139</c:v>
                </c:pt>
                <c:pt idx="508">
                  <c:v>69.25</c:v>
                </c:pt>
                <c:pt idx="509">
                  <c:v>69.142857142857139</c:v>
                </c:pt>
                <c:pt idx="510">
                  <c:v>69.035714285714292</c:v>
                </c:pt>
                <c:pt idx="511">
                  <c:v>69.107142857142861</c:v>
                </c:pt>
                <c:pt idx="512">
                  <c:v>69.178571428571431</c:v>
                </c:pt>
                <c:pt idx="513">
                  <c:v>69.25</c:v>
                </c:pt>
                <c:pt idx="514">
                  <c:v>69.178571428571431</c:v>
                </c:pt>
                <c:pt idx="515">
                  <c:v>69.071428571428569</c:v>
                </c:pt>
                <c:pt idx="516">
                  <c:v>69</c:v>
                </c:pt>
                <c:pt idx="517">
                  <c:v>69</c:v>
                </c:pt>
                <c:pt idx="518">
                  <c:v>69.035714285714292</c:v>
                </c:pt>
                <c:pt idx="519">
                  <c:v>69.071428571428569</c:v>
                </c:pt>
                <c:pt idx="520">
                  <c:v>69.107142857142861</c:v>
                </c:pt>
                <c:pt idx="521">
                  <c:v>69.178571428571431</c:v>
                </c:pt>
                <c:pt idx="522">
                  <c:v>69.214285714285708</c:v>
                </c:pt>
                <c:pt idx="523">
                  <c:v>69.25</c:v>
                </c:pt>
                <c:pt idx="524">
                  <c:v>69.321428571428569</c:v>
                </c:pt>
                <c:pt idx="525">
                  <c:v>69.392857142857139</c:v>
                </c:pt>
                <c:pt idx="526">
                  <c:v>69.535714285714292</c:v>
                </c:pt>
                <c:pt idx="527">
                  <c:v>69.642857142857139</c:v>
                </c:pt>
                <c:pt idx="528">
                  <c:v>69.785714285714292</c:v>
                </c:pt>
                <c:pt idx="529">
                  <c:v>70</c:v>
                </c:pt>
                <c:pt idx="530">
                  <c:v>70.285714285714292</c:v>
                </c:pt>
                <c:pt idx="531">
                  <c:v>70.642857142857139</c:v>
                </c:pt>
                <c:pt idx="532">
                  <c:v>71.107142857142861</c:v>
                </c:pt>
                <c:pt idx="533">
                  <c:v>71.642857142857139</c:v>
                </c:pt>
                <c:pt idx="534">
                  <c:v>72.214285714285708</c:v>
                </c:pt>
                <c:pt idx="535">
                  <c:v>72.785714285714292</c:v>
                </c:pt>
                <c:pt idx="536">
                  <c:v>73.392857142857139</c:v>
                </c:pt>
                <c:pt idx="537">
                  <c:v>74.035714285714292</c:v>
                </c:pt>
                <c:pt idx="538">
                  <c:v>74.75</c:v>
                </c:pt>
                <c:pt idx="539">
                  <c:v>75.357142857142861</c:v>
                </c:pt>
                <c:pt idx="540">
                  <c:v>76</c:v>
                </c:pt>
                <c:pt idx="541">
                  <c:v>76.714285714285708</c:v>
                </c:pt>
                <c:pt idx="542">
                  <c:v>77.571428571428569</c:v>
                </c:pt>
                <c:pt idx="543">
                  <c:v>78.535714285714292</c:v>
                </c:pt>
                <c:pt idx="544">
                  <c:v>79.535714285714292</c:v>
                </c:pt>
                <c:pt idx="545">
                  <c:v>80.571428571428569</c:v>
                </c:pt>
                <c:pt idx="546">
                  <c:v>81.607142857142861</c:v>
                </c:pt>
                <c:pt idx="547">
                  <c:v>82.607142857142861</c:v>
                </c:pt>
                <c:pt idx="548">
                  <c:v>83.607142857142861</c:v>
                </c:pt>
                <c:pt idx="549">
                  <c:v>84.607142857142861</c:v>
                </c:pt>
                <c:pt idx="550">
                  <c:v>85.642857142857139</c:v>
                </c:pt>
                <c:pt idx="551">
                  <c:v>86.714285714285708</c:v>
                </c:pt>
                <c:pt idx="552">
                  <c:v>87.821428571428569</c:v>
                </c:pt>
                <c:pt idx="553">
                  <c:v>88.964285714285708</c:v>
                </c:pt>
                <c:pt idx="554">
                  <c:v>90.142857142857139</c:v>
                </c:pt>
                <c:pt idx="555">
                  <c:v>91.357142857142861</c:v>
                </c:pt>
                <c:pt idx="556">
                  <c:v>92.535714285714292</c:v>
                </c:pt>
                <c:pt idx="557">
                  <c:v>93.607142857142861</c:v>
                </c:pt>
                <c:pt idx="558">
                  <c:v>94.642857142857139</c:v>
                </c:pt>
                <c:pt idx="559">
                  <c:v>95.571428571428569</c:v>
                </c:pt>
                <c:pt idx="560">
                  <c:v>96.392857142857139</c:v>
                </c:pt>
                <c:pt idx="561">
                  <c:v>97.178571428571431</c:v>
                </c:pt>
                <c:pt idx="562">
                  <c:v>97.892857142857139</c:v>
                </c:pt>
                <c:pt idx="563">
                  <c:v>98.571428571428569</c:v>
                </c:pt>
                <c:pt idx="564">
                  <c:v>99.107142857142861</c:v>
                </c:pt>
                <c:pt idx="565">
                  <c:v>99.571428571428569</c:v>
                </c:pt>
                <c:pt idx="566">
                  <c:v>99.964285714285708</c:v>
                </c:pt>
                <c:pt idx="567">
                  <c:v>100.35714285714286</c:v>
                </c:pt>
                <c:pt idx="568">
                  <c:v>100.67857142857143</c:v>
                </c:pt>
                <c:pt idx="569">
                  <c:v>100.96428571428571</c:v>
                </c:pt>
                <c:pt idx="570">
                  <c:v>101.14285714285714</c:v>
                </c:pt>
                <c:pt idx="571">
                  <c:v>101.21428571428571</c:v>
                </c:pt>
                <c:pt idx="572">
                  <c:v>101.25</c:v>
                </c:pt>
                <c:pt idx="573">
                  <c:v>101.17857142857143</c:v>
                </c:pt>
                <c:pt idx="574">
                  <c:v>101.03571428571429</c:v>
                </c:pt>
                <c:pt idx="575">
                  <c:v>100.89285714285714</c:v>
                </c:pt>
                <c:pt idx="576">
                  <c:v>100.60714285714286</c:v>
                </c:pt>
                <c:pt idx="577">
                  <c:v>100.25</c:v>
                </c:pt>
                <c:pt idx="578">
                  <c:v>99.785714285714292</c:v>
                </c:pt>
                <c:pt idx="579">
                  <c:v>99.285714285714292</c:v>
                </c:pt>
                <c:pt idx="580">
                  <c:v>98.75</c:v>
                </c:pt>
                <c:pt idx="581">
                  <c:v>98.178571428571431</c:v>
                </c:pt>
                <c:pt idx="582">
                  <c:v>97.571428571428569</c:v>
                </c:pt>
                <c:pt idx="583">
                  <c:v>96.892857142857139</c:v>
                </c:pt>
                <c:pt idx="584">
                  <c:v>96.142857142857139</c:v>
                </c:pt>
                <c:pt idx="585">
                  <c:v>95.428571428571431</c:v>
                </c:pt>
                <c:pt idx="586">
                  <c:v>94.642857142857139</c:v>
                </c:pt>
                <c:pt idx="587">
                  <c:v>93.892857142857139</c:v>
                </c:pt>
                <c:pt idx="588">
                  <c:v>93.035714285714292</c:v>
                </c:pt>
                <c:pt idx="589">
                  <c:v>92.142857142857139</c:v>
                </c:pt>
                <c:pt idx="590">
                  <c:v>91.285714285714292</c:v>
                </c:pt>
                <c:pt idx="591">
                  <c:v>90.5</c:v>
                </c:pt>
                <c:pt idx="592">
                  <c:v>89.678571428571431</c:v>
                </c:pt>
                <c:pt idx="593">
                  <c:v>88.857142857142861</c:v>
                </c:pt>
                <c:pt idx="594">
                  <c:v>88.071428571428569</c:v>
                </c:pt>
                <c:pt idx="595">
                  <c:v>87.25</c:v>
                </c:pt>
                <c:pt idx="596">
                  <c:v>86.428571428571431</c:v>
                </c:pt>
                <c:pt idx="597">
                  <c:v>85.678571428571431</c:v>
                </c:pt>
                <c:pt idx="598">
                  <c:v>84.964285714285708</c:v>
                </c:pt>
                <c:pt idx="599">
                  <c:v>84.25</c:v>
                </c:pt>
                <c:pt idx="600">
                  <c:v>83.535714285714292</c:v>
                </c:pt>
                <c:pt idx="601">
                  <c:v>82.892857142857139</c:v>
                </c:pt>
                <c:pt idx="602">
                  <c:v>82.285714285714292</c:v>
                </c:pt>
                <c:pt idx="603">
                  <c:v>81.714285714285708</c:v>
                </c:pt>
                <c:pt idx="604">
                  <c:v>81.178571428571431</c:v>
                </c:pt>
                <c:pt idx="605">
                  <c:v>80.642857142857139</c:v>
                </c:pt>
                <c:pt idx="606">
                  <c:v>80.142857142857139</c:v>
                </c:pt>
                <c:pt idx="607">
                  <c:v>79.607142857142861</c:v>
                </c:pt>
                <c:pt idx="608">
                  <c:v>79.071428571428569</c:v>
                </c:pt>
                <c:pt idx="609">
                  <c:v>78.535714285714292</c:v>
                </c:pt>
                <c:pt idx="610">
                  <c:v>78</c:v>
                </c:pt>
                <c:pt idx="611">
                  <c:v>77.5</c:v>
                </c:pt>
                <c:pt idx="612">
                  <c:v>77</c:v>
                </c:pt>
                <c:pt idx="613">
                  <c:v>76.5</c:v>
                </c:pt>
                <c:pt idx="614">
                  <c:v>76.107142857142861</c:v>
                </c:pt>
                <c:pt idx="615">
                  <c:v>75.678571428571431</c:v>
                </c:pt>
                <c:pt idx="616">
                  <c:v>75.285714285714292</c:v>
                </c:pt>
                <c:pt idx="617">
                  <c:v>74.857142857142861</c:v>
                </c:pt>
                <c:pt idx="618">
                  <c:v>74.392857142857139</c:v>
                </c:pt>
                <c:pt idx="619">
                  <c:v>73.928571428571431</c:v>
                </c:pt>
                <c:pt idx="620">
                  <c:v>73.607142857142861</c:v>
                </c:pt>
                <c:pt idx="621">
                  <c:v>73.285714285714292</c:v>
                </c:pt>
                <c:pt idx="622">
                  <c:v>72.928571428571431</c:v>
                </c:pt>
                <c:pt idx="623">
                  <c:v>72.607142857142861</c:v>
                </c:pt>
                <c:pt idx="624">
                  <c:v>72.357142857142861</c:v>
                </c:pt>
                <c:pt idx="625">
                  <c:v>72.071428571428569</c:v>
                </c:pt>
                <c:pt idx="626">
                  <c:v>71.892857142857139</c:v>
                </c:pt>
                <c:pt idx="627">
                  <c:v>71.75</c:v>
                </c:pt>
                <c:pt idx="628">
                  <c:v>71.678571428571431</c:v>
                </c:pt>
                <c:pt idx="629">
                  <c:v>71.571428571428569</c:v>
                </c:pt>
                <c:pt idx="630">
                  <c:v>71.5</c:v>
                </c:pt>
                <c:pt idx="631">
                  <c:v>71.464285714285708</c:v>
                </c:pt>
                <c:pt idx="632">
                  <c:v>71.535714285714292</c:v>
                </c:pt>
                <c:pt idx="633">
                  <c:v>72.214285714285708</c:v>
                </c:pt>
                <c:pt idx="634">
                  <c:v>73</c:v>
                </c:pt>
                <c:pt idx="635">
                  <c:v>73.928571428571431</c:v>
                </c:pt>
                <c:pt idx="636">
                  <c:v>74.928571428571431</c:v>
                </c:pt>
                <c:pt idx="637">
                  <c:v>76</c:v>
                </c:pt>
                <c:pt idx="638">
                  <c:v>78.178571428571431</c:v>
                </c:pt>
                <c:pt idx="639">
                  <c:v>81.357142857142861</c:v>
                </c:pt>
                <c:pt idx="640">
                  <c:v>85.142857142857139</c:v>
                </c:pt>
                <c:pt idx="641">
                  <c:v>89.642857142857139</c:v>
                </c:pt>
                <c:pt idx="642">
                  <c:v>94.25</c:v>
                </c:pt>
                <c:pt idx="643">
                  <c:v>98.928571428571431</c:v>
                </c:pt>
                <c:pt idx="644">
                  <c:v>103.71428571428571</c:v>
                </c:pt>
                <c:pt idx="645">
                  <c:v>108.60714285714286</c:v>
                </c:pt>
                <c:pt idx="646">
                  <c:v>113.60714285714286</c:v>
                </c:pt>
                <c:pt idx="647">
                  <c:v>118.71428571428571</c:v>
                </c:pt>
                <c:pt idx="648">
                  <c:v>123.89285714285714</c:v>
                </c:pt>
                <c:pt idx="649">
                  <c:v>129.03571428571428</c:v>
                </c:pt>
                <c:pt idx="650">
                  <c:v>134.03571428571428</c:v>
                </c:pt>
                <c:pt idx="651">
                  <c:v>139.10714285714286</c:v>
                </c:pt>
                <c:pt idx="652">
                  <c:v>144.25</c:v>
                </c:pt>
                <c:pt idx="653">
                  <c:v>149.25</c:v>
                </c:pt>
                <c:pt idx="654">
                  <c:v>154.14285714285714</c:v>
                </c:pt>
                <c:pt idx="655">
                  <c:v>158.96428571428572</c:v>
                </c:pt>
                <c:pt idx="656">
                  <c:v>163.71428571428572</c:v>
                </c:pt>
                <c:pt idx="657">
                  <c:v>168.32142857142858</c:v>
                </c:pt>
                <c:pt idx="658">
                  <c:v>172.78571428571428</c:v>
                </c:pt>
                <c:pt idx="659">
                  <c:v>177.10714285714286</c:v>
                </c:pt>
                <c:pt idx="660">
                  <c:v>181.28571428571428</c:v>
                </c:pt>
                <c:pt idx="661">
                  <c:v>184.78571428571428</c:v>
                </c:pt>
                <c:pt idx="662">
                  <c:v>188.10714285714286</c:v>
                </c:pt>
                <c:pt idx="663">
                  <c:v>191</c:v>
                </c:pt>
                <c:pt idx="664">
                  <c:v>193.57142857142858</c:v>
                </c:pt>
                <c:pt idx="665">
                  <c:v>195.28571428571428</c:v>
                </c:pt>
                <c:pt idx="666">
                  <c:v>193.75</c:v>
                </c:pt>
                <c:pt idx="667">
                  <c:v>191.96428571428572</c:v>
                </c:pt>
                <c:pt idx="668">
                  <c:v>189.92857142857142</c:v>
                </c:pt>
                <c:pt idx="669">
                  <c:v>186.03571428571428</c:v>
                </c:pt>
                <c:pt idx="670">
                  <c:v>180.64285714285714</c:v>
                </c:pt>
                <c:pt idx="671">
                  <c:v>175.35714285714286</c:v>
                </c:pt>
                <c:pt idx="672">
                  <c:v>171.71428571428572</c:v>
                </c:pt>
                <c:pt idx="673">
                  <c:v>168.85714285714286</c:v>
                </c:pt>
                <c:pt idx="674">
                  <c:v>165.46428571428572</c:v>
                </c:pt>
                <c:pt idx="675">
                  <c:v>160.64285714285714</c:v>
                </c:pt>
                <c:pt idx="676">
                  <c:v>155.5</c:v>
                </c:pt>
                <c:pt idx="677">
                  <c:v>150.14285714285714</c:v>
                </c:pt>
                <c:pt idx="678">
                  <c:v>143.96428571428572</c:v>
                </c:pt>
                <c:pt idx="679">
                  <c:v>137.35714285714286</c:v>
                </c:pt>
                <c:pt idx="680">
                  <c:v>131.07142857142858</c:v>
                </c:pt>
                <c:pt idx="681">
                  <c:v>125.85714285714286</c:v>
                </c:pt>
                <c:pt idx="682">
                  <c:v>120.42857142857143</c:v>
                </c:pt>
                <c:pt idx="683">
                  <c:v>114.92857142857143</c:v>
                </c:pt>
                <c:pt idx="684">
                  <c:v>108.92857142857143</c:v>
                </c:pt>
                <c:pt idx="685">
                  <c:v>102.64285714285714</c:v>
                </c:pt>
                <c:pt idx="686">
                  <c:v>97.285714285714292</c:v>
                </c:pt>
                <c:pt idx="687">
                  <c:v>91.678571428571431</c:v>
                </c:pt>
                <c:pt idx="688">
                  <c:v>86.214285714285708</c:v>
                </c:pt>
                <c:pt idx="689">
                  <c:v>81.107142857142861</c:v>
                </c:pt>
                <c:pt idx="690">
                  <c:v>75</c:v>
                </c:pt>
                <c:pt idx="691">
                  <c:v>69.178571428571431</c:v>
                </c:pt>
                <c:pt idx="692">
                  <c:v>63.964285714285715</c:v>
                </c:pt>
                <c:pt idx="693">
                  <c:v>59.678571428571431</c:v>
                </c:pt>
                <c:pt idx="694">
                  <c:v>57.642857142857146</c:v>
                </c:pt>
                <c:pt idx="695">
                  <c:v>54.75</c:v>
                </c:pt>
                <c:pt idx="696">
                  <c:v>51.607142857142854</c:v>
                </c:pt>
                <c:pt idx="697">
                  <c:v>49.571428571428569</c:v>
                </c:pt>
                <c:pt idx="698">
                  <c:v>48.75</c:v>
                </c:pt>
                <c:pt idx="699">
                  <c:v>47.285714285714285</c:v>
                </c:pt>
                <c:pt idx="700">
                  <c:v>44.214285714285715</c:v>
                </c:pt>
                <c:pt idx="701">
                  <c:v>40.642857142857146</c:v>
                </c:pt>
                <c:pt idx="702">
                  <c:v>37.357142857142854</c:v>
                </c:pt>
                <c:pt idx="703">
                  <c:v>35.321428571428569</c:v>
                </c:pt>
                <c:pt idx="704">
                  <c:v>33.535714285714285</c:v>
                </c:pt>
                <c:pt idx="705">
                  <c:v>31.964285714285715</c:v>
                </c:pt>
                <c:pt idx="706">
                  <c:v>31.178571428571427</c:v>
                </c:pt>
                <c:pt idx="707">
                  <c:v>30.785714285714285</c:v>
                </c:pt>
                <c:pt idx="708">
                  <c:v>29.964285714285715</c:v>
                </c:pt>
                <c:pt idx="709">
                  <c:v>28.25</c:v>
                </c:pt>
                <c:pt idx="710">
                  <c:v>26.678571428571427</c:v>
                </c:pt>
                <c:pt idx="711">
                  <c:v>25.214285714285715</c:v>
                </c:pt>
                <c:pt idx="712">
                  <c:v>24.178571428571427</c:v>
                </c:pt>
                <c:pt idx="713">
                  <c:v>23.678571428571427</c:v>
                </c:pt>
                <c:pt idx="714">
                  <c:v>22.5</c:v>
                </c:pt>
                <c:pt idx="715">
                  <c:v>21.607142857142858</c:v>
                </c:pt>
                <c:pt idx="716">
                  <c:v>20.535714285714285</c:v>
                </c:pt>
                <c:pt idx="717">
                  <c:v>19.178571428571427</c:v>
                </c:pt>
                <c:pt idx="718">
                  <c:v>18.928571428571427</c:v>
                </c:pt>
                <c:pt idx="719">
                  <c:v>18.678571428571427</c:v>
                </c:pt>
                <c:pt idx="720">
                  <c:v>18.035714285714285</c:v>
                </c:pt>
                <c:pt idx="721">
                  <c:v>17.178571428571427</c:v>
                </c:pt>
                <c:pt idx="722">
                  <c:v>16.392857142857142</c:v>
                </c:pt>
                <c:pt idx="723">
                  <c:v>15.75</c:v>
                </c:pt>
                <c:pt idx="724">
                  <c:v>15</c:v>
                </c:pt>
                <c:pt idx="725">
                  <c:v>14.214285714285714</c:v>
                </c:pt>
                <c:pt idx="726">
                  <c:v>13.5</c:v>
                </c:pt>
                <c:pt idx="727">
                  <c:v>13.285714285714286</c:v>
                </c:pt>
                <c:pt idx="728">
                  <c:v>13.071428571428571</c:v>
                </c:pt>
                <c:pt idx="729">
                  <c:v>12.5</c:v>
                </c:pt>
                <c:pt idx="730">
                  <c:v>11.928571428571429</c:v>
                </c:pt>
                <c:pt idx="731">
                  <c:v>11.357142857142858</c:v>
                </c:pt>
                <c:pt idx="732">
                  <c:v>10.75</c:v>
                </c:pt>
                <c:pt idx="733">
                  <c:v>10.25</c:v>
                </c:pt>
                <c:pt idx="734">
                  <c:v>9.9285714285714288</c:v>
                </c:pt>
                <c:pt idx="735">
                  <c:v>9.5714285714285712</c:v>
                </c:pt>
                <c:pt idx="736">
                  <c:v>9.25</c:v>
                </c:pt>
                <c:pt idx="737">
                  <c:v>8.8928571428571423</c:v>
                </c:pt>
                <c:pt idx="738">
                  <c:v>8.5714285714285712</c:v>
                </c:pt>
                <c:pt idx="739">
                  <c:v>8.2857142857142865</c:v>
                </c:pt>
                <c:pt idx="740">
                  <c:v>8.0357142857142865</c:v>
                </c:pt>
                <c:pt idx="741">
                  <c:v>7.6785714285714288</c:v>
                </c:pt>
                <c:pt idx="742">
                  <c:v>7.2142857142857144</c:v>
                </c:pt>
                <c:pt idx="743">
                  <c:v>6.8571428571428568</c:v>
                </c:pt>
                <c:pt idx="744">
                  <c:v>6.5357142857142856</c:v>
                </c:pt>
                <c:pt idx="745">
                  <c:v>6.3214285714285712</c:v>
                </c:pt>
                <c:pt idx="746">
                  <c:v>6.0714285714285712</c:v>
                </c:pt>
                <c:pt idx="747">
                  <c:v>5.9285714285714288</c:v>
                </c:pt>
                <c:pt idx="748">
                  <c:v>5.8214285714285712</c:v>
                </c:pt>
                <c:pt idx="749">
                  <c:v>5.8571428571428568</c:v>
                </c:pt>
                <c:pt idx="750">
                  <c:v>5.7142857142857144</c:v>
                </c:pt>
                <c:pt idx="751">
                  <c:v>5.6071428571428568</c:v>
                </c:pt>
                <c:pt idx="752">
                  <c:v>5.3571428571428568</c:v>
                </c:pt>
                <c:pt idx="753">
                  <c:v>5.1428571428571432</c:v>
                </c:pt>
                <c:pt idx="754">
                  <c:v>5</c:v>
                </c:pt>
                <c:pt idx="755">
                  <c:v>4.9642857142857144</c:v>
                </c:pt>
                <c:pt idx="756">
                  <c:v>4.8214285714285712</c:v>
                </c:pt>
                <c:pt idx="757">
                  <c:v>4.7142857142857144</c:v>
                </c:pt>
                <c:pt idx="758">
                  <c:v>4.75</c:v>
                </c:pt>
                <c:pt idx="759">
                  <c:v>4.7857142857142856</c:v>
                </c:pt>
                <c:pt idx="760">
                  <c:v>4.8214285714285712</c:v>
                </c:pt>
                <c:pt idx="761">
                  <c:v>4.75</c:v>
                </c:pt>
                <c:pt idx="762">
                  <c:v>4.75</c:v>
                </c:pt>
                <c:pt idx="763">
                  <c:v>4.75</c:v>
                </c:pt>
                <c:pt idx="764">
                  <c:v>4.7857142857142856</c:v>
                </c:pt>
                <c:pt idx="765">
                  <c:v>4.75</c:v>
                </c:pt>
                <c:pt idx="766">
                  <c:v>4.75</c:v>
                </c:pt>
                <c:pt idx="767">
                  <c:v>4.7857142857142856</c:v>
                </c:pt>
                <c:pt idx="768">
                  <c:v>4.7857142857142856</c:v>
                </c:pt>
                <c:pt idx="769">
                  <c:v>4.8214285714285712</c:v>
                </c:pt>
                <c:pt idx="770">
                  <c:v>4.8571428571428568</c:v>
                </c:pt>
                <c:pt idx="771">
                  <c:v>4.9285714285714288</c:v>
                </c:pt>
                <c:pt idx="772">
                  <c:v>5.1071428571428568</c:v>
                </c:pt>
                <c:pt idx="773">
                  <c:v>5.2142857142857144</c:v>
                </c:pt>
                <c:pt idx="774">
                  <c:v>5.1428571428571432</c:v>
                </c:pt>
                <c:pt idx="775">
                  <c:v>5.0357142857142856</c:v>
                </c:pt>
                <c:pt idx="776">
                  <c:v>4.8928571428571432</c:v>
                </c:pt>
                <c:pt idx="777">
                  <c:v>4.7142857142857144</c:v>
                </c:pt>
                <c:pt idx="778">
                  <c:v>4.5714285714285712</c:v>
                </c:pt>
                <c:pt idx="779">
                  <c:v>4.4642857142857144</c:v>
                </c:pt>
                <c:pt idx="780">
                  <c:v>4.5714285714285712</c:v>
                </c:pt>
                <c:pt idx="781">
                  <c:v>4.5714285714285712</c:v>
                </c:pt>
                <c:pt idx="782">
                  <c:v>4.5714285714285712</c:v>
                </c:pt>
                <c:pt idx="783">
                  <c:v>4.6071428571428568</c:v>
                </c:pt>
                <c:pt idx="784">
                  <c:v>4.6428571428571432</c:v>
                </c:pt>
                <c:pt idx="785">
                  <c:v>4.6071428571428568</c:v>
                </c:pt>
                <c:pt idx="786">
                  <c:v>4.5357142857142856</c:v>
                </c:pt>
                <c:pt idx="787">
                  <c:v>4.5</c:v>
                </c:pt>
                <c:pt idx="788">
                  <c:v>4.4285714285714288</c:v>
                </c:pt>
                <c:pt idx="789">
                  <c:v>4.3928571428571432</c:v>
                </c:pt>
                <c:pt idx="790">
                  <c:v>4.3571428571428568</c:v>
                </c:pt>
                <c:pt idx="791">
                  <c:v>4.4285714285714288</c:v>
                </c:pt>
                <c:pt idx="792">
                  <c:v>4.3571428571428568</c:v>
                </c:pt>
                <c:pt idx="793">
                  <c:v>4.3928571428571432</c:v>
                </c:pt>
                <c:pt idx="794">
                  <c:v>4.4285714285714288</c:v>
                </c:pt>
                <c:pt idx="795">
                  <c:v>4.3214285714285712</c:v>
                </c:pt>
                <c:pt idx="796">
                  <c:v>4.2142857142857144</c:v>
                </c:pt>
                <c:pt idx="797">
                  <c:v>4.1785714285714288</c:v>
                </c:pt>
                <c:pt idx="798">
                  <c:v>4.1071428571428568</c:v>
                </c:pt>
                <c:pt idx="799">
                  <c:v>4.0357142857142856</c:v>
                </c:pt>
                <c:pt idx="800">
                  <c:v>3.7857142857142856</c:v>
                </c:pt>
                <c:pt idx="801">
                  <c:v>3.5357142857142856</c:v>
                </c:pt>
                <c:pt idx="802">
                  <c:v>3.5357142857142856</c:v>
                </c:pt>
                <c:pt idx="803">
                  <c:v>3.5</c:v>
                </c:pt>
                <c:pt idx="804">
                  <c:v>3.6071428571428572</c:v>
                </c:pt>
                <c:pt idx="805">
                  <c:v>3.8571428571428572</c:v>
                </c:pt>
                <c:pt idx="806">
                  <c:v>3.9642857142857144</c:v>
                </c:pt>
                <c:pt idx="807">
                  <c:v>4.0357142857142856</c:v>
                </c:pt>
                <c:pt idx="808">
                  <c:v>4.1071428571428568</c:v>
                </c:pt>
                <c:pt idx="809">
                  <c:v>4.2142857142857144</c:v>
                </c:pt>
                <c:pt idx="810">
                  <c:v>4.25</c:v>
                </c:pt>
                <c:pt idx="811">
                  <c:v>4.2142857142857144</c:v>
                </c:pt>
                <c:pt idx="812">
                  <c:v>4.2142857142857144</c:v>
                </c:pt>
                <c:pt idx="813">
                  <c:v>4.3214285714285712</c:v>
                </c:pt>
                <c:pt idx="814">
                  <c:v>4.4285714285714288</c:v>
                </c:pt>
                <c:pt idx="815">
                  <c:v>4.5714285714285712</c:v>
                </c:pt>
                <c:pt idx="816">
                  <c:v>4.5357142857142856</c:v>
                </c:pt>
                <c:pt idx="817">
                  <c:v>4.5357142857142856</c:v>
                </c:pt>
                <c:pt idx="818">
                  <c:v>4.8571428571428568</c:v>
                </c:pt>
                <c:pt idx="819">
                  <c:v>4.8928571428571432</c:v>
                </c:pt>
                <c:pt idx="820">
                  <c:v>5.1785714285714288</c:v>
                </c:pt>
                <c:pt idx="821">
                  <c:v>5.25</c:v>
                </c:pt>
                <c:pt idx="822">
                  <c:v>5.3571428571428568</c:v>
                </c:pt>
                <c:pt idx="823">
                  <c:v>5.5</c:v>
                </c:pt>
                <c:pt idx="824">
                  <c:v>5.5714285714285712</c:v>
                </c:pt>
                <c:pt idx="825">
                  <c:v>5.8928571428571432</c:v>
                </c:pt>
                <c:pt idx="826">
                  <c:v>6.75</c:v>
                </c:pt>
                <c:pt idx="827">
                  <c:v>7.5357142857142856</c:v>
                </c:pt>
                <c:pt idx="828">
                  <c:v>8.5357142857142865</c:v>
                </c:pt>
                <c:pt idx="829">
                  <c:v>9.6071428571428577</c:v>
                </c:pt>
                <c:pt idx="830">
                  <c:v>10.392857142857142</c:v>
                </c:pt>
                <c:pt idx="831">
                  <c:v>10.678571428571429</c:v>
                </c:pt>
                <c:pt idx="832">
                  <c:v>11.964285714285714</c:v>
                </c:pt>
                <c:pt idx="833">
                  <c:v>13.035714285714286</c:v>
                </c:pt>
                <c:pt idx="834">
                  <c:v>14.25</c:v>
                </c:pt>
                <c:pt idx="835">
                  <c:v>15.821428571428571</c:v>
                </c:pt>
                <c:pt idx="836">
                  <c:v>17.678571428571427</c:v>
                </c:pt>
                <c:pt idx="837">
                  <c:v>19.607142857142858</c:v>
                </c:pt>
                <c:pt idx="838">
                  <c:v>20.178571428571427</c:v>
                </c:pt>
                <c:pt idx="839">
                  <c:v>21.464285714285715</c:v>
                </c:pt>
                <c:pt idx="840">
                  <c:v>22.678571428571427</c:v>
                </c:pt>
                <c:pt idx="841">
                  <c:v>25.107142857142858</c:v>
                </c:pt>
                <c:pt idx="842">
                  <c:v>27.678571428571427</c:v>
                </c:pt>
                <c:pt idx="843">
                  <c:v>28.892857142857142</c:v>
                </c:pt>
                <c:pt idx="844">
                  <c:v>30.428571428571427</c:v>
                </c:pt>
                <c:pt idx="845">
                  <c:v>32.214285714285715</c:v>
                </c:pt>
                <c:pt idx="846">
                  <c:v>33.571428571428569</c:v>
                </c:pt>
                <c:pt idx="847">
                  <c:v>35.75</c:v>
                </c:pt>
                <c:pt idx="848">
                  <c:v>37.928571428571431</c:v>
                </c:pt>
                <c:pt idx="849">
                  <c:v>41.035714285714285</c:v>
                </c:pt>
                <c:pt idx="850">
                  <c:v>42.928571428571431</c:v>
                </c:pt>
                <c:pt idx="851">
                  <c:v>44.035714285714285</c:v>
                </c:pt>
                <c:pt idx="852">
                  <c:v>45.178571428571431</c:v>
                </c:pt>
                <c:pt idx="853">
                  <c:v>46.178571428571431</c:v>
                </c:pt>
                <c:pt idx="854">
                  <c:v>48.857142857142854</c:v>
                </c:pt>
                <c:pt idx="855">
                  <c:v>50.928571428571431</c:v>
                </c:pt>
                <c:pt idx="856">
                  <c:v>53.178571428571431</c:v>
                </c:pt>
                <c:pt idx="857">
                  <c:v>55.392857142857146</c:v>
                </c:pt>
                <c:pt idx="858">
                  <c:v>57.285714285714285</c:v>
                </c:pt>
                <c:pt idx="859">
                  <c:v>57.928571428571431</c:v>
                </c:pt>
                <c:pt idx="860">
                  <c:v>58.178571428571431</c:v>
                </c:pt>
                <c:pt idx="861">
                  <c:v>59.678571428571431</c:v>
                </c:pt>
                <c:pt idx="862">
                  <c:v>61.75</c:v>
                </c:pt>
                <c:pt idx="863">
                  <c:v>62.857142857142854</c:v>
                </c:pt>
                <c:pt idx="864">
                  <c:v>63.75</c:v>
                </c:pt>
                <c:pt idx="865">
                  <c:v>64.178571428571431</c:v>
                </c:pt>
                <c:pt idx="866">
                  <c:v>64.428571428571431</c:v>
                </c:pt>
                <c:pt idx="867">
                  <c:v>65.357142857142861</c:v>
                </c:pt>
                <c:pt idx="868">
                  <c:v>67.428571428571431</c:v>
                </c:pt>
                <c:pt idx="869">
                  <c:v>68.321428571428569</c:v>
                </c:pt>
                <c:pt idx="870">
                  <c:v>68.892857142857139</c:v>
                </c:pt>
                <c:pt idx="871">
                  <c:v>71.5</c:v>
                </c:pt>
                <c:pt idx="872">
                  <c:v>73.178571428571431</c:v>
                </c:pt>
                <c:pt idx="873">
                  <c:v>72.392857142857139</c:v>
                </c:pt>
                <c:pt idx="874">
                  <c:v>72.607142857142861</c:v>
                </c:pt>
                <c:pt idx="875">
                  <c:v>73.964285714285708</c:v>
                </c:pt>
                <c:pt idx="876">
                  <c:v>74.857142857142861</c:v>
                </c:pt>
                <c:pt idx="877">
                  <c:v>74.785714285714292</c:v>
                </c:pt>
                <c:pt idx="878">
                  <c:v>75.964285714285708</c:v>
                </c:pt>
                <c:pt idx="879">
                  <c:v>76.392857142857139</c:v>
                </c:pt>
                <c:pt idx="880">
                  <c:v>75.321428571428569</c:v>
                </c:pt>
                <c:pt idx="881">
                  <c:v>76.035714285714292</c:v>
                </c:pt>
                <c:pt idx="882">
                  <c:v>75.214285714285708</c:v>
                </c:pt>
                <c:pt idx="883">
                  <c:v>75.392857142857139</c:v>
                </c:pt>
                <c:pt idx="884">
                  <c:v>74.642857142857139</c:v>
                </c:pt>
                <c:pt idx="885">
                  <c:v>73.714285714285708</c:v>
                </c:pt>
                <c:pt idx="886">
                  <c:v>71.821428571428569</c:v>
                </c:pt>
                <c:pt idx="887">
                  <c:v>71.678571428571431</c:v>
                </c:pt>
                <c:pt idx="888">
                  <c:v>71.107142857142861</c:v>
                </c:pt>
                <c:pt idx="889">
                  <c:v>70</c:v>
                </c:pt>
                <c:pt idx="890">
                  <c:v>68.428571428571431</c:v>
                </c:pt>
                <c:pt idx="891">
                  <c:v>67.142857142857139</c:v>
                </c:pt>
                <c:pt idx="892">
                  <c:v>65.5</c:v>
                </c:pt>
                <c:pt idx="893">
                  <c:v>63.928571428571431</c:v>
                </c:pt>
                <c:pt idx="894">
                  <c:v>63.25</c:v>
                </c:pt>
                <c:pt idx="895">
                  <c:v>61.964285714285715</c:v>
                </c:pt>
                <c:pt idx="896">
                  <c:v>59.892857142857146</c:v>
                </c:pt>
                <c:pt idx="897">
                  <c:v>57.607142857142854</c:v>
                </c:pt>
                <c:pt idx="898">
                  <c:v>55.214285714285715</c:v>
                </c:pt>
                <c:pt idx="899">
                  <c:v>52.142857142857146</c:v>
                </c:pt>
                <c:pt idx="900">
                  <c:v>49.035714285714285</c:v>
                </c:pt>
                <c:pt idx="901">
                  <c:v>48.178571428571431</c:v>
                </c:pt>
                <c:pt idx="902">
                  <c:v>46.857142857142854</c:v>
                </c:pt>
                <c:pt idx="903">
                  <c:v>43.964285714285715</c:v>
                </c:pt>
                <c:pt idx="904">
                  <c:v>41.392857142857146</c:v>
                </c:pt>
                <c:pt idx="905">
                  <c:v>38.785714285714285</c:v>
                </c:pt>
                <c:pt idx="906">
                  <c:v>35.785714285714285</c:v>
                </c:pt>
                <c:pt idx="907">
                  <c:v>34.25</c:v>
                </c:pt>
                <c:pt idx="908">
                  <c:v>34.178571428571431</c:v>
                </c:pt>
                <c:pt idx="909">
                  <c:v>32.392857142857146</c:v>
                </c:pt>
                <c:pt idx="910">
                  <c:v>29.964285714285715</c:v>
                </c:pt>
                <c:pt idx="911">
                  <c:v>27.107142857142858</c:v>
                </c:pt>
                <c:pt idx="912">
                  <c:v>24.892857142857142</c:v>
                </c:pt>
                <c:pt idx="913">
                  <c:v>22.928571428571427</c:v>
                </c:pt>
                <c:pt idx="914">
                  <c:v>22.178571428571427</c:v>
                </c:pt>
                <c:pt idx="915">
                  <c:v>21.321428571428573</c:v>
                </c:pt>
                <c:pt idx="916">
                  <c:v>20.535714285714285</c:v>
                </c:pt>
                <c:pt idx="917">
                  <c:v>19.107142857142858</c:v>
                </c:pt>
                <c:pt idx="918">
                  <c:v>17.535714285714285</c:v>
                </c:pt>
                <c:pt idx="919">
                  <c:v>16.107142857142858</c:v>
                </c:pt>
                <c:pt idx="920">
                  <c:v>14.821428571428571</c:v>
                </c:pt>
                <c:pt idx="921">
                  <c:v>13.857142857142858</c:v>
                </c:pt>
                <c:pt idx="922">
                  <c:v>13.607142857142858</c:v>
                </c:pt>
                <c:pt idx="923">
                  <c:v>12.607142857142858</c:v>
                </c:pt>
                <c:pt idx="924">
                  <c:v>11.464285714285714</c:v>
                </c:pt>
                <c:pt idx="925">
                  <c:v>10.285714285714286</c:v>
                </c:pt>
                <c:pt idx="926">
                  <c:v>9.4642857142857135</c:v>
                </c:pt>
                <c:pt idx="927">
                  <c:v>8.4285714285714288</c:v>
                </c:pt>
                <c:pt idx="928">
                  <c:v>8.3571428571428577</c:v>
                </c:pt>
                <c:pt idx="929">
                  <c:v>8.1428571428571423</c:v>
                </c:pt>
                <c:pt idx="930">
                  <c:v>7.6071428571428568</c:v>
                </c:pt>
                <c:pt idx="931">
                  <c:v>7</c:v>
                </c:pt>
                <c:pt idx="932">
                  <c:v>6.3571428571428568</c:v>
                </c:pt>
                <c:pt idx="933">
                  <c:v>5.8214285714285712</c:v>
                </c:pt>
                <c:pt idx="934">
                  <c:v>5.6785714285714288</c:v>
                </c:pt>
                <c:pt idx="935">
                  <c:v>5.6785714285714288</c:v>
                </c:pt>
                <c:pt idx="936">
                  <c:v>5.6071428571428568</c:v>
                </c:pt>
                <c:pt idx="937">
                  <c:v>5.2857142857142856</c:v>
                </c:pt>
                <c:pt idx="938">
                  <c:v>5.0714285714285712</c:v>
                </c:pt>
                <c:pt idx="939">
                  <c:v>5.1428571428571432</c:v>
                </c:pt>
                <c:pt idx="940">
                  <c:v>4.8928571428571432</c:v>
                </c:pt>
                <c:pt idx="941">
                  <c:v>4.7857142857142856</c:v>
                </c:pt>
                <c:pt idx="942">
                  <c:v>4.7142857142857144</c:v>
                </c:pt>
                <c:pt idx="943">
                  <c:v>4.75</c:v>
                </c:pt>
                <c:pt idx="944">
                  <c:v>4.6071428571428568</c:v>
                </c:pt>
                <c:pt idx="945">
                  <c:v>4.5357142857142856</c:v>
                </c:pt>
                <c:pt idx="946">
                  <c:v>4.4285714285714288</c:v>
                </c:pt>
                <c:pt idx="947">
                  <c:v>4.4285714285714288</c:v>
                </c:pt>
                <c:pt idx="948">
                  <c:v>4.5714285714285712</c:v>
                </c:pt>
                <c:pt idx="949">
                  <c:v>4.75</c:v>
                </c:pt>
                <c:pt idx="950">
                  <c:v>4.75</c:v>
                </c:pt>
                <c:pt idx="951">
                  <c:v>4.8571428571428568</c:v>
                </c:pt>
                <c:pt idx="952">
                  <c:v>4.9285714285714288</c:v>
                </c:pt>
                <c:pt idx="953">
                  <c:v>4.9285714285714288</c:v>
                </c:pt>
                <c:pt idx="954">
                  <c:v>5</c:v>
                </c:pt>
                <c:pt idx="955">
                  <c:v>5.25</c:v>
                </c:pt>
                <c:pt idx="956">
                  <c:v>5.1428571428571432</c:v>
                </c:pt>
                <c:pt idx="957">
                  <c:v>5.1428571428571432</c:v>
                </c:pt>
                <c:pt idx="958">
                  <c:v>5.4642857142857144</c:v>
                </c:pt>
                <c:pt idx="959">
                  <c:v>5.5</c:v>
                </c:pt>
                <c:pt idx="960">
                  <c:v>5.5357142857142856</c:v>
                </c:pt>
                <c:pt idx="961">
                  <c:v>5.6428571428571432</c:v>
                </c:pt>
                <c:pt idx="962">
                  <c:v>5.7142857142857144</c:v>
                </c:pt>
                <c:pt idx="963">
                  <c:v>5.5</c:v>
                </c:pt>
                <c:pt idx="964">
                  <c:v>5.5357142857142856</c:v>
                </c:pt>
                <c:pt idx="965">
                  <c:v>5.9642857142857144</c:v>
                </c:pt>
                <c:pt idx="966">
                  <c:v>6.1428571428571432</c:v>
                </c:pt>
                <c:pt idx="967">
                  <c:v>6.0357142857142856</c:v>
                </c:pt>
                <c:pt idx="968">
                  <c:v>6.0357142857142856</c:v>
                </c:pt>
                <c:pt idx="969">
                  <c:v>5.75</c:v>
                </c:pt>
                <c:pt idx="970">
                  <c:v>5.6785714285714288</c:v>
                </c:pt>
                <c:pt idx="971">
                  <c:v>5.6428571428571432</c:v>
                </c:pt>
                <c:pt idx="972">
                  <c:v>5.7857142857142856</c:v>
                </c:pt>
                <c:pt idx="973">
                  <c:v>5.7857142857142856</c:v>
                </c:pt>
                <c:pt idx="974">
                  <c:v>5.6428571428571432</c:v>
                </c:pt>
                <c:pt idx="975">
                  <c:v>5.6785714285714288</c:v>
                </c:pt>
                <c:pt idx="976">
                  <c:v>5.5714285714285712</c:v>
                </c:pt>
                <c:pt idx="977">
                  <c:v>5.4285714285714288</c:v>
                </c:pt>
                <c:pt idx="978">
                  <c:v>5.4285714285714288</c:v>
                </c:pt>
                <c:pt idx="979">
                  <c:v>5.2142857142857144</c:v>
                </c:pt>
                <c:pt idx="980">
                  <c:v>5.0357142857142856</c:v>
                </c:pt>
                <c:pt idx="981">
                  <c:v>4.9642857142857144</c:v>
                </c:pt>
                <c:pt idx="982">
                  <c:v>4.8928571428571432</c:v>
                </c:pt>
                <c:pt idx="983">
                  <c:v>4.6428571428571432</c:v>
                </c:pt>
                <c:pt idx="984">
                  <c:v>4.6428571428571432</c:v>
                </c:pt>
                <c:pt idx="985">
                  <c:v>4.6428571428571432</c:v>
                </c:pt>
                <c:pt idx="986">
                  <c:v>4.2857142857142856</c:v>
                </c:pt>
                <c:pt idx="987">
                  <c:v>3.9642857142857144</c:v>
                </c:pt>
                <c:pt idx="988">
                  <c:v>3.8214285714285716</c:v>
                </c:pt>
                <c:pt idx="989">
                  <c:v>3.6785714285714284</c:v>
                </c:pt>
                <c:pt idx="990">
                  <c:v>3.5714285714285716</c:v>
                </c:pt>
                <c:pt idx="991">
                  <c:v>3.6071428571428572</c:v>
                </c:pt>
                <c:pt idx="992">
                  <c:v>3.5714285714285716</c:v>
                </c:pt>
                <c:pt idx="993">
                  <c:v>3.2142857142857144</c:v>
                </c:pt>
                <c:pt idx="994">
                  <c:v>3.0714285714285716</c:v>
                </c:pt>
                <c:pt idx="995">
                  <c:v>2.8214285714285716</c:v>
                </c:pt>
                <c:pt idx="996">
                  <c:v>2.9285714285714284</c:v>
                </c:pt>
                <c:pt idx="997">
                  <c:v>3.0714285714285716</c:v>
                </c:pt>
                <c:pt idx="998">
                  <c:v>3.0714285714285716</c:v>
                </c:pt>
                <c:pt idx="999">
                  <c:v>3.0714285714285716</c:v>
                </c:pt>
                <c:pt idx="1000">
                  <c:v>3.0714285714285716</c:v>
                </c:pt>
                <c:pt idx="1001">
                  <c:v>3.2142857142857144</c:v>
                </c:pt>
                <c:pt idx="1002">
                  <c:v>3.4285714285714284</c:v>
                </c:pt>
                <c:pt idx="1003">
                  <c:v>3.4642857142857144</c:v>
                </c:pt>
                <c:pt idx="1004">
                  <c:v>3.6428571428571428</c:v>
                </c:pt>
                <c:pt idx="1005">
                  <c:v>3.6071428571428572</c:v>
                </c:pt>
                <c:pt idx="1006">
                  <c:v>3.6071428571428572</c:v>
                </c:pt>
                <c:pt idx="1007">
                  <c:v>3.9642857142857144</c:v>
                </c:pt>
                <c:pt idx="1008">
                  <c:v>4.3928571428571432</c:v>
                </c:pt>
                <c:pt idx="1009">
                  <c:v>5.0357142857142856</c:v>
                </c:pt>
                <c:pt idx="1010">
                  <c:v>5.7142857142857144</c:v>
                </c:pt>
                <c:pt idx="1011">
                  <c:v>6.25</c:v>
                </c:pt>
                <c:pt idx="1012">
                  <c:v>6.25</c:v>
                </c:pt>
                <c:pt idx="1013">
                  <c:v>6.25</c:v>
                </c:pt>
                <c:pt idx="1014">
                  <c:v>6.6785714285714288</c:v>
                </c:pt>
                <c:pt idx="1015">
                  <c:v>7.1428571428571432</c:v>
                </c:pt>
                <c:pt idx="1016">
                  <c:v>7.4642857142857144</c:v>
                </c:pt>
                <c:pt idx="1017">
                  <c:v>7.7142857142857144</c:v>
                </c:pt>
                <c:pt idx="1018">
                  <c:v>8</c:v>
                </c:pt>
                <c:pt idx="1019">
                  <c:v>8.0357142857142865</c:v>
                </c:pt>
                <c:pt idx="1020">
                  <c:v>8.1071428571428577</c:v>
                </c:pt>
                <c:pt idx="1021">
                  <c:v>8.5357142857142865</c:v>
                </c:pt>
                <c:pt idx="1022">
                  <c:v>8.8928571428571423</c:v>
                </c:pt>
                <c:pt idx="1023">
                  <c:v>9.7142857142857135</c:v>
                </c:pt>
                <c:pt idx="1024">
                  <c:v>10.214285714285714</c:v>
                </c:pt>
                <c:pt idx="1025">
                  <c:v>10.678571428571429</c:v>
                </c:pt>
                <c:pt idx="1026">
                  <c:v>10.857142857142858</c:v>
                </c:pt>
                <c:pt idx="1027">
                  <c:v>10.857142857142858</c:v>
                </c:pt>
                <c:pt idx="1028">
                  <c:v>11.357142857142858</c:v>
                </c:pt>
                <c:pt idx="1029">
                  <c:v>11.678571428571429</c:v>
                </c:pt>
                <c:pt idx="1030">
                  <c:v>12.428571428571429</c:v>
                </c:pt>
                <c:pt idx="1031">
                  <c:v>12.321428571428571</c:v>
                </c:pt>
                <c:pt idx="1032">
                  <c:v>12.107142857142858</c:v>
                </c:pt>
                <c:pt idx="1033">
                  <c:v>12.464285714285714</c:v>
                </c:pt>
                <c:pt idx="1034">
                  <c:v>12.464285714285714</c:v>
                </c:pt>
                <c:pt idx="1035">
                  <c:v>12.535714285714286</c:v>
                </c:pt>
                <c:pt idx="1036">
                  <c:v>12.535714285714286</c:v>
                </c:pt>
                <c:pt idx="1037">
                  <c:v>12.678571428571429</c:v>
                </c:pt>
                <c:pt idx="1038">
                  <c:v>12.642857142857142</c:v>
                </c:pt>
                <c:pt idx="1039">
                  <c:v>12.464285714285714</c:v>
                </c:pt>
                <c:pt idx="1040">
                  <c:v>12.535714285714286</c:v>
                </c:pt>
                <c:pt idx="1041">
                  <c:v>12.75</c:v>
                </c:pt>
                <c:pt idx="1042">
                  <c:v>12.5</c:v>
                </c:pt>
                <c:pt idx="1043">
                  <c:v>12.535714285714286</c:v>
                </c:pt>
                <c:pt idx="1044">
                  <c:v>12.142857142857142</c:v>
                </c:pt>
                <c:pt idx="1045">
                  <c:v>12.321428571428571</c:v>
                </c:pt>
                <c:pt idx="1046">
                  <c:v>12.928571428571429</c:v>
                </c:pt>
                <c:pt idx="1047">
                  <c:v>13.071428571428571</c:v>
                </c:pt>
                <c:pt idx="1048">
                  <c:v>13</c:v>
                </c:pt>
                <c:pt idx="1049">
                  <c:v>12.892857142857142</c:v>
                </c:pt>
                <c:pt idx="1050">
                  <c:v>13.071428571428571</c:v>
                </c:pt>
                <c:pt idx="1051">
                  <c:v>12.892857142857142</c:v>
                </c:pt>
                <c:pt idx="1052">
                  <c:v>12.678571428571429</c:v>
                </c:pt>
                <c:pt idx="1053">
                  <c:v>12.321428571428571</c:v>
                </c:pt>
                <c:pt idx="1054">
                  <c:v>12.392857142857142</c:v>
                </c:pt>
                <c:pt idx="1055">
                  <c:v>12.392857142857142</c:v>
                </c:pt>
                <c:pt idx="1056">
                  <c:v>12.071428571428571</c:v>
                </c:pt>
                <c:pt idx="1057">
                  <c:v>11.821428571428571</c:v>
                </c:pt>
                <c:pt idx="1058">
                  <c:v>11.357142857142858</c:v>
                </c:pt>
                <c:pt idx="1059">
                  <c:v>11.607142857142858</c:v>
                </c:pt>
                <c:pt idx="1060">
                  <c:v>12</c:v>
                </c:pt>
                <c:pt idx="1061">
                  <c:v>11.892857142857142</c:v>
                </c:pt>
                <c:pt idx="1062">
                  <c:v>11.928571428571429</c:v>
                </c:pt>
                <c:pt idx="1063">
                  <c:v>11.964285714285714</c:v>
                </c:pt>
                <c:pt idx="1064">
                  <c:v>11.964285714285714</c:v>
                </c:pt>
                <c:pt idx="1065">
                  <c:v>11.428571428571429</c:v>
                </c:pt>
                <c:pt idx="1066">
                  <c:v>11.464285714285714</c:v>
                </c:pt>
                <c:pt idx="1067">
                  <c:v>11.535714285714286</c:v>
                </c:pt>
                <c:pt idx="1068">
                  <c:v>11.678571428571429</c:v>
                </c:pt>
                <c:pt idx="1069">
                  <c:v>11.5</c:v>
                </c:pt>
                <c:pt idx="1070">
                  <c:v>11.642857142857142</c:v>
                </c:pt>
                <c:pt idx="1071">
                  <c:v>11.428571428571429</c:v>
                </c:pt>
                <c:pt idx="1072">
                  <c:v>11.75</c:v>
                </c:pt>
                <c:pt idx="1073">
                  <c:v>12.071428571428571</c:v>
                </c:pt>
                <c:pt idx="1074">
                  <c:v>11.321428571428571</c:v>
                </c:pt>
                <c:pt idx="1075">
                  <c:v>11.321428571428571</c:v>
                </c:pt>
                <c:pt idx="1076">
                  <c:v>11.392857142857142</c:v>
                </c:pt>
                <c:pt idx="1077">
                  <c:v>11.214285714285714</c:v>
                </c:pt>
                <c:pt idx="1078">
                  <c:v>10.857142857142858</c:v>
                </c:pt>
                <c:pt idx="1079">
                  <c:v>10.285714285714286</c:v>
                </c:pt>
                <c:pt idx="1080">
                  <c:v>9.9285714285714288</c:v>
                </c:pt>
                <c:pt idx="1081">
                  <c:v>10.214285714285714</c:v>
                </c:pt>
                <c:pt idx="1082">
                  <c:v>9.9642857142857135</c:v>
                </c:pt>
                <c:pt idx="1083">
                  <c:v>9.9642857142857135</c:v>
                </c:pt>
                <c:pt idx="1084">
                  <c:v>9.7857142857142865</c:v>
                </c:pt>
                <c:pt idx="1085">
                  <c:v>9.6785714285714288</c:v>
                </c:pt>
                <c:pt idx="1086">
                  <c:v>9.4074074074074066</c:v>
                </c:pt>
                <c:pt idx="1087">
                  <c:v>9.3076923076923084</c:v>
                </c:pt>
                <c:pt idx="1088">
                  <c:v>9.1199999999999992</c:v>
                </c:pt>
                <c:pt idx="1089">
                  <c:v>9.2083333333333339</c:v>
                </c:pt>
                <c:pt idx="1090">
                  <c:v>9.5652173913043477</c:v>
                </c:pt>
                <c:pt idx="1091">
                  <c:v>9.4090909090909083</c:v>
                </c:pt>
                <c:pt idx="1092">
                  <c:v>9.0476190476190474</c:v>
                </c:pt>
                <c:pt idx="1093">
                  <c:v>9.0500000000000007</c:v>
                </c:pt>
                <c:pt idx="1094">
                  <c:v>9.0500000000000007</c:v>
                </c:pt>
                <c:pt idx="1095">
                  <c:v>9.0500000000000007</c:v>
                </c:pt>
                <c:pt idx="1096">
                  <c:v>9.0500000000000007</c:v>
                </c:pt>
                <c:pt idx="1097">
                  <c:v>9.0500000000000007</c:v>
                </c:pt>
                <c:pt idx="1098">
                  <c:v>9.0500000000000007</c:v>
                </c:pt>
                <c:pt idx="1099">
                  <c:v>9.0500000000000007</c:v>
                </c:pt>
                <c:pt idx="1100">
                  <c:v>9.0500000000000007</c:v>
                </c:pt>
                <c:pt idx="1101">
                  <c:v>9.0500000000000007</c:v>
                </c:pt>
                <c:pt idx="1102">
                  <c:v>9.0500000000000007</c:v>
                </c:pt>
                <c:pt idx="1103">
                  <c:v>9.0500000000000007</c:v>
                </c:pt>
                <c:pt idx="1104">
                  <c:v>9.0500000000000007</c:v>
                </c:pt>
                <c:pt idx="1105">
                  <c:v>9.0500000000000007</c:v>
                </c:pt>
                <c:pt idx="1106">
                  <c:v>9.0500000000000007</c:v>
                </c:pt>
                <c:pt idx="1107">
                  <c:v>9.0500000000000007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812-44E7-AB9D-62D9ED56B286}"/>
            </c:ext>
          </c:extLst>
        </c:ser>
        <c:ser>
          <c:idx val="2"/>
          <c:order val="2"/>
          <c:tx>
            <c:v>МПСС 31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Сглаживание!$A$2:$A$1115</c:f>
              <c:numCache>
                <c:formatCode>m/d/yyyy</c:formatCode>
                <c:ptCount val="1114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  <c:pt idx="1113">
                  <c:v>45036</c:v>
                </c:pt>
              </c:numCache>
            </c:numRef>
          </c:xVal>
          <c:yVal>
            <c:numRef>
              <c:f>Сглаживание!$E$18:$E$1124</c:f>
              <c:numCache>
                <c:formatCode>General</c:formatCode>
                <c:ptCount val="1107"/>
                <c:pt idx="0">
                  <c:v>30.566666666666666</c:v>
                </c:pt>
                <c:pt idx="1">
                  <c:v>32.866666666666667</c:v>
                </c:pt>
                <c:pt idx="2">
                  <c:v>35.466666666666669</c:v>
                </c:pt>
                <c:pt idx="3">
                  <c:v>38.5</c:v>
                </c:pt>
                <c:pt idx="4">
                  <c:v>41.5</c:v>
                </c:pt>
                <c:pt idx="5">
                  <c:v>44.43333333333333</c:v>
                </c:pt>
                <c:pt idx="6">
                  <c:v>47.366666666666667</c:v>
                </c:pt>
                <c:pt idx="7">
                  <c:v>49.43333333333333</c:v>
                </c:pt>
                <c:pt idx="8">
                  <c:v>51.6</c:v>
                </c:pt>
                <c:pt idx="9">
                  <c:v>54</c:v>
                </c:pt>
                <c:pt idx="10">
                  <c:v>56.3</c:v>
                </c:pt>
                <c:pt idx="11">
                  <c:v>58.9</c:v>
                </c:pt>
                <c:pt idx="12">
                  <c:v>60.633333333333333</c:v>
                </c:pt>
                <c:pt idx="13">
                  <c:v>63.033333333333331</c:v>
                </c:pt>
                <c:pt idx="14">
                  <c:v>65.466666666666669</c:v>
                </c:pt>
                <c:pt idx="15">
                  <c:v>67.5</c:v>
                </c:pt>
                <c:pt idx="16">
                  <c:v>69.033333333333331</c:v>
                </c:pt>
                <c:pt idx="17">
                  <c:v>70.733333333333334</c:v>
                </c:pt>
                <c:pt idx="18">
                  <c:v>72.3</c:v>
                </c:pt>
                <c:pt idx="19">
                  <c:v>73.666666666666671</c:v>
                </c:pt>
                <c:pt idx="20">
                  <c:v>74.833333333333329</c:v>
                </c:pt>
                <c:pt idx="21">
                  <c:v>76.033333333333331</c:v>
                </c:pt>
                <c:pt idx="22">
                  <c:v>77</c:v>
                </c:pt>
                <c:pt idx="23">
                  <c:v>78</c:v>
                </c:pt>
                <c:pt idx="24">
                  <c:v>78.466666666666669</c:v>
                </c:pt>
                <c:pt idx="25">
                  <c:v>78.466666666666669</c:v>
                </c:pt>
                <c:pt idx="26">
                  <c:v>75.266666666666666</c:v>
                </c:pt>
                <c:pt idx="27">
                  <c:v>72.933333333333337</c:v>
                </c:pt>
                <c:pt idx="28">
                  <c:v>71.466666666666669</c:v>
                </c:pt>
                <c:pt idx="29">
                  <c:v>70.7</c:v>
                </c:pt>
                <c:pt idx="30">
                  <c:v>69.466666666666669</c:v>
                </c:pt>
                <c:pt idx="31">
                  <c:v>68.833333333333329</c:v>
                </c:pt>
                <c:pt idx="32">
                  <c:v>67.833333333333329</c:v>
                </c:pt>
                <c:pt idx="33">
                  <c:v>66.36666666666666</c:v>
                </c:pt>
                <c:pt idx="34">
                  <c:v>64.8</c:v>
                </c:pt>
                <c:pt idx="35">
                  <c:v>63.3</c:v>
                </c:pt>
                <c:pt idx="36">
                  <c:v>61.56666666666667</c:v>
                </c:pt>
                <c:pt idx="37">
                  <c:v>60.633333333333333</c:v>
                </c:pt>
                <c:pt idx="38">
                  <c:v>59.633333333333333</c:v>
                </c:pt>
                <c:pt idx="39">
                  <c:v>58.533333333333331</c:v>
                </c:pt>
                <c:pt idx="40">
                  <c:v>57.233333333333334</c:v>
                </c:pt>
                <c:pt idx="41">
                  <c:v>55.866666666666667</c:v>
                </c:pt>
                <c:pt idx="42">
                  <c:v>54.733333333333334</c:v>
                </c:pt>
                <c:pt idx="43">
                  <c:v>53.466666666666669</c:v>
                </c:pt>
                <c:pt idx="44">
                  <c:v>52.166666666666664</c:v>
                </c:pt>
                <c:pt idx="45">
                  <c:v>50.766666666666666</c:v>
                </c:pt>
                <c:pt idx="46">
                  <c:v>49.333333333333336</c:v>
                </c:pt>
                <c:pt idx="47">
                  <c:v>47.8</c:v>
                </c:pt>
                <c:pt idx="48">
                  <c:v>46.4</c:v>
                </c:pt>
                <c:pt idx="49">
                  <c:v>45</c:v>
                </c:pt>
                <c:pt idx="50">
                  <c:v>43.733333333333334</c:v>
                </c:pt>
                <c:pt idx="51">
                  <c:v>42.5</c:v>
                </c:pt>
                <c:pt idx="52">
                  <c:v>41.366666666666667</c:v>
                </c:pt>
                <c:pt idx="53">
                  <c:v>40.299999999999997</c:v>
                </c:pt>
                <c:pt idx="54">
                  <c:v>39.366666666666667</c:v>
                </c:pt>
                <c:pt idx="55">
                  <c:v>38.5</c:v>
                </c:pt>
                <c:pt idx="56">
                  <c:v>37.6</c:v>
                </c:pt>
                <c:pt idx="57">
                  <c:v>36.733333333333334</c:v>
                </c:pt>
                <c:pt idx="58">
                  <c:v>35.9</c:v>
                </c:pt>
                <c:pt idx="59">
                  <c:v>34.966666666666669</c:v>
                </c:pt>
                <c:pt idx="60">
                  <c:v>34.1</c:v>
                </c:pt>
                <c:pt idx="61">
                  <c:v>33.133333333333333</c:v>
                </c:pt>
                <c:pt idx="62">
                  <c:v>32.200000000000003</c:v>
                </c:pt>
                <c:pt idx="63">
                  <c:v>31.366666666666667</c:v>
                </c:pt>
                <c:pt idx="64">
                  <c:v>30.566666666666666</c:v>
                </c:pt>
                <c:pt idx="65">
                  <c:v>29.8</c:v>
                </c:pt>
                <c:pt idx="66">
                  <c:v>29.066666666666666</c:v>
                </c:pt>
                <c:pt idx="67">
                  <c:v>28.366666666666667</c:v>
                </c:pt>
                <c:pt idx="68">
                  <c:v>27.633333333333333</c:v>
                </c:pt>
                <c:pt idx="69">
                  <c:v>26.866666666666667</c:v>
                </c:pt>
                <c:pt idx="70">
                  <c:v>26.133333333333333</c:v>
                </c:pt>
                <c:pt idx="71">
                  <c:v>25.433333333333334</c:v>
                </c:pt>
                <c:pt idx="72">
                  <c:v>24.766666666666666</c:v>
                </c:pt>
                <c:pt idx="73">
                  <c:v>24.133333333333333</c:v>
                </c:pt>
                <c:pt idx="74">
                  <c:v>23.533333333333335</c:v>
                </c:pt>
                <c:pt idx="75">
                  <c:v>23</c:v>
                </c:pt>
                <c:pt idx="76">
                  <c:v>22.5</c:v>
                </c:pt>
                <c:pt idx="77">
                  <c:v>22.033333333333335</c:v>
                </c:pt>
                <c:pt idx="78">
                  <c:v>21.566666666666666</c:v>
                </c:pt>
                <c:pt idx="79">
                  <c:v>21.066666666666666</c:v>
                </c:pt>
                <c:pt idx="80">
                  <c:v>20.533333333333335</c:v>
                </c:pt>
                <c:pt idx="81">
                  <c:v>20.033333333333335</c:v>
                </c:pt>
                <c:pt idx="82">
                  <c:v>19.633333333333333</c:v>
                </c:pt>
                <c:pt idx="83">
                  <c:v>19.233333333333334</c:v>
                </c:pt>
                <c:pt idx="84">
                  <c:v>18.833333333333332</c:v>
                </c:pt>
                <c:pt idx="85">
                  <c:v>18.5</c:v>
                </c:pt>
                <c:pt idx="86">
                  <c:v>18.266666666666666</c:v>
                </c:pt>
                <c:pt idx="87">
                  <c:v>18.033333333333335</c:v>
                </c:pt>
                <c:pt idx="88">
                  <c:v>17.766666666666666</c:v>
                </c:pt>
                <c:pt idx="89">
                  <c:v>17.5</c:v>
                </c:pt>
                <c:pt idx="90">
                  <c:v>17.2</c:v>
                </c:pt>
                <c:pt idx="91">
                  <c:v>16.933333333333334</c:v>
                </c:pt>
                <c:pt idx="92">
                  <c:v>16.600000000000001</c:v>
                </c:pt>
                <c:pt idx="93">
                  <c:v>16.2</c:v>
                </c:pt>
                <c:pt idx="94">
                  <c:v>15.766666666666667</c:v>
                </c:pt>
                <c:pt idx="95">
                  <c:v>15.366666666666667</c:v>
                </c:pt>
                <c:pt idx="96">
                  <c:v>14.966666666666667</c:v>
                </c:pt>
                <c:pt idx="97">
                  <c:v>14.533333333333333</c:v>
                </c:pt>
                <c:pt idx="98">
                  <c:v>14.166666666666666</c:v>
                </c:pt>
                <c:pt idx="99">
                  <c:v>13.833333333333334</c:v>
                </c:pt>
                <c:pt idx="100">
                  <c:v>13.533333333333333</c:v>
                </c:pt>
                <c:pt idx="101">
                  <c:v>13.166666666666666</c:v>
                </c:pt>
                <c:pt idx="102">
                  <c:v>12.866666666666667</c:v>
                </c:pt>
                <c:pt idx="103">
                  <c:v>12.633333333333333</c:v>
                </c:pt>
                <c:pt idx="104">
                  <c:v>12.4</c:v>
                </c:pt>
                <c:pt idx="105">
                  <c:v>12.2</c:v>
                </c:pt>
                <c:pt idx="106">
                  <c:v>11.966666666666667</c:v>
                </c:pt>
                <c:pt idx="107">
                  <c:v>11.766666666666667</c:v>
                </c:pt>
                <c:pt idx="108">
                  <c:v>11.566666666666666</c:v>
                </c:pt>
                <c:pt idx="109">
                  <c:v>11.433333333333334</c:v>
                </c:pt>
                <c:pt idx="110">
                  <c:v>11.366666666666667</c:v>
                </c:pt>
                <c:pt idx="111">
                  <c:v>11.366666666666667</c:v>
                </c:pt>
                <c:pt idx="112">
                  <c:v>11.333333333333334</c:v>
                </c:pt>
                <c:pt idx="113">
                  <c:v>11.333333333333334</c:v>
                </c:pt>
                <c:pt idx="114">
                  <c:v>11.3</c:v>
                </c:pt>
                <c:pt idx="115">
                  <c:v>11.3</c:v>
                </c:pt>
                <c:pt idx="116">
                  <c:v>11.266666666666667</c:v>
                </c:pt>
                <c:pt idx="117">
                  <c:v>11.3</c:v>
                </c:pt>
                <c:pt idx="118">
                  <c:v>11.433333333333334</c:v>
                </c:pt>
                <c:pt idx="119">
                  <c:v>11.633333333333333</c:v>
                </c:pt>
                <c:pt idx="120">
                  <c:v>11.9</c:v>
                </c:pt>
                <c:pt idx="121">
                  <c:v>12.166666666666666</c:v>
                </c:pt>
                <c:pt idx="122">
                  <c:v>12.5</c:v>
                </c:pt>
                <c:pt idx="123">
                  <c:v>12.933333333333334</c:v>
                </c:pt>
                <c:pt idx="124">
                  <c:v>13.4</c:v>
                </c:pt>
                <c:pt idx="125">
                  <c:v>13.9</c:v>
                </c:pt>
                <c:pt idx="126">
                  <c:v>14.433333333333334</c:v>
                </c:pt>
                <c:pt idx="127">
                  <c:v>15.033333333333333</c:v>
                </c:pt>
                <c:pt idx="128">
                  <c:v>15.633333333333333</c:v>
                </c:pt>
                <c:pt idx="129">
                  <c:v>16.233333333333334</c:v>
                </c:pt>
                <c:pt idx="130">
                  <c:v>16.899999999999999</c:v>
                </c:pt>
                <c:pt idx="131">
                  <c:v>17.600000000000001</c:v>
                </c:pt>
                <c:pt idx="132">
                  <c:v>18.3</c:v>
                </c:pt>
                <c:pt idx="133">
                  <c:v>19</c:v>
                </c:pt>
                <c:pt idx="134">
                  <c:v>19.7</c:v>
                </c:pt>
                <c:pt idx="135">
                  <c:v>20.366666666666667</c:v>
                </c:pt>
                <c:pt idx="136">
                  <c:v>21.066666666666666</c:v>
                </c:pt>
                <c:pt idx="137">
                  <c:v>21.766666666666666</c:v>
                </c:pt>
                <c:pt idx="138">
                  <c:v>22.5</c:v>
                </c:pt>
                <c:pt idx="139">
                  <c:v>23.2</c:v>
                </c:pt>
                <c:pt idx="140">
                  <c:v>23.833333333333332</c:v>
                </c:pt>
                <c:pt idx="141">
                  <c:v>24.466666666666665</c:v>
                </c:pt>
                <c:pt idx="142">
                  <c:v>25.1</c:v>
                </c:pt>
                <c:pt idx="143">
                  <c:v>25.666666666666668</c:v>
                </c:pt>
                <c:pt idx="144">
                  <c:v>26.266666666666666</c:v>
                </c:pt>
                <c:pt idx="145">
                  <c:v>26.833333333333332</c:v>
                </c:pt>
                <c:pt idx="146">
                  <c:v>27.433333333333334</c:v>
                </c:pt>
                <c:pt idx="147">
                  <c:v>27.966666666666665</c:v>
                </c:pt>
                <c:pt idx="148">
                  <c:v>28.5</c:v>
                </c:pt>
                <c:pt idx="149">
                  <c:v>29</c:v>
                </c:pt>
                <c:pt idx="150">
                  <c:v>29.466666666666665</c:v>
                </c:pt>
                <c:pt idx="151">
                  <c:v>29.9</c:v>
                </c:pt>
                <c:pt idx="152">
                  <c:v>30.333333333333332</c:v>
                </c:pt>
                <c:pt idx="153">
                  <c:v>30.733333333333334</c:v>
                </c:pt>
                <c:pt idx="154">
                  <c:v>31.166666666666668</c:v>
                </c:pt>
                <c:pt idx="155">
                  <c:v>31.566666666666666</c:v>
                </c:pt>
                <c:pt idx="156">
                  <c:v>31.933333333333334</c:v>
                </c:pt>
                <c:pt idx="157">
                  <c:v>32.266666666666666</c:v>
                </c:pt>
                <c:pt idx="158">
                  <c:v>32.666666666666664</c:v>
                </c:pt>
                <c:pt idx="159">
                  <c:v>33.1</c:v>
                </c:pt>
                <c:pt idx="160">
                  <c:v>33.5</c:v>
                </c:pt>
                <c:pt idx="161">
                  <c:v>33.9</c:v>
                </c:pt>
                <c:pt idx="162">
                  <c:v>34.299999999999997</c:v>
                </c:pt>
                <c:pt idx="163">
                  <c:v>34.633333333333333</c:v>
                </c:pt>
                <c:pt idx="164">
                  <c:v>34.93333333333333</c:v>
                </c:pt>
                <c:pt idx="165">
                  <c:v>35.266666666666666</c:v>
                </c:pt>
                <c:pt idx="166">
                  <c:v>35.56666666666667</c:v>
                </c:pt>
                <c:pt idx="167">
                  <c:v>35.9</c:v>
                </c:pt>
                <c:pt idx="168">
                  <c:v>36.266666666666666</c:v>
                </c:pt>
                <c:pt idx="169">
                  <c:v>36.666666666666664</c:v>
                </c:pt>
                <c:pt idx="170">
                  <c:v>37.133333333333333</c:v>
                </c:pt>
                <c:pt idx="171">
                  <c:v>37.6</c:v>
                </c:pt>
                <c:pt idx="172">
                  <c:v>38.1</c:v>
                </c:pt>
                <c:pt idx="173">
                  <c:v>38.666666666666664</c:v>
                </c:pt>
                <c:pt idx="174">
                  <c:v>39.266666666666666</c:v>
                </c:pt>
                <c:pt idx="175">
                  <c:v>39.93333333333333</c:v>
                </c:pt>
                <c:pt idx="176">
                  <c:v>40.6</c:v>
                </c:pt>
                <c:pt idx="177">
                  <c:v>41.3</c:v>
                </c:pt>
                <c:pt idx="178">
                  <c:v>41.966666666666669</c:v>
                </c:pt>
                <c:pt idx="179">
                  <c:v>42.733333333333334</c:v>
                </c:pt>
                <c:pt idx="180">
                  <c:v>43.533333333333331</c:v>
                </c:pt>
                <c:pt idx="181">
                  <c:v>44.43333333333333</c:v>
                </c:pt>
                <c:pt idx="182">
                  <c:v>45.4</c:v>
                </c:pt>
                <c:pt idx="183">
                  <c:v>46.366666666666667</c:v>
                </c:pt>
                <c:pt idx="184">
                  <c:v>47.366666666666667</c:v>
                </c:pt>
                <c:pt idx="185">
                  <c:v>48.366666666666667</c:v>
                </c:pt>
                <c:pt idx="186">
                  <c:v>49.43333333333333</c:v>
                </c:pt>
                <c:pt idx="187">
                  <c:v>50.56666666666667</c:v>
                </c:pt>
                <c:pt idx="188">
                  <c:v>51.666666666666664</c:v>
                </c:pt>
                <c:pt idx="189">
                  <c:v>52.733333333333334</c:v>
                </c:pt>
                <c:pt idx="190">
                  <c:v>53.8</c:v>
                </c:pt>
                <c:pt idx="191">
                  <c:v>54.833333333333336</c:v>
                </c:pt>
                <c:pt idx="192">
                  <c:v>55.8</c:v>
                </c:pt>
                <c:pt idx="193">
                  <c:v>56.833333333333336</c:v>
                </c:pt>
                <c:pt idx="194">
                  <c:v>57.9</c:v>
                </c:pt>
                <c:pt idx="195">
                  <c:v>58.9</c:v>
                </c:pt>
                <c:pt idx="196">
                  <c:v>59.9</c:v>
                </c:pt>
                <c:pt idx="197">
                  <c:v>60.866666666666667</c:v>
                </c:pt>
                <c:pt idx="198">
                  <c:v>61.833333333333336</c:v>
                </c:pt>
                <c:pt idx="199">
                  <c:v>62.733333333333334</c:v>
                </c:pt>
                <c:pt idx="200">
                  <c:v>63.633333333333333</c:v>
                </c:pt>
                <c:pt idx="201">
                  <c:v>64.466666666666669</c:v>
                </c:pt>
                <c:pt idx="202">
                  <c:v>65.233333333333334</c:v>
                </c:pt>
                <c:pt idx="203">
                  <c:v>65.933333333333337</c:v>
                </c:pt>
                <c:pt idx="204">
                  <c:v>66.63333333333334</c:v>
                </c:pt>
                <c:pt idx="205">
                  <c:v>67.3</c:v>
                </c:pt>
                <c:pt idx="206">
                  <c:v>67.966666666666669</c:v>
                </c:pt>
                <c:pt idx="207">
                  <c:v>68.63333333333334</c:v>
                </c:pt>
                <c:pt idx="208">
                  <c:v>69.3</c:v>
                </c:pt>
                <c:pt idx="209">
                  <c:v>69.966666666666669</c:v>
                </c:pt>
                <c:pt idx="210">
                  <c:v>70.599999999999994</c:v>
                </c:pt>
                <c:pt idx="211">
                  <c:v>71.2</c:v>
                </c:pt>
                <c:pt idx="212">
                  <c:v>71.7</c:v>
                </c:pt>
                <c:pt idx="213">
                  <c:v>72.166666666666671</c:v>
                </c:pt>
                <c:pt idx="214">
                  <c:v>72.63333333333334</c:v>
                </c:pt>
                <c:pt idx="215">
                  <c:v>73.066666666666663</c:v>
                </c:pt>
                <c:pt idx="216">
                  <c:v>73.466666666666669</c:v>
                </c:pt>
                <c:pt idx="217">
                  <c:v>73.900000000000006</c:v>
                </c:pt>
                <c:pt idx="218">
                  <c:v>74.333333333333329</c:v>
                </c:pt>
                <c:pt idx="219">
                  <c:v>74.8</c:v>
                </c:pt>
                <c:pt idx="220">
                  <c:v>75.2</c:v>
                </c:pt>
                <c:pt idx="221">
                  <c:v>75.63333333333334</c:v>
                </c:pt>
                <c:pt idx="222">
                  <c:v>76.099999999999994</c:v>
                </c:pt>
                <c:pt idx="223">
                  <c:v>76.599999999999994</c:v>
                </c:pt>
                <c:pt idx="224">
                  <c:v>77.099999999999994</c:v>
                </c:pt>
                <c:pt idx="225">
                  <c:v>77.63333333333334</c:v>
                </c:pt>
                <c:pt idx="226">
                  <c:v>78.13333333333334</c:v>
                </c:pt>
                <c:pt idx="227">
                  <c:v>78.63333333333334</c:v>
                </c:pt>
                <c:pt idx="228">
                  <c:v>79.099999999999994</c:v>
                </c:pt>
                <c:pt idx="229">
                  <c:v>79.63333333333334</c:v>
                </c:pt>
                <c:pt idx="230">
                  <c:v>80.099999999999994</c:v>
                </c:pt>
                <c:pt idx="231">
                  <c:v>80.63333333333334</c:v>
                </c:pt>
                <c:pt idx="232">
                  <c:v>81.166666666666671</c:v>
                </c:pt>
                <c:pt idx="233">
                  <c:v>81.733333333333334</c:v>
                </c:pt>
                <c:pt idx="234">
                  <c:v>82.2</c:v>
                </c:pt>
                <c:pt idx="235">
                  <c:v>82.666666666666671</c:v>
                </c:pt>
                <c:pt idx="236">
                  <c:v>83.166666666666671</c:v>
                </c:pt>
                <c:pt idx="237">
                  <c:v>83.6</c:v>
                </c:pt>
                <c:pt idx="238">
                  <c:v>84</c:v>
                </c:pt>
                <c:pt idx="239">
                  <c:v>84.333333333333329</c:v>
                </c:pt>
                <c:pt idx="240">
                  <c:v>84.7</c:v>
                </c:pt>
                <c:pt idx="241">
                  <c:v>84.966666666666669</c:v>
                </c:pt>
                <c:pt idx="242">
                  <c:v>85.266666666666666</c:v>
                </c:pt>
                <c:pt idx="243">
                  <c:v>85.533333333333331</c:v>
                </c:pt>
                <c:pt idx="244">
                  <c:v>85.8</c:v>
                </c:pt>
                <c:pt idx="245">
                  <c:v>86.066666666666663</c:v>
                </c:pt>
                <c:pt idx="246">
                  <c:v>86.266666666666666</c:v>
                </c:pt>
                <c:pt idx="247">
                  <c:v>86.333333333333329</c:v>
                </c:pt>
                <c:pt idx="248">
                  <c:v>86.3</c:v>
                </c:pt>
                <c:pt idx="249">
                  <c:v>86.266666666666666</c:v>
                </c:pt>
                <c:pt idx="250">
                  <c:v>86.3</c:v>
                </c:pt>
                <c:pt idx="251">
                  <c:v>86.333333333333329</c:v>
                </c:pt>
                <c:pt idx="252">
                  <c:v>86.3</c:v>
                </c:pt>
                <c:pt idx="253">
                  <c:v>86.233333333333334</c:v>
                </c:pt>
                <c:pt idx="254">
                  <c:v>86.13333333333334</c:v>
                </c:pt>
                <c:pt idx="255">
                  <c:v>85.966666666666669</c:v>
                </c:pt>
                <c:pt idx="256">
                  <c:v>85.86666666666666</c:v>
                </c:pt>
                <c:pt idx="257">
                  <c:v>85.8</c:v>
                </c:pt>
                <c:pt idx="258">
                  <c:v>85.63333333333334</c:v>
                </c:pt>
                <c:pt idx="259">
                  <c:v>85.466666666666669</c:v>
                </c:pt>
                <c:pt idx="260">
                  <c:v>85.3</c:v>
                </c:pt>
                <c:pt idx="261">
                  <c:v>85.066666666666663</c:v>
                </c:pt>
                <c:pt idx="262">
                  <c:v>84.8</c:v>
                </c:pt>
                <c:pt idx="263">
                  <c:v>84.5</c:v>
                </c:pt>
                <c:pt idx="264">
                  <c:v>84.166666666666671</c:v>
                </c:pt>
                <c:pt idx="265">
                  <c:v>83.766666666666666</c:v>
                </c:pt>
                <c:pt idx="266">
                  <c:v>83.3</c:v>
                </c:pt>
                <c:pt idx="267">
                  <c:v>82.8</c:v>
                </c:pt>
                <c:pt idx="268">
                  <c:v>82.333333333333329</c:v>
                </c:pt>
                <c:pt idx="269">
                  <c:v>81.833333333333329</c:v>
                </c:pt>
                <c:pt idx="270">
                  <c:v>81.2</c:v>
                </c:pt>
                <c:pt idx="271">
                  <c:v>80.5</c:v>
                </c:pt>
                <c:pt idx="272">
                  <c:v>79.733333333333334</c:v>
                </c:pt>
                <c:pt idx="273">
                  <c:v>79.033333333333331</c:v>
                </c:pt>
                <c:pt idx="274">
                  <c:v>78.266666666666666</c:v>
                </c:pt>
                <c:pt idx="275">
                  <c:v>77.5</c:v>
                </c:pt>
                <c:pt idx="276">
                  <c:v>76.7</c:v>
                </c:pt>
                <c:pt idx="277">
                  <c:v>75.86666666666666</c:v>
                </c:pt>
                <c:pt idx="278">
                  <c:v>75</c:v>
                </c:pt>
                <c:pt idx="279">
                  <c:v>74.13333333333334</c:v>
                </c:pt>
                <c:pt idx="280">
                  <c:v>73.2</c:v>
                </c:pt>
                <c:pt idx="281">
                  <c:v>72.266666666666666</c:v>
                </c:pt>
                <c:pt idx="282">
                  <c:v>71.3</c:v>
                </c:pt>
                <c:pt idx="283">
                  <c:v>70.233333333333334</c:v>
                </c:pt>
                <c:pt idx="284">
                  <c:v>69.13333333333334</c:v>
                </c:pt>
                <c:pt idx="285">
                  <c:v>68.033333333333331</c:v>
                </c:pt>
                <c:pt idx="286">
                  <c:v>66.86666666666666</c:v>
                </c:pt>
                <c:pt idx="287">
                  <c:v>65.63333333333334</c:v>
                </c:pt>
                <c:pt idx="288">
                  <c:v>64.466666666666669</c:v>
                </c:pt>
                <c:pt idx="289">
                  <c:v>63.166666666666664</c:v>
                </c:pt>
                <c:pt idx="290">
                  <c:v>61.833333333333336</c:v>
                </c:pt>
                <c:pt idx="291">
                  <c:v>60.5</c:v>
                </c:pt>
                <c:pt idx="292">
                  <c:v>59.166666666666664</c:v>
                </c:pt>
                <c:pt idx="293">
                  <c:v>57.833333333333336</c:v>
                </c:pt>
                <c:pt idx="294">
                  <c:v>56.56666666666667</c:v>
                </c:pt>
                <c:pt idx="295">
                  <c:v>55.3</c:v>
                </c:pt>
                <c:pt idx="296">
                  <c:v>53.966666666666669</c:v>
                </c:pt>
                <c:pt idx="297">
                  <c:v>52.666666666666664</c:v>
                </c:pt>
                <c:pt idx="298">
                  <c:v>51.333333333333336</c:v>
                </c:pt>
                <c:pt idx="299">
                  <c:v>50.033333333333331</c:v>
                </c:pt>
                <c:pt idx="300">
                  <c:v>48.733333333333334</c:v>
                </c:pt>
                <c:pt idx="301">
                  <c:v>47.5</c:v>
                </c:pt>
                <c:pt idx="302">
                  <c:v>46.3</c:v>
                </c:pt>
                <c:pt idx="303">
                  <c:v>45.06666666666667</c:v>
                </c:pt>
                <c:pt idx="304">
                  <c:v>43.8</c:v>
                </c:pt>
                <c:pt idx="305">
                  <c:v>42.56666666666667</c:v>
                </c:pt>
                <c:pt idx="306">
                  <c:v>41.366666666666667</c:v>
                </c:pt>
                <c:pt idx="307">
                  <c:v>40.233333333333334</c:v>
                </c:pt>
                <c:pt idx="308">
                  <c:v>39.266666666666666</c:v>
                </c:pt>
                <c:pt idx="309">
                  <c:v>38.266666666666666</c:v>
                </c:pt>
                <c:pt idx="310">
                  <c:v>37.299999999999997</c:v>
                </c:pt>
                <c:pt idx="311">
                  <c:v>36.299999999999997</c:v>
                </c:pt>
                <c:pt idx="312">
                  <c:v>35.299999999999997</c:v>
                </c:pt>
                <c:pt idx="313">
                  <c:v>34.333333333333336</c:v>
                </c:pt>
                <c:pt idx="314">
                  <c:v>33.333333333333336</c:v>
                </c:pt>
                <c:pt idx="315">
                  <c:v>32.43333333333333</c:v>
                </c:pt>
                <c:pt idx="316">
                  <c:v>31.566666666666666</c:v>
                </c:pt>
                <c:pt idx="317">
                  <c:v>30.666666666666668</c:v>
                </c:pt>
                <c:pt idx="318">
                  <c:v>29.8</c:v>
                </c:pt>
                <c:pt idx="319">
                  <c:v>28.933333333333334</c:v>
                </c:pt>
                <c:pt idx="320">
                  <c:v>28.133333333333333</c:v>
                </c:pt>
                <c:pt idx="321">
                  <c:v>27.3</c:v>
                </c:pt>
                <c:pt idx="322">
                  <c:v>26.533333333333335</c:v>
                </c:pt>
                <c:pt idx="323">
                  <c:v>25.833333333333332</c:v>
                </c:pt>
                <c:pt idx="324">
                  <c:v>25.133333333333333</c:v>
                </c:pt>
                <c:pt idx="325">
                  <c:v>24.4</c:v>
                </c:pt>
                <c:pt idx="326">
                  <c:v>23.733333333333334</c:v>
                </c:pt>
                <c:pt idx="327">
                  <c:v>23.066666666666666</c:v>
                </c:pt>
                <c:pt idx="328">
                  <c:v>22.433333333333334</c:v>
                </c:pt>
                <c:pt idx="329">
                  <c:v>21.866666666666667</c:v>
                </c:pt>
                <c:pt idx="330">
                  <c:v>21.4</c:v>
                </c:pt>
                <c:pt idx="331">
                  <c:v>20.966666666666665</c:v>
                </c:pt>
                <c:pt idx="332">
                  <c:v>20.566666666666666</c:v>
                </c:pt>
                <c:pt idx="333">
                  <c:v>20.2</c:v>
                </c:pt>
                <c:pt idx="334">
                  <c:v>19.8</c:v>
                </c:pt>
                <c:pt idx="335">
                  <c:v>19.399999999999999</c:v>
                </c:pt>
                <c:pt idx="336">
                  <c:v>19.100000000000001</c:v>
                </c:pt>
                <c:pt idx="337">
                  <c:v>18.8</c:v>
                </c:pt>
                <c:pt idx="338">
                  <c:v>18.466666666666665</c:v>
                </c:pt>
                <c:pt idx="339">
                  <c:v>18.100000000000001</c:v>
                </c:pt>
                <c:pt idx="340">
                  <c:v>17.766666666666666</c:v>
                </c:pt>
                <c:pt idx="341">
                  <c:v>17.466666666666665</c:v>
                </c:pt>
                <c:pt idx="342">
                  <c:v>17.2</c:v>
                </c:pt>
                <c:pt idx="343">
                  <c:v>16.966666666666665</c:v>
                </c:pt>
                <c:pt idx="344">
                  <c:v>16.833333333333332</c:v>
                </c:pt>
                <c:pt idx="345">
                  <c:v>16.600000000000001</c:v>
                </c:pt>
                <c:pt idx="346">
                  <c:v>16.366666666666667</c:v>
                </c:pt>
                <c:pt idx="347">
                  <c:v>16.133333333333333</c:v>
                </c:pt>
                <c:pt idx="348">
                  <c:v>15.9</c:v>
                </c:pt>
                <c:pt idx="349">
                  <c:v>15.7</c:v>
                </c:pt>
                <c:pt idx="350">
                  <c:v>15.533333333333333</c:v>
                </c:pt>
                <c:pt idx="351">
                  <c:v>15.366666666666667</c:v>
                </c:pt>
                <c:pt idx="352">
                  <c:v>15.2</c:v>
                </c:pt>
                <c:pt idx="353">
                  <c:v>14.966666666666667</c:v>
                </c:pt>
                <c:pt idx="354">
                  <c:v>14.733333333333333</c:v>
                </c:pt>
                <c:pt idx="355">
                  <c:v>14.533333333333333</c:v>
                </c:pt>
                <c:pt idx="356">
                  <c:v>14.333333333333334</c:v>
                </c:pt>
                <c:pt idx="357">
                  <c:v>14.2</c:v>
                </c:pt>
                <c:pt idx="358">
                  <c:v>14.066666666666666</c:v>
                </c:pt>
                <c:pt idx="359">
                  <c:v>13.8</c:v>
                </c:pt>
                <c:pt idx="360">
                  <c:v>13.533333333333333</c:v>
                </c:pt>
                <c:pt idx="361">
                  <c:v>13.266666666666667</c:v>
                </c:pt>
                <c:pt idx="362">
                  <c:v>13.033333333333333</c:v>
                </c:pt>
                <c:pt idx="363">
                  <c:v>12.766666666666667</c:v>
                </c:pt>
                <c:pt idx="364">
                  <c:v>12.633333333333333</c:v>
                </c:pt>
                <c:pt idx="365">
                  <c:v>12.5</c:v>
                </c:pt>
                <c:pt idx="366">
                  <c:v>12.3</c:v>
                </c:pt>
                <c:pt idx="367">
                  <c:v>12.1</c:v>
                </c:pt>
                <c:pt idx="368">
                  <c:v>11.833333333333334</c:v>
                </c:pt>
                <c:pt idx="369">
                  <c:v>11.633333333333333</c:v>
                </c:pt>
                <c:pt idx="370">
                  <c:v>11.433333333333334</c:v>
                </c:pt>
                <c:pt idx="371">
                  <c:v>11.2</c:v>
                </c:pt>
                <c:pt idx="372">
                  <c:v>11.066666666666666</c:v>
                </c:pt>
                <c:pt idx="373">
                  <c:v>10.933333333333334</c:v>
                </c:pt>
                <c:pt idx="374">
                  <c:v>10.733333333333333</c:v>
                </c:pt>
                <c:pt idx="375">
                  <c:v>10.566666666666666</c:v>
                </c:pt>
                <c:pt idx="376">
                  <c:v>10.4</c:v>
                </c:pt>
                <c:pt idx="377">
                  <c:v>10.3</c:v>
                </c:pt>
                <c:pt idx="378">
                  <c:v>10.199999999999999</c:v>
                </c:pt>
                <c:pt idx="379">
                  <c:v>10.1</c:v>
                </c:pt>
                <c:pt idx="380">
                  <c:v>9.9333333333333336</c:v>
                </c:pt>
                <c:pt idx="381">
                  <c:v>9.8000000000000007</c:v>
                </c:pt>
                <c:pt idx="382">
                  <c:v>9.6999999999999993</c:v>
                </c:pt>
                <c:pt idx="383">
                  <c:v>9.6333333333333329</c:v>
                </c:pt>
                <c:pt idx="384">
                  <c:v>9.5333333333333332</c:v>
                </c:pt>
                <c:pt idx="385">
                  <c:v>9.5</c:v>
                </c:pt>
                <c:pt idx="386">
                  <c:v>9.4333333333333336</c:v>
                </c:pt>
                <c:pt idx="387">
                  <c:v>9.3333333333333339</c:v>
                </c:pt>
                <c:pt idx="388">
                  <c:v>9.2666666666666675</c:v>
                </c:pt>
                <c:pt idx="389">
                  <c:v>9.1999999999999993</c:v>
                </c:pt>
                <c:pt idx="390">
                  <c:v>9.1333333333333329</c:v>
                </c:pt>
                <c:pt idx="391">
                  <c:v>9.1333333333333329</c:v>
                </c:pt>
                <c:pt idx="392">
                  <c:v>9.1</c:v>
                </c:pt>
                <c:pt idx="393">
                  <c:v>9.1</c:v>
                </c:pt>
                <c:pt idx="394">
                  <c:v>9.0333333333333332</c:v>
                </c:pt>
                <c:pt idx="395">
                  <c:v>8.9333333333333336</c:v>
                </c:pt>
                <c:pt idx="396">
                  <c:v>8.9</c:v>
                </c:pt>
                <c:pt idx="397">
                  <c:v>8.8666666666666671</c:v>
                </c:pt>
                <c:pt idx="398">
                  <c:v>8.8333333333333339</c:v>
                </c:pt>
                <c:pt idx="399">
                  <c:v>8.8333333333333339</c:v>
                </c:pt>
                <c:pt idx="400">
                  <c:v>8.7333333333333325</c:v>
                </c:pt>
                <c:pt idx="401">
                  <c:v>8.6666666666666661</c:v>
                </c:pt>
                <c:pt idx="402">
                  <c:v>8.5666666666666664</c:v>
                </c:pt>
                <c:pt idx="403">
                  <c:v>8.4666666666666668</c:v>
                </c:pt>
                <c:pt idx="404">
                  <c:v>8.4333333333333336</c:v>
                </c:pt>
                <c:pt idx="405">
                  <c:v>8.4333333333333336</c:v>
                </c:pt>
                <c:pt idx="406">
                  <c:v>8.4666666666666668</c:v>
                </c:pt>
                <c:pt idx="407">
                  <c:v>8.4</c:v>
                </c:pt>
                <c:pt idx="408">
                  <c:v>8.3000000000000007</c:v>
                </c:pt>
                <c:pt idx="409">
                  <c:v>8.2666666666666675</c:v>
                </c:pt>
                <c:pt idx="410">
                  <c:v>8.2666666666666675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8.3333333333333339</c:v>
                </c:pt>
                <c:pt idx="414">
                  <c:v>8.4333333333333336</c:v>
                </c:pt>
                <c:pt idx="415">
                  <c:v>8.5</c:v>
                </c:pt>
                <c:pt idx="416">
                  <c:v>8.6</c:v>
                </c:pt>
                <c:pt idx="417">
                  <c:v>8.6999999999999993</c:v>
                </c:pt>
                <c:pt idx="418">
                  <c:v>8.8000000000000007</c:v>
                </c:pt>
                <c:pt idx="419">
                  <c:v>9</c:v>
                </c:pt>
                <c:pt idx="420">
                  <c:v>9.2666666666666675</c:v>
                </c:pt>
                <c:pt idx="421">
                  <c:v>9.5333333333333332</c:v>
                </c:pt>
                <c:pt idx="422">
                  <c:v>9.8666666666666671</c:v>
                </c:pt>
                <c:pt idx="423">
                  <c:v>10.199999999999999</c:v>
                </c:pt>
                <c:pt idx="424">
                  <c:v>10.6</c:v>
                </c:pt>
                <c:pt idx="425">
                  <c:v>11.066666666666666</c:v>
                </c:pt>
                <c:pt idx="426">
                  <c:v>11.566666666666666</c:v>
                </c:pt>
                <c:pt idx="427">
                  <c:v>12.133333333333333</c:v>
                </c:pt>
                <c:pt idx="428">
                  <c:v>12.733333333333333</c:v>
                </c:pt>
                <c:pt idx="429">
                  <c:v>13.366666666666667</c:v>
                </c:pt>
                <c:pt idx="430">
                  <c:v>14.066666666666666</c:v>
                </c:pt>
                <c:pt idx="431">
                  <c:v>14.833333333333334</c:v>
                </c:pt>
                <c:pt idx="432">
                  <c:v>15.633333333333333</c:v>
                </c:pt>
                <c:pt idx="433">
                  <c:v>16.533333333333335</c:v>
                </c:pt>
                <c:pt idx="434">
                  <c:v>17.466666666666665</c:v>
                </c:pt>
                <c:pt idx="435">
                  <c:v>18.566666666666666</c:v>
                </c:pt>
                <c:pt idx="436">
                  <c:v>19.7</c:v>
                </c:pt>
                <c:pt idx="437">
                  <c:v>21</c:v>
                </c:pt>
                <c:pt idx="438">
                  <c:v>22.433333333333334</c:v>
                </c:pt>
                <c:pt idx="439">
                  <c:v>23.9</c:v>
                </c:pt>
                <c:pt idx="440">
                  <c:v>25.4</c:v>
                </c:pt>
                <c:pt idx="441">
                  <c:v>26.966666666666665</c:v>
                </c:pt>
                <c:pt idx="442">
                  <c:v>28.466666666666665</c:v>
                </c:pt>
                <c:pt idx="443">
                  <c:v>29.8</c:v>
                </c:pt>
                <c:pt idx="444">
                  <c:v>31.166666666666668</c:v>
                </c:pt>
                <c:pt idx="445">
                  <c:v>32.56666666666667</c:v>
                </c:pt>
                <c:pt idx="446">
                  <c:v>33.966666666666669</c:v>
                </c:pt>
                <c:pt idx="447">
                  <c:v>35.4</c:v>
                </c:pt>
                <c:pt idx="448">
                  <c:v>36.799999999999997</c:v>
                </c:pt>
                <c:pt idx="449">
                  <c:v>38.266666666666666</c:v>
                </c:pt>
                <c:pt idx="450">
                  <c:v>39.733333333333334</c:v>
                </c:pt>
                <c:pt idx="451">
                  <c:v>41.266666666666666</c:v>
                </c:pt>
                <c:pt idx="452">
                  <c:v>42.766666666666666</c:v>
                </c:pt>
                <c:pt idx="453">
                  <c:v>44.233333333333334</c:v>
                </c:pt>
                <c:pt idx="454">
                  <c:v>45.7</c:v>
                </c:pt>
                <c:pt idx="455">
                  <c:v>47.133333333333333</c:v>
                </c:pt>
                <c:pt idx="456">
                  <c:v>48.43333333333333</c:v>
                </c:pt>
                <c:pt idx="457">
                  <c:v>49.6</c:v>
                </c:pt>
                <c:pt idx="458">
                  <c:v>50.766666666666666</c:v>
                </c:pt>
                <c:pt idx="459">
                  <c:v>51.9</c:v>
                </c:pt>
                <c:pt idx="460">
                  <c:v>53.06666666666667</c:v>
                </c:pt>
                <c:pt idx="461">
                  <c:v>54.233333333333334</c:v>
                </c:pt>
                <c:pt idx="462">
                  <c:v>55.333333333333336</c:v>
                </c:pt>
                <c:pt idx="463">
                  <c:v>56.4</c:v>
                </c:pt>
                <c:pt idx="464">
                  <c:v>57.4</c:v>
                </c:pt>
                <c:pt idx="465">
                  <c:v>58.2</c:v>
                </c:pt>
                <c:pt idx="466">
                  <c:v>58.966666666666669</c:v>
                </c:pt>
                <c:pt idx="467">
                  <c:v>59.666666666666664</c:v>
                </c:pt>
                <c:pt idx="468">
                  <c:v>60.266666666666666</c:v>
                </c:pt>
                <c:pt idx="469">
                  <c:v>60.833333333333336</c:v>
                </c:pt>
                <c:pt idx="470">
                  <c:v>61.366666666666667</c:v>
                </c:pt>
                <c:pt idx="471">
                  <c:v>61.833333333333336</c:v>
                </c:pt>
                <c:pt idx="472">
                  <c:v>62.4</c:v>
                </c:pt>
                <c:pt idx="473">
                  <c:v>63.06666666666667</c:v>
                </c:pt>
                <c:pt idx="474">
                  <c:v>63.7</c:v>
                </c:pt>
                <c:pt idx="475">
                  <c:v>64.333333333333329</c:v>
                </c:pt>
                <c:pt idx="476">
                  <c:v>65</c:v>
                </c:pt>
                <c:pt idx="477">
                  <c:v>65.63333333333334</c:v>
                </c:pt>
                <c:pt idx="478">
                  <c:v>66.3</c:v>
                </c:pt>
                <c:pt idx="479">
                  <c:v>66.833333333333329</c:v>
                </c:pt>
                <c:pt idx="480">
                  <c:v>67.266666666666666</c:v>
                </c:pt>
                <c:pt idx="481">
                  <c:v>67.533333333333331</c:v>
                </c:pt>
                <c:pt idx="482">
                  <c:v>67.766666666666666</c:v>
                </c:pt>
                <c:pt idx="483">
                  <c:v>67.933333333333337</c:v>
                </c:pt>
                <c:pt idx="484">
                  <c:v>68.099999999999994</c:v>
                </c:pt>
                <c:pt idx="485">
                  <c:v>68.266666666666666</c:v>
                </c:pt>
                <c:pt idx="486">
                  <c:v>68.466666666666669</c:v>
                </c:pt>
                <c:pt idx="487">
                  <c:v>68.7</c:v>
                </c:pt>
                <c:pt idx="488">
                  <c:v>68.933333333333337</c:v>
                </c:pt>
                <c:pt idx="489">
                  <c:v>69.166666666666671</c:v>
                </c:pt>
                <c:pt idx="490">
                  <c:v>69.433333333333337</c:v>
                </c:pt>
                <c:pt idx="491">
                  <c:v>69.63333333333334</c:v>
                </c:pt>
                <c:pt idx="492">
                  <c:v>69.86666666666666</c:v>
                </c:pt>
                <c:pt idx="493">
                  <c:v>70</c:v>
                </c:pt>
                <c:pt idx="494">
                  <c:v>70.099999999999994</c:v>
                </c:pt>
                <c:pt idx="495">
                  <c:v>70.2</c:v>
                </c:pt>
                <c:pt idx="496">
                  <c:v>70.2</c:v>
                </c:pt>
                <c:pt idx="497">
                  <c:v>70.166666666666671</c:v>
                </c:pt>
                <c:pt idx="498">
                  <c:v>70.166666666666671</c:v>
                </c:pt>
                <c:pt idx="499">
                  <c:v>70.13333333333334</c:v>
                </c:pt>
                <c:pt idx="500">
                  <c:v>70.066666666666663</c:v>
                </c:pt>
                <c:pt idx="501">
                  <c:v>69.966666666666669</c:v>
                </c:pt>
                <c:pt idx="502">
                  <c:v>69.86666666666666</c:v>
                </c:pt>
                <c:pt idx="503">
                  <c:v>69.8</c:v>
                </c:pt>
                <c:pt idx="504">
                  <c:v>69.733333333333334</c:v>
                </c:pt>
                <c:pt idx="505">
                  <c:v>69.63333333333334</c:v>
                </c:pt>
                <c:pt idx="506">
                  <c:v>69.533333333333331</c:v>
                </c:pt>
                <c:pt idx="507">
                  <c:v>69.433333333333337</c:v>
                </c:pt>
                <c:pt idx="508">
                  <c:v>69.266666666666666</c:v>
                </c:pt>
                <c:pt idx="509">
                  <c:v>69.233333333333334</c:v>
                </c:pt>
                <c:pt idx="510">
                  <c:v>69.233333333333334</c:v>
                </c:pt>
                <c:pt idx="511">
                  <c:v>69.233333333333334</c:v>
                </c:pt>
                <c:pt idx="512">
                  <c:v>69.166666666666671</c:v>
                </c:pt>
                <c:pt idx="513">
                  <c:v>69.13333333333334</c:v>
                </c:pt>
                <c:pt idx="514">
                  <c:v>69.033333333333331</c:v>
                </c:pt>
                <c:pt idx="515">
                  <c:v>68.966666666666669</c:v>
                </c:pt>
                <c:pt idx="516">
                  <c:v>68.966666666666669</c:v>
                </c:pt>
                <c:pt idx="517">
                  <c:v>69.033333333333331</c:v>
                </c:pt>
                <c:pt idx="518">
                  <c:v>69.166666666666671</c:v>
                </c:pt>
                <c:pt idx="519">
                  <c:v>69.3</c:v>
                </c:pt>
                <c:pt idx="520">
                  <c:v>69.36666666666666</c:v>
                </c:pt>
                <c:pt idx="521">
                  <c:v>69.400000000000006</c:v>
                </c:pt>
                <c:pt idx="522">
                  <c:v>69.400000000000006</c:v>
                </c:pt>
                <c:pt idx="523">
                  <c:v>69.400000000000006</c:v>
                </c:pt>
                <c:pt idx="524">
                  <c:v>69.433333333333337</c:v>
                </c:pt>
                <c:pt idx="525">
                  <c:v>69.466666666666669</c:v>
                </c:pt>
                <c:pt idx="526">
                  <c:v>69.63333333333334</c:v>
                </c:pt>
                <c:pt idx="527">
                  <c:v>69.86666666666666</c:v>
                </c:pt>
                <c:pt idx="528">
                  <c:v>70.099999999999994</c:v>
                </c:pt>
                <c:pt idx="529">
                  <c:v>70.400000000000006</c:v>
                </c:pt>
                <c:pt idx="530">
                  <c:v>70.86666666666666</c:v>
                </c:pt>
                <c:pt idx="531">
                  <c:v>71.400000000000006</c:v>
                </c:pt>
                <c:pt idx="532">
                  <c:v>71.966666666666669</c:v>
                </c:pt>
                <c:pt idx="533">
                  <c:v>72.533333333333331</c:v>
                </c:pt>
                <c:pt idx="534">
                  <c:v>73.13333333333334</c:v>
                </c:pt>
                <c:pt idx="535">
                  <c:v>73.766666666666666</c:v>
                </c:pt>
                <c:pt idx="536">
                  <c:v>74.400000000000006</c:v>
                </c:pt>
                <c:pt idx="537">
                  <c:v>75.033333333333331</c:v>
                </c:pt>
                <c:pt idx="538">
                  <c:v>75.733333333333334</c:v>
                </c:pt>
                <c:pt idx="539">
                  <c:v>76.333333333333329</c:v>
                </c:pt>
                <c:pt idx="540">
                  <c:v>77</c:v>
                </c:pt>
                <c:pt idx="541">
                  <c:v>77.8</c:v>
                </c:pt>
                <c:pt idx="542">
                  <c:v>78.7</c:v>
                </c:pt>
                <c:pt idx="543">
                  <c:v>79.7</c:v>
                </c:pt>
                <c:pt idx="544">
                  <c:v>80.733333333333334</c:v>
                </c:pt>
                <c:pt idx="545">
                  <c:v>81.733333333333334</c:v>
                </c:pt>
                <c:pt idx="546">
                  <c:v>82.766666666666666</c:v>
                </c:pt>
                <c:pt idx="547">
                  <c:v>83.8</c:v>
                </c:pt>
                <c:pt idx="548">
                  <c:v>84.8</c:v>
                </c:pt>
                <c:pt idx="549">
                  <c:v>85.766666666666666</c:v>
                </c:pt>
                <c:pt idx="550">
                  <c:v>86.766666666666666</c:v>
                </c:pt>
                <c:pt idx="551">
                  <c:v>87.8</c:v>
                </c:pt>
                <c:pt idx="552">
                  <c:v>88.86666666666666</c:v>
                </c:pt>
                <c:pt idx="553">
                  <c:v>89.966666666666669</c:v>
                </c:pt>
                <c:pt idx="554">
                  <c:v>91.1</c:v>
                </c:pt>
                <c:pt idx="555">
                  <c:v>92.233333333333334</c:v>
                </c:pt>
                <c:pt idx="556">
                  <c:v>93.3</c:v>
                </c:pt>
                <c:pt idx="557">
                  <c:v>94.266666666666666</c:v>
                </c:pt>
                <c:pt idx="558">
                  <c:v>95.233333333333334</c:v>
                </c:pt>
                <c:pt idx="559">
                  <c:v>96.166666666666671</c:v>
                </c:pt>
                <c:pt idx="560">
                  <c:v>96.966666666666669</c:v>
                </c:pt>
                <c:pt idx="561">
                  <c:v>97.666666666666671</c:v>
                </c:pt>
                <c:pt idx="562">
                  <c:v>98.233333333333334</c:v>
                </c:pt>
                <c:pt idx="563">
                  <c:v>98.766666666666666</c:v>
                </c:pt>
                <c:pt idx="564">
                  <c:v>99.2</c:v>
                </c:pt>
                <c:pt idx="565">
                  <c:v>99.6</c:v>
                </c:pt>
                <c:pt idx="566">
                  <c:v>99.933333333333337</c:v>
                </c:pt>
                <c:pt idx="567">
                  <c:v>100.23333333333333</c:v>
                </c:pt>
                <c:pt idx="568">
                  <c:v>100.46666666666667</c:v>
                </c:pt>
                <c:pt idx="569">
                  <c:v>100.66666666666667</c:v>
                </c:pt>
                <c:pt idx="570">
                  <c:v>100.8</c:v>
                </c:pt>
                <c:pt idx="571">
                  <c:v>100.83333333333333</c:v>
                </c:pt>
                <c:pt idx="572">
                  <c:v>100.8</c:v>
                </c:pt>
                <c:pt idx="573">
                  <c:v>100.7</c:v>
                </c:pt>
                <c:pt idx="574">
                  <c:v>100.5</c:v>
                </c:pt>
                <c:pt idx="575">
                  <c:v>100.26666666666667</c:v>
                </c:pt>
                <c:pt idx="576">
                  <c:v>99.9</c:v>
                </c:pt>
                <c:pt idx="577">
                  <c:v>99.466666666666669</c:v>
                </c:pt>
                <c:pt idx="578">
                  <c:v>99</c:v>
                </c:pt>
                <c:pt idx="579">
                  <c:v>98.5</c:v>
                </c:pt>
                <c:pt idx="580">
                  <c:v>97.966666666666669</c:v>
                </c:pt>
                <c:pt idx="581">
                  <c:v>97.36666666666666</c:v>
                </c:pt>
                <c:pt idx="582">
                  <c:v>96.7</c:v>
                </c:pt>
                <c:pt idx="583">
                  <c:v>96.033333333333331</c:v>
                </c:pt>
                <c:pt idx="584">
                  <c:v>95.266666666666666</c:v>
                </c:pt>
                <c:pt idx="585">
                  <c:v>94.533333333333331</c:v>
                </c:pt>
                <c:pt idx="586">
                  <c:v>93.733333333333334</c:v>
                </c:pt>
                <c:pt idx="587">
                  <c:v>92.966666666666669</c:v>
                </c:pt>
                <c:pt idx="588">
                  <c:v>92.2</c:v>
                </c:pt>
                <c:pt idx="589">
                  <c:v>91.433333333333337</c:v>
                </c:pt>
                <c:pt idx="590">
                  <c:v>90.566666666666663</c:v>
                </c:pt>
                <c:pt idx="591">
                  <c:v>89.7</c:v>
                </c:pt>
                <c:pt idx="592">
                  <c:v>88.9</c:v>
                </c:pt>
                <c:pt idx="593">
                  <c:v>88.1</c:v>
                </c:pt>
                <c:pt idx="594">
                  <c:v>87.3</c:v>
                </c:pt>
                <c:pt idx="595">
                  <c:v>86.533333333333331</c:v>
                </c:pt>
                <c:pt idx="596">
                  <c:v>85.8</c:v>
                </c:pt>
                <c:pt idx="597">
                  <c:v>85.066666666666663</c:v>
                </c:pt>
                <c:pt idx="598">
                  <c:v>84.36666666666666</c:v>
                </c:pt>
                <c:pt idx="599">
                  <c:v>83.733333333333334</c:v>
                </c:pt>
                <c:pt idx="600">
                  <c:v>83.1</c:v>
                </c:pt>
                <c:pt idx="601">
                  <c:v>82.533333333333331</c:v>
                </c:pt>
                <c:pt idx="602">
                  <c:v>81.966666666666669</c:v>
                </c:pt>
                <c:pt idx="603">
                  <c:v>81.36666666666666</c:v>
                </c:pt>
                <c:pt idx="604">
                  <c:v>80.8</c:v>
                </c:pt>
                <c:pt idx="605">
                  <c:v>80.2</c:v>
                </c:pt>
                <c:pt idx="606">
                  <c:v>79.666666666666671</c:v>
                </c:pt>
                <c:pt idx="607">
                  <c:v>79.13333333333334</c:v>
                </c:pt>
                <c:pt idx="608">
                  <c:v>78.599999999999994</c:v>
                </c:pt>
                <c:pt idx="609">
                  <c:v>78.066666666666663</c:v>
                </c:pt>
                <c:pt idx="610">
                  <c:v>77.5</c:v>
                </c:pt>
                <c:pt idx="611">
                  <c:v>77</c:v>
                </c:pt>
                <c:pt idx="612">
                  <c:v>76.566666666666663</c:v>
                </c:pt>
                <c:pt idx="613">
                  <c:v>76.099999999999994</c:v>
                </c:pt>
                <c:pt idx="614">
                  <c:v>75.666666666666671</c:v>
                </c:pt>
                <c:pt idx="615">
                  <c:v>75.2</c:v>
                </c:pt>
                <c:pt idx="616">
                  <c:v>74.8</c:v>
                </c:pt>
                <c:pt idx="617">
                  <c:v>74.433333333333337</c:v>
                </c:pt>
                <c:pt idx="618">
                  <c:v>74.066666666666663</c:v>
                </c:pt>
                <c:pt idx="619">
                  <c:v>73.63333333333334</c:v>
                </c:pt>
                <c:pt idx="620">
                  <c:v>73.266666666666666</c:v>
                </c:pt>
                <c:pt idx="621">
                  <c:v>72.933333333333337</c:v>
                </c:pt>
                <c:pt idx="622">
                  <c:v>72.63333333333334</c:v>
                </c:pt>
                <c:pt idx="623">
                  <c:v>72.36666666666666</c:v>
                </c:pt>
                <c:pt idx="624">
                  <c:v>72.233333333333334</c:v>
                </c:pt>
                <c:pt idx="625">
                  <c:v>72.066666666666663</c:v>
                </c:pt>
                <c:pt idx="626">
                  <c:v>71.966666666666669</c:v>
                </c:pt>
                <c:pt idx="627">
                  <c:v>71.900000000000006</c:v>
                </c:pt>
                <c:pt idx="628">
                  <c:v>71.86666666666666</c:v>
                </c:pt>
                <c:pt idx="629">
                  <c:v>71.86666666666666</c:v>
                </c:pt>
                <c:pt idx="630">
                  <c:v>71.933333333333337</c:v>
                </c:pt>
                <c:pt idx="631">
                  <c:v>72.5</c:v>
                </c:pt>
                <c:pt idx="632">
                  <c:v>73.166666666666671</c:v>
                </c:pt>
                <c:pt idx="633">
                  <c:v>73.933333333333337</c:v>
                </c:pt>
                <c:pt idx="634">
                  <c:v>74.8</c:v>
                </c:pt>
                <c:pt idx="635">
                  <c:v>75.766666666666666</c:v>
                </c:pt>
                <c:pt idx="636">
                  <c:v>77.766666666666666</c:v>
                </c:pt>
                <c:pt idx="637">
                  <c:v>80.7</c:v>
                </c:pt>
                <c:pt idx="638">
                  <c:v>84.166666666666671</c:v>
                </c:pt>
                <c:pt idx="639">
                  <c:v>88.333333333333329</c:v>
                </c:pt>
                <c:pt idx="640">
                  <c:v>92.666666666666671</c:v>
                </c:pt>
                <c:pt idx="641">
                  <c:v>97.033333333333331</c:v>
                </c:pt>
                <c:pt idx="642">
                  <c:v>101.43333333333334</c:v>
                </c:pt>
                <c:pt idx="643">
                  <c:v>105.93333333333334</c:v>
                </c:pt>
                <c:pt idx="644">
                  <c:v>110.56666666666666</c:v>
                </c:pt>
                <c:pt idx="645">
                  <c:v>115.36666666666666</c:v>
                </c:pt>
                <c:pt idx="646">
                  <c:v>120.26666666666667</c:v>
                </c:pt>
                <c:pt idx="647">
                  <c:v>125.06666666666666</c:v>
                </c:pt>
                <c:pt idx="648">
                  <c:v>129.66666666666666</c:v>
                </c:pt>
                <c:pt idx="649">
                  <c:v>134.36666666666667</c:v>
                </c:pt>
                <c:pt idx="650">
                  <c:v>139.19999999999999</c:v>
                </c:pt>
                <c:pt idx="651">
                  <c:v>143.9</c:v>
                </c:pt>
                <c:pt idx="652">
                  <c:v>148.56666666666666</c:v>
                </c:pt>
                <c:pt idx="653">
                  <c:v>153.16666666666666</c:v>
                </c:pt>
                <c:pt idx="654">
                  <c:v>157.66666666666666</c:v>
                </c:pt>
                <c:pt idx="655">
                  <c:v>162.03333333333333</c:v>
                </c:pt>
                <c:pt idx="656">
                  <c:v>166.23333333333332</c:v>
                </c:pt>
                <c:pt idx="657">
                  <c:v>170.36666666666667</c:v>
                </c:pt>
                <c:pt idx="658">
                  <c:v>174.4</c:v>
                </c:pt>
                <c:pt idx="659">
                  <c:v>178.26666666666668</c:v>
                </c:pt>
                <c:pt idx="660">
                  <c:v>181.96666666666667</c:v>
                </c:pt>
                <c:pt idx="661">
                  <c:v>184.8</c:v>
                </c:pt>
                <c:pt idx="662">
                  <c:v>187.33333333333334</c:v>
                </c:pt>
                <c:pt idx="663">
                  <c:v>189.03333333333333</c:v>
                </c:pt>
                <c:pt idx="664">
                  <c:v>188.66666666666666</c:v>
                </c:pt>
                <c:pt idx="665">
                  <c:v>188.93333333333334</c:v>
                </c:pt>
                <c:pt idx="666">
                  <c:v>188.46666666666667</c:v>
                </c:pt>
                <c:pt idx="667">
                  <c:v>186.03333333333333</c:v>
                </c:pt>
                <c:pt idx="668">
                  <c:v>181.8</c:v>
                </c:pt>
                <c:pt idx="669">
                  <c:v>177.03333333333333</c:v>
                </c:pt>
                <c:pt idx="670">
                  <c:v>173.73333333333332</c:v>
                </c:pt>
                <c:pt idx="671">
                  <c:v>171.2</c:v>
                </c:pt>
                <c:pt idx="672">
                  <c:v>168.2</c:v>
                </c:pt>
                <c:pt idx="673">
                  <c:v>163.93333333333334</c:v>
                </c:pt>
                <c:pt idx="674">
                  <c:v>159.36666666666667</c:v>
                </c:pt>
                <c:pt idx="675">
                  <c:v>154.4</c:v>
                </c:pt>
                <c:pt idx="676">
                  <c:v>148.4</c:v>
                </c:pt>
                <c:pt idx="677">
                  <c:v>142.13333333333333</c:v>
                </c:pt>
                <c:pt idx="678">
                  <c:v>136.43333333333334</c:v>
                </c:pt>
                <c:pt idx="679">
                  <c:v>131.53333333333333</c:v>
                </c:pt>
                <c:pt idx="680">
                  <c:v>126.33333333333333</c:v>
                </c:pt>
                <c:pt idx="681">
                  <c:v>121.13333333333334</c:v>
                </c:pt>
                <c:pt idx="682">
                  <c:v>115.46666666666667</c:v>
                </c:pt>
                <c:pt idx="683">
                  <c:v>109.46666666666667</c:v>
                </c:pt>
                <c:pt idx="684">
                  <c:v>104.23333333333333</c:v>
                </c:pt>
                <c:pt idx="685">
                  <c:v>98.833333333333329</c:v>
                </c:pt>
                <c:pt idx="686">
                  <c:v>93.6</c:v>
                </c:pt>
                <c:pt idx="687">
                  <c:v>88.666666666666671</c:v>
                </c:pt>
                <c:pt idx="688">
                  <c:v>82.766666666666666</c:v>
                </c:pt>
                <c:pt idx="689">
                  <c:v>76.900000000000006</c:v>
                </c:pt>
                <c:pt idx="690">
                  <c:v>71.466666666666669</c:v>
                </c:pt>
                <c:pt idx="691">
                  <c:v>66.466666666666669</c:v>
                </c:pt>
                <c:pt idx="692">
                  <c:v>61.8</c:v>
                </c:pt>
                <c:pt idx="693">
                  <c:v>57.766666666666666</c:v>
                </c:pt>
                <c:pt idx="694">
                  <c:v>55.8</c:v>
                </c:pt>
                <c:pt idx="695">
                  <c:v>53.133333333333333</c:v>
                </c:pt>
                <c:pt idx="696">
                  <c:v>50.033333333333331</c:v>
                </c:pt>
                <c:pt idx="697">
                  <c:v>47.533333333333331</c:v>
                </c:pt>
                <c:pt idx="698">
                  <c:v>46.4</c:v>
                </c:pt>
                <c:pt idx="699">
                  <c:v>45.466666666666669</c:v>
                </c:pt>
                <c:pt idx="700">
                  <c:v>42.8</c:v>
                </c:pt>
                <c:pt idx="701">
                  <c:v>39.299999999999997</c:v>
                </c:pt>
                <c:pt idx="702">
                  <c:v>36.233333333333334</c:v>
                </c:pt>
                <c:pt idx="703">
                  <c:v>34.299999999999997</c:v>
                </c:pt>
                <c:pt idx="704">
                  <c:v>32.366666666666667</c:v>
                </c:pt>
                <c:pt idx="705">
                  <c:v>30.733333333333334</c:v>
                </c:pt>
                <c:pt idx="706">
                  <c:v>30.033333333333335</c:v>
                </c:pt>
                <c:pt idx="707">
                  <c:v>29.7</c:v>
                </c:pt>
                <c:pt idx="708">
                  <c:v>28.9</c:v>
                </c:pt>
                <c:pt idx="709">
                  <c:v>27.2</c:v>
                </c:pt>
                <c:pt idx="710">
                  <c:v>25.633333333333333</c:v>
                </c:pt>
                <c:pt idx="711">
                  <c:v>24.3</c:v>
                </c:pt>
                <c:pt idx="712">
                  <c:v>23.566666666666666</c:v>
                </c:pt>
                <c:pt idx="713">
                  <c:v>23.2</c:v>
                </c:pt>
                <c:pt idx="714">
                  <c:v>21.966666666666665</c:v>
                </c:pt>
                <c:pt idx="715">
                  <c:v>21</c:v>
                </c:pt>
                <c:pt idx="716">
                  <c:v>19.966666666666665</c:v>
                </c:pt>
                <c:pt idx="717">
                  <c:v>18.633333333333333</c:v>
                </c:pt>
                <c:pt idx="718">
                  <c:v>18.3</c:v>
                </c:pt>
                <c:pt idx="719">
                  <c:v>17.933333333333334</c:v>
                </c:pt>
                <c:pt idx="720">
                  <c:v>17.399999999999999</c:v>
                </c:pt>
                <c:pt idx="721">
                  <c:v>16.766666666666666</c:v>
                </c:pt>
                <c:pt idx="722">
                  <c:v>16</c:v>
                </c:pt>
                <c:pt idx="723">
                  <c:v>15.3</c:v>
                </c:pt>
                <c:pt idx="724">
                  <c:v>14.466666666666667</c:v>
                </c:pt>
                <c:pt idx="725">
                  <c:v>13.666666666666666</c:v>
                </c:pt>
                <c:pt idx="726">
                  <c:v>13.1</c:v>
                </c:pt>
                <c:pt idx="727">
                  <c:v>13</c:v>
                </c:pt>
                <c:pt idx="728">
                  <c:v>12.666666666666666</c:v>
                </c:pt>
                <c:pt idx="729">
                  <c:v>11.966666666666667</c:v>
                </c:pt>
                <c:pt idx="730">
                  <c:v>11.4</c:v>
                </c:pt>
                <c:pt idx="731">
                  <c:v>10.9</c:v>
                </c:pt>
                <c:pt idx="732">
                  <c:v>10.333333333333334</c:v>
                </c:pt>
                <c:pt idx="733">
                  <c:v>9.8333333333333339</c:v>
                </c:pt>
                <c:pt idx="734">
                  <c:v>9.5666666666666664</c:v>
                </c:pt>
                <c:pt idx="735">
                  <c:v>9.2666666666666675</c:v>
                </c:pt>
                <c:pt idx="736">
                  <c:v>8.9333333333333336</c:v>
                </c:pt>
                <c:pt idx="737">
                  <c:v>8.5666666666666664</c:v>
                </c:pt>
                <c:pt idx="738">
                  <c:v>8.2333333333333325</c:v>
                </c:pt>
                <c:pt idx="739">
                  <c:v>7.9333333333333336</c:v>
                </c:pt>
                <c:pt idx="740">
                  <c:v>7.7333333333333334</c:v>
                </c:pt>
                <c:pt idx="741">
                  <c:v>7.5</c:v>
                </c:pt>
                <c:pt idx="742">
                  <c:v>7.0666666666666664</c:v>
                </c:pt>
                <c:pt idx="743">
                  <c:v>6.7333333333333334</c:v>
                </c:pt>
                <c:pt idx="744">
                  <c:v>6.4666666666666668</c:v>
                </c:pt>
                <c:pt idx="745">
                  <c:v>6.2666666666666666</c:v>
                </c:pt>
                <c:pt idx="746">
                  <c:v>6.0666666666666664</c:v>
                </c:pt>
                <c:pt idx="747">
                  <c:v>5.9666666666666668</c:v>
                </c:pt>
                <c:pt idx="748">
                  <c:v>5.9</c:v>
                </c:pt>
                <c:pt idx="749">
                  <c:v>5.9666666666666668</c:v>
                </c:pt>
                <c:pt idx="750">
                  <c:v>5.7</c:v>
                </c:pt>
                <c:pt idx="751">
                  <c:v>5.4</c:v>
                </c:pt>
                <c:pt idx="752">
                  <c:v>5.1333333333333337</c:v>
                </c:pt>
                <c:pt idx="753">
                  <c:v>5.0333333333333332</c:v>
                </c:pt>
                <c:pt idx="754">
                  <c:v>5</c:v>
                </c:pt>
                <c:pt idx="755">
                  <c:v>5</c:v>
                </c:pt>
                <c:pt idx="756">
                  <c:v>4.9000000000000004</c:v>
                </c:pt>
                <c:pt idx="757">
                  <c:v>4.7666666666666666</c:v>
                </c:pt>
                <c:pt idx="758">
                  <c:v>4.7666666666666666</c:v>
                </c:pt>
                <c:pt idx="759">
                  <c:v>4.7333333333333334</c:v>
                </c:pt>
                <c:pt idx="760">
                  <c:v>4.7333333333333334</c:v>
                </c:pt>
                <c:pt idx="761">
                  <c:v>4.7</c:v>
                </c:pt>
                <c:pt idx="762">
                  <c:v>4.7666666666666666</c:v>
                </c:pt>
                <c:pt idx="763">
                  <c:v>4.7666666666666666</c:v>
                </c:pt>
                <c:pt idx="764">
                  <c:v>4.7333333333333334</c:v>
                </c:pt>
                <c:pt idx="765">
                  <c:v>4.7333333333333334</c:v>
                </c:pt>
                <c:pt idx="766">
                  <c:v>4.7</c:v>
                </c:pt>
                <c:pt idx="767">
                  <c:v>4.7</c:v>
                </c:pt>
                <c:pt idx="768">
                  <c:v>4.7666666666666666</c:v>
                </c:pt>
                <c:pt idx="769">
                  <c:v>4.9333333333333336</c:v>
                </c:pt>
                <c:pt idx="770">
                  <c:v>5.0999999999999996</c:v>
                </c:pt>
                <c:pt idx="771">
                  <c:v>5.2</c:v>
                </c:pt>
                <c:pt idx="772">
                  <c:v>5.166666666666667</c:v>
                </c:pt>
                <c:pt idx="773">
                  <c:v>5.0666666666666664</c:v>
                </c:pt>
                <c:pt idx="774">
                  <c:v>4.9666666666666668</c:v>
                </c:pt>
                <c:pt idx="775">
                  <c:v>4.833333333333333</c:v>
                </c:pt>
                <c:pt idx="776">
                  <c:v>4.7333333333333334</c:v>
                </c:pt>
                <c:pt idx="777">
                  <c:v>4.666666666666667</c:v>
                </c:pt>
                <c:pt idx="778">
                  <c:v>4.6333333333333337</c:v>
                </c:pt>
                <c:pt idx="779">
                  <c:v>4.4333333333333336</c:v>
                </c:pt>
                <c:pt idx="780">
                  <c:v>4.4000000000000004</c:v>
                </c:pt>
                <c:pt idx="781">
                  <c:v>4.5333333333333332</c:v>
                </c:pt>
                <c:pt idx="782">
                  <c:v>4.666666666666667</c:v>
                </c:pt>
                <c:pt idx="783">
                  <c:v>4.666666666666667</c:v>
                </c:pt>
                <c:pt idx="784">
                  <c:v>4.6333333333333337</c:v>
                </c:pt>
                <c:pt idx="785">
                  <c:v>4.5666666666666664</c:v>
                </c:pt>
                <c:pt idx="786">
                  <c:v>4.4666666666666668</c:v>
                </c:pt>
                <c:pt idx="787">
                  <c:v>4.3666666666666663</c:v>
                </c:pt>
                <c:pt idx="788">
                  <c:v>4.3</c:v>
                </c:pt>
                <c:pt idx="789">
                  <c:v>4.4000000000000004</c:v>
                </c:pt>
                <c:pt idx="790">
                  <c:v>4.4000000000000004</c:v>
                </c:pt>
                <c:pt idx="791">
                  <c:v>4.4333333333333336</c:v>
                </c:pt>
                <c:pt idx="792">
                  <c:v>4.4000000000000004</c:v>
                </c:pt>
                <c:pt idx="793">
                  <c:v>4.333333333333333</c:v>
                </c:pt>
                <c:pt idx="794">
                  <c:v>4.2</c:v>
                </c:pt>
                <c:pt idx="795">
                  <c:v>4.1333333333333337</c:v>
                </c:pt>
                <c:pt idx="796">
                  <c:v>4.1333333333333337</c:v>
                </c:pt>
                <c:pt idx="797">
                  <c:v>4.2</c:v>
                </c:pt>
                <c:pt idx="798">
                  <c:v>4.0999999999999996</c:v>
                </c:pt>
                <c:pt idx="799">
                  <c:v>3.9</c:v>
                </c:pt>
                <c:pt idx="800">
                  <c:v>3.7</c:v>
                </c:pt>
                <c:pt idx="801">
                  <c:v>3.4666666666666668</c:v>
                </c:pt>
                <c:pt idx="802">
                  <c:v>3.5333333333333332</c:v>
                </c:pt>
                <c:pt idx="803">
                  <c:v>3.7333333333333334</c:v>
                </c:pt>
                <c:pt idx="804">
                  <c:v>3.8666666666666667</c:v>
                </c:pt>
                <c:pt idx="805">
                  <c:v>4.0333333333333332</c:v>
                </c:pt>
                <c:pt idx="806">
                  <c:v>4.2</c:v>
                </c:pt>
                <c:pt idx="807">
                  <c:v>4.2</c:v>
                </c:pt>
                <c:pt idx="808">
                  <c:v>4.0999999999999996</c:v>
                </c:pt>
                <c:pt idx="809">
                  <c:v>4.2</c:v>
                </c:pt>
                <c:pt idx="810">
                  <c:v>4.333333333333333</c:v>
                </c:pt>
                <c:pt idx="811">
                  <c:v>4.4000000000000004</c:v>
                </c:pt>
                <c:pt idx="812">
                  <c:v>4.4333333333333336</c:v>
                </c:pt>
                <c:pt idx="813">
                  <c:v>4.5333333333333332</c:v>
                </c:pt>
                <c:pt idx="814">
                  <c:v>4.4666666666666668</c:v>
                </c:pt>
                <c:pt idx="815">
                  <c:v>4.4000000000000004</c:v>
                </c:pt>
                <c:pt idx="816">
                  <c:v>4.7</c:v>
                </c:pt>
                <c:pt idx="817">
                  <c:v>4.8666666666666663</c:v>
                </c:pt>
                <c:pt idx="818">
                  <c:v>5.166666666666667</c:v>
                </c:pt>
                <c:pt idx="819">
                  <c:v>5.2</c:v>
                </c:pt>
                <c:pt idx="820">
                  <c:v>5.333333333333333</c:v>
                </c:pt>
                <c:pt idx="821">
                  <c:v>5.3666666666666663</c:v>
                </c:pt>
                <c:pt idx="822">
                  <c:v>5.2666666666666666</c:v>
                </c:pt>
                <c:pt idx="823">
                  <c:v>5.6</c:v>
                </c:pt>
                <c:pt idx="824">
                  <c:v>6.5</c:v>
                </c:pt>
                <c:pt idx="825">
                  <c:v>7.333333333333333</c:v>
                </c:pt>
                <c:pt idx="826">
                  <c:v>8.2333333333333325</c:v>
                </c:pt>
                <c:pt idx="827">
                  <c:v>9.1</c:v>
                </c:pt>
                <c:pt idx="828">
                  <c:v>9.8666666666666671</c:v>
                </c:pt>
                <c:pt idx="829">
                  <c:v>10.133333333333333</c:v>
                </c:pt>
                <c:pt idx="830">
                  <c:v>11.4</c:v>
                </c:pt>
                <c:pt idx="831">
                  <c:v>12.633333333333333</c:v>
                </c:pt>
                <c:pt idx="832">
                  <c:v>13.8</c:v>
                </c:pt>
                <c:pt idx="833">
                  <c:v>15.2</c:v>
                </c:pt>
                <c:pt idx="834">
                  <c:v>17</c:v>
                </c:pt>
                <c:pt idx="835">
                  <c:v>18.733333333333334</c:v>
                </c:pt>
                <c:pt idx="836">
                  <c:v>19.100000000000001</c:v>
                </c:pt>
                <c:pt idx="837">
                  <c:v>20.3</c:v>
                </c:pt>
                <c:pt idx="838">
                  <c:v>21.533333333333335</c:v>
                </c:pt>
                <c:pt idx="839">
                  <c:v>23.9</c:v>
                </c:pt>
                <c:pt idx="840">
                  <c:v>26.333333333333332</c:v>
                </c:pt>
                <c:pt idx="841">
                  <c:v>27.466666666666665</c:v>
                </c:pt>
                <c:pt idx="842">
                  <c:v>28.733333333333334</c:v>
                </c:pt>
                <c:pt idx="843">
                  <c:v>30.2</c:v>
                </c:pt>
                <c:pt idx="844">
                  <c:v>31.8</c:v>
                </c:pt>
                <c:pt idx="845">
                  <c:v>34</c:v>
                </c:pt>
                <c:pt idx="846">
                  <c:v>36.033333333333331</c:v>
                </c:pt>
                <c:pt idx="847">
                  <c:v>38.93333333333333</c:v>
                </c:pt>
                <c:pt idx="848">
                  <c:v>40.56666666666667</c:v>
                </c:pt>
                <c:pt idx="849">
                  <c:v>41.56666666666667</c:v>
                </c:pt>
                <c:pt idx="850">
                  <c:v>42.43333333333333</c:v>
                </c:pt>
                <c:pt idx="851">
                  <c:v>43.56666666666667</c:v>
                </c:pt>
                <c:pt idx="852">
                  <c:v>46.9</c:v>
                </c:pt>
                <c:pt idx="853">
                  <c:v>49.366666666666667</c:v>
                </c:pt>
                <c:pt idx="854">
                  <c:v>51.56666666666667</c:v>
                </c:pt>
                <c:pt idx="855">
                  <c:v>53.766666666666666</c:v>
                </c:pt>
                <c:pt idx="856">
                  <c:v>55.366666666666667</c:v>
                </c:pt>
                <c:pt idx="857">
                  <c:v>55.233333333333334</c:v>
                </c:pt>
                <c:pt idx="858">
                  <c:v>56</c:v>
                </c:pt>
                <c:pt idx="859">
                  <c:v>58.366666666666667</c:v>
                </c:pt>
                <c:pt idx="860">
                  <c:v>60.266666666666666</c:v>
                </c:pt>
                <c:pt idx="861">
                  <c:v>61.7</c:v>
                </c:pt>
                <c:pt idx="862">
                  <c:v>63.2</c:v>
                </c:pt>
                <c:pt idx="863">
                  <c:v>63.866666666666667</c:v>
                </c:pt>
                <c:pt idx="864">
                  <c:v>62.733333333333334</c:v>
                </c:pt>
                <c:pt idx="865">
                  <c:v>63</c:v>
                </c:pt>
                <c:pt idx="866">
                  <c:v>65.63333333333334</c:v>
                </c:pt>
                <c:pt idx="867">
                  <c:v>67.63333333333334</c:v>
                </c:pt>
                <c:pt idx="868">
                  <c:v>69.466666666666669</c:v>
                </c:pt>
                <c:pt idx="869">
                  <c:v>70.766666666666666</c:v>
                </c:pt>
                <c:pt idx="870">
                  <c:v>71.2</c:v>
                </c:pt>
                <c:pt idx="871">
                  <c:v>70.8</c:v>
                </c:pt>
                <c:pt idx="872">
                  <c:v>71.166666666666671</c:v>
                </c:pt>
                <c:pt idx="873">
                  <c:v>72.966666666666669</c:v>
                </c:pt>
                <c:pt idx="874">
                  <c:v>74.566666666666663</c:v>
                </c:pt>
                <c:pt idx="875">
                  <c:v>75.36666666666666</c:v>
                </c:pt>
                <c:pt idx="876">
                  <c:v>76.066666666666663</c:v>
                </c:pt>
                <c:pt idx="877">
                  <c:v>74.566666666666663</c:v>
                </c:pt>
                <c:pt idx="878">
                  <c:v>72.666666666666671</c:v>
                </c:pt>
                <c:pt idx="879">
                  <c:v>73.433333333333337</c:v>
                </c:pt>
                <c:pt idx="880">
                  <c:v>74.933333333333337</c:v>
                </c:pt>
                <c:pt idx="881">
                  <c:v>76.63333333333334</c:v>
                </c:pt>
                <c:pt idx="882">
                  <c:v>75.63333333333334</c:v>
                </c:pt>
                <c:pt idx="883">
                  <c:v>75.033333333333331</c:v>
                </c:pt>
                <c:pt idx="884">
                  <c:v>72.766666666666666</c:v>
                </c:pt>
                <c:pt idx="885">
                  <c:v>70.433333333333337</c:v>
                </c:pt>
                <c:pt idx="886">
                  <c:v>68.900000000000006</c:v>
                </c:pt>
                <c:pt idx="887">
                  <c:v>69.63333333333334</c:v>
                </c:pt>
                <c:pt idx="888">
                  <c:v>69.833333333333329</c:v>
                </c:pt>
                <c:pt idx="889">
                  <c:v>68.666666666666671</c:v>
                </c:pt>
                <c:pt idx="890">
                  <c:v>66.7</c:v>
                </c:pt>
                <c:pt idx="891">
                  <c:v>64.86666666666666</c:v>
                </c:pt>
                <c:pt idx="892">
                  <c:v>62.266666666666666</c:v>
                </c:pt>
                <c:pt idx="893">
                  <c:v>60.93333333333333</c:v>
                </c:pt>
                <c:pt idx="894">
                  <c:v>61.4</c:v>
                </c:pt>
                <c:pt idx="895">
                  <c:v>60.4</c:v>
                </c:pt>
                <c:pt idx="896">
                  <c:v>58.06666666666667</c:v>
                </c:pt>
                <c:pt idx="897">
                  <c:v>55.666666666666664</c:v>
                </c:pt>
                <c:pt idx="898">
                  <c:v>52.666666666666664</c:v>
                </c:pt>
                <c:pt idx="899">
                  <c:v>49.033333333333331</c:v>
                </c:pt>
                <c:pt idx="900">
                  <c:v>46.6</c:v>
                </c:pt>
                <c:pt idx="901">
                  <c:v>46.43333333333333</c:v>
                </c:pt>
                <c:pt idx="902">
                  <c:v>45.43333333333333</c:v>
                </c:pt>
                <c:pt idx="903">
                  <c:v>42.533333333333331</c:v>
                </c:pt>
                <c:pt idx="904">
                  <c:v>39.6</c:v>
                </c:pt>
                <c:pt idx="905">
                  <c:v>36.733333333333334</c:v>
                </c:pt>
                <c:pt idx="906">
                  <c:v>33.666666666666664</c:v>
                </c:pt>
                <c:pt idx="907">
                  <c:v>32.366666666666667</c:v>
                </c:pt>
                <c:pt idx="908">
                  <c:v>32.6</c:v>
                </c:pt>
                <c:pt idx="909">
                  <c:v>30.966666666666665</c:v>
                </c:pt>
                <c:pt idx="910">
                  <c:v>28.666666666666668</c:v>
                </c:pt>
                <c:pt idx="911">
                  <c:v>26.066666666666666</c:v>
                </c:pt>
                <c:pt idx="912">
                  <c:v>23.8</c:v>
                </c:pt>
                <c:pt idx="913">
                  <c:v>21.533333333333335</c:v>
                </c:pt>
                <c:pt idx="914">
                  <c:v>21.033333333333335</c:v>
                </c:pt>
                <c:pt idx="915">
                  <c:v>20.566666666666666</c:v>
                </c:pt>
                <c:pt idx="916">
                  <c:v>19.833333333333332</c:v>
                </c:pt>
                <c:pt idx="917">
                  <c:v>18.366666666666667</c:v>
                </c:pt>
                <c:pt idx="918">
                  <c:v>16.666666666666668</c:v>
                </c:pt>
                <c:pt idx="919">
                  <c:v>15.133333333333333</c:v>
                </c:pt>
                <c:pt idx="920">
                  <c:v>13.833333333333334</c:v>
                </c:pt>
                <c:pt idx="921">
                  <c:v>13.033333333333333</c:v>
                </c:pt>
                <c:pt idx="922">
                  <c:v>13.066666666666666</c:v>
                </c:pt>
                <c:pt idx="923">
                  <c:v>12.166666666666666</c:v>
                </c:pt>
                <c:pt idx="924">
                  <c:v>11</c:v>
                </c:pt>
                <c:pt idx="925">
                  <c:v>9.7666666666666675</c:v>
                </c:pt>
                <c:pt idx="926">
                  <c:v>8.9333333333333336</c:v>
                </c:pt>
                <c:pt idx="927">
                  <c:v>7.9666666666666668</c:v>
                </c:pt>
                <c:pt idx="928">
                  <c:v>7.9333333333333336</c:v>
                </c:pt>
                <c:pt idx="929">
                  <c:v>8</c:v>
                </c:pt>
                <c:pt idx="930">
                  <c:v>7.6333333333333337</c:v>
                </c:pt>
                <c:pt idx="931">
                  <c:v>6.9333333333333336</c:v>
                </c:pt>
                <c:pt idx="932">
                  <c:v>6.2666666666666666</c:v>
                </c:pt>
                <c:pt idx="933">
                  <c:v>5.833333333333333</c:v>
                </c:pt>
                <c:pt idx="934">
                  <c:v>5.5</c:v>
                </c:pt>
                <c:pt idx="935">
                  <c:v>5.333333333333333</c:v>
                </c:pt>
                <c:pt idx="936">
                  <c:v>5.4333333333333336</c:v>
                </c:pt>
                <c:pt idx="937">
                  <c:v>5.5333333333333332</c:v>
                </c:pt>
                <c:pt idx="938">
                  <c:v>5.2666666666666666</c:v>
                </c:pt>
                <c:pt idx="939">
                  <c:v>5.2333333333333334</c:v>
                </c:pt>
                <c:pt idx="940">
                  <c:v>4.9666666666666668</c:v>
                </c:pt>
                <c:pt idx="941">
                  <c:v>4.5666666666666664</c:v>
                </c:pt>
                <c:pt idx="942">
                  <c:v>4.6333333333333337</c:v>
                </c:pt>
                <c:pt idx="943">
                  <c:v>4.9000000000000004</c:v>
                </c:pt>
                <c:pt idx="944">
                  <c:v>4.8</c:v>
                </c:pt>
                <c:pt idx="945">
                  <c:v>4.666666666666667</c:v>
                </c:pt>
                <c:pt idx="946">
                  <c:v>4.5666666666666664</c:v>
                </c:pt>
                <c:pt idx="947">
                  <c:v>4.5333333333333332</c:v>
                </c:pt>
                <c:pt idx="948">
                  <c:v>4.4333333333333336</c:v>
                </c:pt>
                <c:pt idx="949">
                  <c:v>4.6333333333333337</c:v>
                </c:pt>
                <c:pt idx="950">
                  <c:v>4.9666666666666668</c:v>
                </c:pt>
                <c:pt idx="951">
                  <c:v>5</c:v>
                </c:pt>
                <c:pt idx="952">
                  <c:v>4.9666666666666668</c:v>
                </c:pt>
                <c:pt idx="953">
                  <c:v>5.0666666666666664</c:v>
                </c:pt>
                <c:pt idx="954">
                  <c:v>4.9000000000000004</c:v>
                </c:pt>
                <c:pt idx="955">
                  <c:v>4.9000000000000004</c:v>
                </c:pt>
                <c:pt idx="956">
                  <c:v>5.2333333333333334</c:v>
                </c:pt>
                <c:pt idx="957">
                  <c:v>5.5333333333333332</c:v>
                </c:pt>
                <c:pt idx="958">
                  <c:v>5.7</c:v>
                </c:pt>
                <c:pt idx="959">
                  <c:v>5.666666666666667</c:v>
                </c:pt>
                <c:pt idx="960">
                  <c:v>5.666666666666667</c:v>
                </c:pt>
                <c:pt idx="961">
                  <c:v>5.5333333333333332</c:v>
                </c:pt>
                <c:pt idx="962">
                  <c:v>5.3666666666666663</c:v>
                </c:pt>
                <c:pt idx="963">
                  <c:v>5.6</c:v>
                </c:pt>
                <c:pt idx="964">
                  <c:v>5.9333333333333336</c:v>
                </c:pt>
                <c:pt idx="965">
                  <c:v>6.2333333333333334</c:v>
                </c:pt>
                <c:pt idx="966">
                  <c:v>6.166666666666667</c:v>
                </c:pt>
                <c:pt idx="967">
                  <c:v>5.8</c:v>
                </c:pt>
                <c:pt idx="968">
                  <c:v>5.7</c:v>
                </c:pt>
                <c:pt idx="969">
                  <c:v>5.3666666666666663</c:v>
                </c:pt>
                <c:pt idx="970">
                  <c:v>5.6333333333333337</c:v>
                </c:pt>
                <c:pt idx="971">
                  <c:v>5.8666666666666663</c:v>
                </c:pt>
                <c:pt idx="972">
                  <c:v>5.7666666666666666</c:v>
                </c:pt>
                <c:pt idx="973">
                  <c:v>5.7333333333333334</c:v>
                </c:pt>
                <c:pt idx="974">
                  <c:v>5.6333333333333337</c:v>
                </c:pt>
                <c:pt idx="975">
                  <c:v>5.4666666666666668</c:v>
                </c:pt>
                <c:pt idx="976">
                  <c:v>5.2333333333333334</c:v>
                </c:pt>
                <c:pt idx="977">
                  <c:v>5.0666666666666664</c:v>
                </c:pt>
                <c:pt idx="978">
                  <c:v>5.2333333333333334</c:v>
                </c:pt>
                <c:pt idx="979">
                  <c:v>5.0999999999999996</c:v>
                </c:pt>
                <c:pt idx="980">
                  <c:v>4.9333333333333336</c:v>
                </c:pt>
                <c:pt idx="981">
                  <c:v>4.8</c:v>
                </c:pt>
                <c:pt idx="982">
                  <c:v>4.5666666666666664</c:v>
                </c:pt>
                <c:pt idx="983">
                  <c:v>4.333333333333333</c:v>
                </c:pt>
                <c:pt idx="984">
                  <c:v>4.4333333333333336</c:v>
                </c:pt>
                <c:pt idx="985">
                  <c:v>4.4333333333333336</c:v>
                </c:pt>
                <c:pt idx="986">
                  <c:v>4.166666666666667</c:v>
                </c:pt>
                <c:pt idx="987">
                  <c:v>3.9666666666666668</c:v>
                </c:pt>
                <c:pt idx="988">
                  <c:v>3.8333333333333335</c:v>
                </c:pt>
                <c:pt idx="989">
                  <c:v>3.6333333333333333</c:v>
                </c:pt>
                <c:pt idx="990">
                  <c:v>3.3666666666666667</c:v>
                </c:pt>
                <c:pt idx="991">
                  <c:v>3.4666666666666668</c:v>
                </c:pt>
                <c:pt idx="992">
                  <c:v>3.6333333333333333</c:v>
                </c:pt>
                <c:pt idx="993">
                  <c:v>3.3</c:v>
                </c:pt>
                <c:pt idx="994">
                  <c:v>3.1666666666666665</c:v>
                </c:pt>
                <c:pt idx="995">
                  <c:v>3.0333333333333332</c:v>
                </c:pt>
                <c:pt idx="996">
                  <c:v>2.9333333333333331</c:v>
                </c:pt>
                <c:pt idx="997">
                  <c:v>2.8666666666666667</c:v>
                </c:pt>
                <c:pt idx="998">
                  <c:v>3.2</c:v>
                </c:pt>
                <c:pt idx="999">
                  <c:v>3.6</c:v>
                </c:pt>
                <c:pt idx="1000">
                  <c:v>3.5666666666666669</c:v>
                </c:pt>
                <c:pt idx="1001">
                  <c:v>3.5666666666666669</c:v>
                </c:pt>
                <c:pt idx="1002">
                  <c:v>3.7666666666666666</c:v>
                </c:pt>
                <c:pt idx="1003">
                  <c:v>3.5333333333333332</c:v>
                </c:pt>
                <c:pt idx="1004">
                  <c:v>3.4</c:v>
                </c:pt>
                <c:pt idx="1005">
                  <c:v>3.7</c:v>
                </c:pt>
                <c:pt idx="1006">
                  <c:v>4.2666666666666666</c:v>
                </c:pt>
                <c:pt idx="1007">
                  <c:v>4.9333333333333336</c:v>
                </c:pt>
                <c:pt idx="1008">
                  <c:v>5.5666666666666664</c:v>
                </c:pt>
                <c:pt idx="1009">
                  <c:v>6</c:v>
                </c:pt>
                <c:pt idx="1010">
                  <c:v>5.833333333333333</c:v>
                </c:pt>
                <c:pt idx="1011">
                  <c:v>5.833333333333333</c:v>
                </c:pt>
                <c:pt idx="1012">
                  <c:v>6.333333333333333</c:v>
                </c:pt>
                <c:pt idx="1013">
                  <c:v>6.7666666666666666</c:v>
                </c:pt>
                <c:pt idx="1014">
                  <c:v>7.1333333333333337</c:v>
                </c:pt>
                <c:pt idx="1015">
                  <c:v>7.4666666666666668</c:v>
                </c:pt>
                <c:pt idx="1016">
                  <c:v>7.7333333333333334</c:v>
                </c:pt>
                <c:pt idx="1017">
                  <c:v>7.7</c:v>
                </c:pt>
                <c:pt idx="1018">
                  <c:v>7.6</c:v>
                </c:pt>
                <c:pt idx="1019">
                  <c:v>8.0666666666666664</c:v>
                </c:pt>
                <c:pt idx="1020">
                  <c:v>8.6</c:v>
                </c:pt>
                <c:pt idx="1021">
                  <c:v>9.3666666666666671</c:v>
                </c:pt>
                <c:pt idx="1022">
                  <c:v>9.8333333333333339</c:v>
                </c:pt>
                <c:pt idx="1023">
                  <c:v>10.366666666666667</c:v>
                </c:pt>
                <c:pt idx="1024">
                  <c:v>10.333333333333334</c:v>
                </c:pt>
                <c:pt idx="1025">
                  <c:v>10.133333333333333</c:v>
                </c:pt>
                <c:pt idx="1026">
                  <c:v>10.933333333333334</c:v>
                </c:pt>
                <c:pt idx="1027">
                  <c:v>11.633333333333333</c:v>
                </c:pt>
                <c:pt idx="1028">
                  <c:v>12.3</c:v>
                </c:pt>
                <c:pt idx="1029">
                  <c:v>12.066666666666666</c:v>
                </c:pt>
                <c:pt idx="1030">
                  <c:v>11.866666666666667</c:v>
                </c:pt>
                <c:pt idx="1031">
                  <c:v>11.933333333333334</c:v>
                </c:pt>
                <c:pt idx="1032">
                  <c:v>11.633333333333333</c:v>
                </c:pt>
                <c:pt idx="1033">
                  <c:v>12.033333333333333</c:v>
                </c:pt>
                <c:pt idx="1034">
                  <c:v>12.6</c:v>
                </c:pt>
                <c:pt idx="1035">
                  <c:v>13.066666666666666</c:v>
                </c:pt>
                <c:pt idx="1036">
                  <c:v>13.266666666666667</c:v>
                </c:pt>
                <c:pt idx="1037">
                  <c:v>12.933333333333334</c:v>
                </c:pt>
                <c:pt idx="1038">
                  <c:v>12.2</c:v>
                </c:pt>
                <c:pt idx="1039">
                  <c:v>11.9</c:v>
                </c:pt>
                <c:pt idx="1040">
                  <c:v>12.166666666666666</c:v>
                </c:pt>
                <c:pt idx="1041">
                  <c:v>12.633333333333333</c:v>
                </c:pt>
                <c:pt idx="1042">
                  <c:v>12.233333333333333</c:v>
                </c:pt>
                <c:pt idx="1043">
                  <c:v>12.3</c:v>
                </c:pt>
                <c:pt idx="1044">
                  <c:v>12.833333333333334</c:v>
                </c:pt>
                <c:pt idx="1045">
                  <c:v>12.7</c:v>
                </c:pt>
                <c:pt idx="1046">
                  <c:v>12.266666666666667</c:v>
                </c:pt>
                <c:pt idx="1047">
                  <c:v>12.6</c:v>
                </c:pt>
                <c:pt idx="1048">
                  <c:v>13.233333333333333</c:v>
                </c:pt>
                <c:pt idx="1049">
                  <c:v>13.433333333333334</c:v>
                </c:pt>
                <c:pt idx="1050">
                  <c:v>13.366666666666667</c:v>
                </c:pt>
                <c:pt idx="1051">
                  <c:v>12.8</c:v>
                </c:pt>
                <c:pt idx="1052">
                  <c:v>12.366666666666667</c:v>
                </c:pt>
                <c:pt idx="1053">
                  <c:v>11.733333333333333</c:v>
                </c:pt>
                <c:pt idx="1054">
                  <c:v>12.066666666666666</c:v>
                </c:pt>
                <c:pt idx="1055">
                  <c:v>12.533333333333333</c:v>
                </c:pt>
                <c:pt idx="1056">
                  <c:v>12.3</c:v>
                </c:pt>
                <c:pt idx="1057">
                  <c:v>12</c:v>
                </c:pt>
                <c:pt idx="1058">
                  <c:v>11.466666666666667</c:v>
                </c:pt>
                <c:pt idx="1059">
                  <c:v>11.533333333333333</c:v>
                </c:pt>
                <c:pt idx="1060">
                  <c:v>11.466666666666667</c:v>
                </c:pt>
                <c:pt idx="1061">
                  <c:v>11.566666666666666</c:v>
                </c:pt>
                <c:pt idx="1062">
                  <c:v>12.133333333333333</c:v>
                </c:pt>
                <c:pt idx="1063">
                  <c:v>12.033333333333333</c:v>
                </c:pt>
                <c:pt idx="1064">
                  <c:v>12.266666666666667</c:v>
                </c:pt>
                <c:pt idx="1065">
                  <c:v>11.866666666666667</c:v>
                </c:pt>
                <c:pt idx="1066">
                  <c:v>11.3</c:v>
                </c:pt>
                <c:pt idx="1067">
                  <c:v>11</c:v>
                </c:pt>
                <c:pt idx="1068">
                  <c:v>11.333333333333334</c:v>
                </c:pt>
                <c:pt idx="1069">
                  <c:v>11.4</c:v>
                </c:pt>
                <c:pt idx="1070">
                  <c:v>11.533333333333333</c:v>
                </c:pt>
                <c:pt idx="1071">
                  <c:v>11.866666666666667</c:v>
                </c:pt>
                <c:pt idx="1072">
                  <c:v>12.066666666666666</c:v>
                </c:pt>
                <c:pt idx="1073">
                  <c:v>11.766666666666667</c:v>
                </c:pt>
                <c:pt idx="1074">
                  <c:v>10.833333333333334</c:v>
                </c:pt>
                <c:pt idx="1075">
                  <c:v>10.866666666666667</c:v>
                </c:pt>
                <c:pt idx="1076">
                  <c:v>11.233333333333333</c:v>
                </c:pt>
                <c:pt idx="1077">
                  <c:v>11</c:v>
                </c:pt>
                <c:pt idx="1078">
                  <c:v>10.433333333333334</c:v>
                </c:pt>
                <c:pt idx="1079">
                  <c:v>10.3</c:v>
                </c:pt>
                <c:pt idx="1080">
                  <c:v>9.8333333333333339</c:v>
                </c:pt>
                <c:pt idx="1081">
                  <c:v>9.5333333333333332</c:v>
                </c:pt>
                <c:pt idx="1082">
                  <c:v>9.6333333333333329</c:v>
                </c:pt>
                <c:pt idx="1083">
                  <c:v>10</c:v>
                </c:pt>
                <c:pt idx="1084">
                  <c:v>9.8275862068965516</c:v>
                </c:pt>
                <c:pt idx="1085">
                  <c:v>9.6785714285714288</c:v>
                </c:pt>
                <c:pt idx="1086">
                  <c:v>9.4074074074074066</c:v>
                </c:pt>
                <c:pt idx="1087">
                  <c:v>9.3076923076923084</c:v>
                </c:pt>
                <c:pt idx="1088">
                  <c:v>9.1199999999999992</c:v>
                </c:pt>
                <c:pt idx="1089">
                  <c:v>9.2083333333333339</c:v>
                </c:pt>
                <c:pt idx="1090">
                  <c:v>9.5652173913043477</c:v>
                </c:pt>
                <c:pt idx="1091">
                  <c:v>9.4090909090909083</c:v>
                </c:pt>
                <c:pt idx="1092">
                  <c:v>9.4090909090909083</c:v>
                </c:pt>
                <c:pt idx="1093">
                  <c:v>9.4090909090909083</c:v>
                </c:pt>
                <c:pt idx="1094">
                  <c:v>9.4090909090909083</c:v>
                </c:pt>
                <c:pt idx="1095">
                  <c:v>9.4090909090909083</c:v>
                </c:pt>
                <c:pt idx="1096">
                  <c:v>9.4090909090909083</c:v>
                </c:pt>
                <c:pt idx="1097">
                  <c:v>9.4090909090909083</c:v>
                </c:pt>
                <c:pt idx="1098">
                  <c:v>9.4090909090909083</c:v>
                </c:pt>
                <c:pt idx="1099">
                  <c:v>9.4090909090909083</c:v>
                </c:pt>
                <c:pt idx="1100">
                  <c:v>9.4090909090909083</c:v>
                </c:pt>
                <c:pt idx="1101">
                  <c:v>9.4090909090909083</c:v>
                </c:pt>
                <c:pt idx="1102">
                  <c:v>9.4090909090909083</c:v>
                </c:pt>
                <c:pt idx="1103">
                  <c:v>9.4090909090909083</c:v>
                </c:pt>
                <c:pt idx="1104">
                  <c:v>9.4090909090909083</c:v>
                </c:pt>
                <c:pt idx="1105">
                  <c:v>9.4090909090909083</c:v>
                </c:pt>
                <c:pt idx="1106">
                  <c:v>9.4090909090909083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812-44E7-AB9D-62D9ED56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65952"/>
        <c:axId val="-779157792"/>
      </c:scatterChart>
      <c:valAx>
        <c:axId val="-77916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57792"/>
        <c:crosses val="autoZero"/>
        <c:crossBetween val="midCat"/>
      </c:valAx>
      <c:valAx>
        <c:axId val="-7791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Алгоритм</a:t>
            </a:r>
            <a:r>
              <a:rPr lang="ru-RU" baseline="0"/>
              <a:t> медианного сглаживания 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РМС27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Сглаживание!$A$2:$A$1115</c:f>
              <c:numCache>
                <c:formatCode>m/d/yyyy</c:formatCode>
                <c:ptCount val="1114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  <c:pt idx="1113">
                  <c:v>45036</c:v>
                </c:pt>
              </c:numCache>
            </c:numRef>
          </c:xVal>
          <c:yVal>
            <c:numRef>
              <c:f>Сглаживание!$F$16:$F$1124</c:f>
              <c:numCache>
                <c:formatCode>General</c:formatCode>
                <c:ptCount val="1109"/>
                <c:pt idx="0">
                  <c:v>10</c:v>
                </c:pt>
                <c:pt idx="1">
                  <c:v>15.5</c:v>
                </c:pt>
                <c:pt idx="2">
                  <c:v>21.5</c:v>
                </c:pt>
                <c:pt idx="3">
                  <c:v>25.5</c:v>
                </c:pt>
                <c:pt idx="4">
                  <c:v>27.5</c:v>
                </c:pt>
                <c:pt idx="5">
                  <c:v>29.5</c:v>
                </c:pt>
                <c:pt idx="6">
                  <c:v>30.5</c:v>
                </c:pt>
                <c:pt idx="7">
                  <c:v>31.5</c:v>
                </c:pt>
                <c:pt idx="8">
                  <c:v>32.5</c:v>
                </c:pt>
                <c:pt idx="9">
                  <c:v>33.5</c:v>
                </c:pt>
                <c:pt idx="10">
                  <c:v>38.5</c:v>
                </c:pt>
                <c:pt idx="11">
                  <c:v>48</c:v>
                </c:pt>
                <c:pt idx="12">
                  <c:v>61</c:v>
                </c:pt>
                <c:pt idx="13">
                  <c:v>69</c:v>
                </c:pt>
                <c:pt idx="14">
                  <c:v>69.5</c:v>
                </c:pt>
                <c:pt idx="15">
                  <c:v>71</c:v>
                </c:pt>
                <c:pt idx="16">
                  <c:v>71</c:v>
                </c:pt>
                <c:pt idx="17">
                  <c:v>72</c:v>
                </c:pt>
                <c:pt idx="18">
                  <c:v>72.5</c:v>
                </c:pt>
                <c:pt idx="19">
                  <c:v>73</c:v>
                </c:pt>
                <c:pt idx="20">
                  <c:v>73.5</c:v>
                </c:pt>
                <c:pt idx="21">
                  <c:v>74.5</c:v>
                </c:pt>
                <c:pt idx="22">
                  <c:v>74.5</c:v>
                </c:pt>
                <c:pt idx="23">
                  <c:v>74.5</c:v>
                </c:pt>
                <c:pt idx="24">
                  <c:v>74.5</c:v>
                </c:pt>
                <c:pt idx="25">
                  <c:v>74.5</c:v>
                </c:pt>
                <c:pt idx="26">
                  <c:v>73.5</c:v>
                </c:pt>
                <c:pt idx="27">
                  <c:v>73</c:v>
                </c:pt>
                <c:pt idx="28">
                  <c:v>73</c:v>
                </c:pt>
                <c:pt idx="29">
                  <c:v>72.5</c:v>
                </c:pt>
                <c:pt idx="30">
                  <c:v>72</c:v>
                </c:pt>
                <c:pt idx="31">
                  <c:v>72</c:v>
                </c:pt>
                <c:pt idx="32">
                  <c:v>72</c:v>
                </c:pt>
                <c:pt idx="33">
                  <c:v>71</c:v>
                </c:pt>
                <c:pt idx="34">
                  <c:v>70</c:v>
                </c:pt>
                <c:pt idx="35">
                  <c:v>69.5</c:v>
                </c:pt>
                <c:pt idx="36">
                  <c:v>69</c:v>
                </c:pt>
                <c:pt idx="37">
                  <c:v>68</c:v>
                </c:pt>
                <c:pt idx="38">
                  <c:v>64.5</c:v>
                </c:pt>
                <c:pt idx="39">
                  <c:v>61</c:v>
                </c:pt>
                <c:pt idx="40">
                  <c:v>58.5</c:v>
                </c:pt>
                <c:pt idx="41">
                  <c:v>55</c:v>
                </c:pt>
                <c:pt idx="42">
                  <c:v>52.5</c:v>
                </c:pt>
                <c:pt idx="43">
                  <c:v>51.5</c:v>
                </c:pt>
                <c:pt idx="44">
                  <c:v>50.5</c:v>
                </c:pt>
                <c:pt idx="45">
                  <c:v>50</c:v>
                </c:pt>
                <c:pt idx="46">
                  <c:v>49.5</c:v>
                </c:pt>
                <c:pt idx="47">
                  <c:v>49</c:v>
                </c:pt>
                <c:pt idx="48">
                  <c:v>48.5</c:v>
                </c:pt>
                <c:pt idx="49">
                  <c:v>47.5</c:v>
                </c:pt>
                <c:pt idx="50">
                  <c:v>46.5</c:v>
                </c:pt>
                <c:pt idx="51">
                  <c:v>45</c:v>
                </c:pt>
                <c:pt idx="52">
                  <c:v>43</c:v>
                </c:pt>
                <c:pt idx="53">
                  <c:v>41.5</c:v>
                </c:pt>
                <c:pt idx="54">
                  <c:v>40.5</c:v>
                </c:pt>
                <c:pt idx="55">
                  <c:v>39.5</c:v>
                </c:pt>
                <c:pt idx="56">
                  <c:v>38</c:v>
                </c:pt>
                <c:pt idx="57">
                  <c:v>37</c:v>
                </c:pt>
                <c:pt idx="58">
                  <c:v>36.5</c:v>
                </c:pt>
                <c:pt idx="59">
                  <c:v>35</c:v>
                </c:pt>
                <c:pt idx="60">
                  <c:v>34</c:v>
                </c:pt>
                <c:pt idx="61">
                  <c:v>33</c:v>
                </c:pt>
                <c:pt idx="62">
                  <c:v>32</c:v>
                </c:pt>
                <c:pt idx="63">
                  <c:v>31.5</c:v>
                </c:pt>
                <c:pt idx="64">
                  <c:v>31</c:v>
                </c:pt>
                <c:pt idx="65">
                  <c:v>31</c:v>
                </c:pt>
                <c:pt idx="66">
                  <c:v>30.5</c:v>
                </c:pt>
                <c:pt idx="67">
                  <c:v>30</c:v>
                </c:pt>
                <c:pt idx="68">
                  <c:v>29.5</c:v>
                </c:pt>
                <c:pt idx="69">
                  <c:v>28.5</c:v>
                </c:pt>
                <c:pt idx="70">
                  <c:v>28</c:v>
                </c:pt>
                <c:pt idx="71">
                  <c:v>27.5</c:v>
                </c:pt>
                <c:pt idx="72">
                  <c:v>26</c:v>
                </c:pt>
                <c:pt idx="73">
                  <c:v>25</c:v>
                </c:pt>
                <c:pt idx="74">
                  <c:v>24.5</c:v>
                </c:pt>
                <c:pt idx="75">
                  <c:v>23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21.5</c:v>
                </c:pt>
                <c:pt idx="80">
                  <c:v>21</c:v>
                </c:pt>
                <c:pt idx="81">
                  <c:v>21</c:v>
                </c:pt>
                <c:pt idx="82">
                  <c:v>20.5</c:v>
                </c:pt>
                <c:pt idx="83">
                  <c:v>20</c:v>
                </c:pt>
                <c:pt idx="84">
                  <c:v>19</c:v>
                </c:pt>
                <c:pt idx="85">
                  <c:v>17.5</c:v>
                </c:pt>
                <c:pt idx="86">
                  <c:v>17</c:v>
                </c:pt>
                <c:pt idx="87">
                  <c:v>16.5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16.5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15.5</c:v>
                </c:pt>
                <c:pt idx="103">
                  <c:v>15.5</c:v>
                </c:pt>
                <c:pt idx="104">
                  <c:v>15</c:v>
                </c:pt>
                <c:pt idx="105">
                  <c:v>14.5</c:v>
                </c:pt>
                <c:pt idx="106">
                  <c:v>13.5</c:v>
                </c:pt>
                <c:pt idx="107">
                  <c:v>13</c:v>
                </c:pt>
                <c:pt idx="108">
                  <c:v>12</c:v>
                </c:pt>
                <c:pt idx="109">
                  <c:v>10.5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10.5</c:v>
                </c:pt>
                <c:pt idx="125">
                  <c:v>11.5</c:v>
                </c:pt>
                <c:pt idx="126">
                  <c:v>12.5</c:v>
                </c:pt>
                <c:pt idx="127">
                  <c:v>14</c:v>
                </c:pt>
                <c:pt idx="128">
                  <c:v>15</c:v>
                </c:pt>
                <c:pt idx="129">
                  <c:v>15.5</c:v>
                </c:pt>
                <c:pt idx="130">
                  <c:v>16</c:v>
                </c:pt>
                <c:pt idx="131">
                  <c:v>16.5</c:v>
                </c:pt>
                <c:pt idx="132">
                  <c:v>17</c:v>
                </c:pt>
                <c:pt idx="133">
                  <c:v>18</c:v>
                </c:pt>
                <c:pt idx="134">
                  <c:v>19.5</c:v>
                </c:pt>
                <c:pt idx="135">
                  <c:v>20</c:v>
                </c:pt>
                <c:pt idx="136">
                  <c:v>20.5</c:v>
                </c:pt>
                <c:pt idx="137">
                  <c:v>21</c:v>
                </c:pt>
                <c:pt idx="138">
                  <c:v>21</c:v>
                </c:pt>
                <c:pt idx="139">
                  <c:v>22</c:v>
                </c:pt>
                <c:pt idx="140">
                  <c:v>23</c:v>
                </c:pt>
                <c:pt idx="141">
                  <c:v>23.5</c:v>
                </c:pt>
                <c:pt idx="142">
                  <c:v>24</c:v>
                </c:pt>
                <c:pt idx="143">
                  <c:v>24</c:v>
                </c:pt>
                <c:pt idx="144">
                  <c:v>24.5</c:v>
                </c:pt>
                <c:pt idx="145">
                  <c:v>25</c:v>
                </c:pt>
                <c:pt idx="146">
                  <c:v>25.5</c:v>
                </c:pt>
                <c:pt idx="147">
                  <c:v>26</c:v>
                </c:pt>
                <c:pt idx="148">
                  <c:v>27</c:v>
                </c:pt>
                <c:pt idx="149">
                  <c:v>28.5</c:v>
                </c:pt>
                <c:pt idx="150">
                  <c:v>29.5</c:v>
                </c:pt>
                <c:pt idx="151">
                  <c:v>30</c:v>
                </c:pt>
                <c:pt idx="152">
                  <c:v>30.5</c:v>
                </c:pt>
                <c:pt idx="153">
                  <c:v>31.5</c:v>
                </c:pt>
                <c:pt idx="154">
                  <c:v>32</c:v>
                </c:pt>
                <c:pt idx="155">
                  <c:v>32</c:v>
                </c:pt>
                <c:pt idx="156">
                  <c:v>32.5</c:v>
                </c:pt>
                <c:pt idx="157">
                  <c:v>33</c:v>
                </c:pt>
                <c:pt idx="158">
                  <c:v>33.5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34.5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35.5</c:v>
                </c:pt>
                <c:pt idx="172">
                  <c:v>36</c:v>
                </c:pt>
                <c:pt idx="173">
                  <c:v>36</c:v>
                </c:pt>
                <c:pt idx="174">
                  <c:v>36.5</c:v>
                </c:pt>
                <c:pt idx="175">
                  <c:v>37</c:v>
                </c:pt>
                <c:pt idx="176">
                  <c:v>37.5</c:v>
                </c:pt>
                <c:pt idx="177">
                  <c:v>38</c:v>
                </c:pt>
                <c:pt idx="178">
                  <c:v>38.5</c:v>
                </c:pt>
                <c:pt idx="179">
                  <c:v>39</c:v>
                </c:pt>
                <c:pt idx="180">
                  <c:v>39.5</c:v>
                </c:pt>
                <c:pt idx="181">
                  <c:v>40</c:v>
                </c:pt>
                <c:pt idx="182">
                  <c:v>40</c:v>
                </c:pt>
                <c:pt idx="183">
                  <c:v>41</c:v>
                </c:pt>
                <c:pt idx="184">
                  <c:v>42.5</c:v>
                </c:pt>
                <c:pt idx="185">
                  <c:v>44</c:v>
                </c:pt>
                <c:pt idx="186">
                  <c:v>45.5</c:v>
                </c:pt>
                <c:pt idx="187">
                  <c:v>47</c:v>
                </c:pt>
                <c:pt idx="188">
                  <c:v>48.5</c:v>
                </c:pt>
                <c:pt idx="189">
                  <c:v>49.5</c:v>
                </c:pt>
                <c:pt idx="190">
                  <c:v>51</c:v>
                </c:pt>
                <c:pt idx="191">
                  <c:v>53</c:v>
                </c:pt>
                <c:pt idx="192">
                  <c:v>54.5</c:v>
                </c:pt>
                <c:pt idx="193">
                  <c:v>55.5</c:v>
                </c:pt>
                <c:pt idx="194">
                  <c:v>56</c:v>
                </c:pt>
                <c:pt idx="195">
                  <c:v>57</c:v>
                </c:pt>
                <c:pt idx="196">
                  <c:v>58.5</c:v>
                </c:pt>
                <c:pt idx="197">
                  <c:v>60</c:v>
                </c:pt>
                <c:pt idx="198">
                  <c:v>62</c:v>
                </c:pt>
                <c:pt idx="199">
                  <c:v>63.5</c:v>
                </c:pt>
                <c:pt idx="200">
                  <c:v>65</c:v>
                </c:pt>
                <c:pt idx="201">
                  <c:v>66</c:v>
                </c:pt>
                <c:pt idx="202">
                  <c:v>66.5</c:v>
                </c:pt>
                <c:pt idx="203">
                  <c:v>68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69.5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</c:v>
                </c:pt>
                <c:pt idx="212">
                  <c:v>70.5</c:v>
                </c:pt>
                <c:pt idx="213">
                  <c:v>71</c:v>
                </c:pt>
                <c:pt idx="214">
                  <c:v>71</c:v>
                </c:pt>
                <c:pt idx="215">
                  <c:v>71.5</c:v>
                </c:pt>
                <c:pt idx="216">
                  <c:v>72</c:v>
                </c:pt>
                <c:pt idx="217">
                  <c:v>72</c:v>
                </c:pt>
                <c:pt idx="218">
                  <c:v>72.5</c:v>
                </c:pt>
                <c:pt idx="219">
                  <c:v>73</c:v>
                </c:pt>
                <c:pt idx="220">
                  <c:v>73</c:v>
                </c:pt>
                <c:pt idx="221">
                  <c:v>73.5</c:v>
                </c:pt>
                <c:pt idx="222">
                  <c:v>74.5</c:v>
                </c:pt>
                <c:pt idx="223">
                  <c:v>75.5</c:v>
                </c:pt>
                <c:pt idx="224">
                  <c:v>76</c:v>
                </c:pt>
                <c:pt idx="225">
                  <c:v>77</c:v>
                </c:pt>
                <c:pt idx="226">
                  <c:v>78</c:v>
                </c:pt>
                <c:pt idx="227">
                  <c:v>78</c:v>
                </c:pt>
                <c:pt idx="228">
                  <c:v>78</c:v>
                </c:pt>
                <c:pt idx="229">
                  <c:v>78.5</c:v>
                </c:pt>
                <c:pt idx="230">
                  <c:v>79</c:v>
                </c:pt>
                <c:pt idx="231">
                  <c:v>79</c:v>
                </c:pt>
                <c:pt idx="232">
                  <c:v>79.5</c:v>
                </c:pt>
                <c:pt idx="233">
                  <c:v>81</c:v>
                </c:pt>
                <c:pt idx="234">
                  <c:v>82</c:v>
                </c:pt>
                <c:pt idx="235">
                  <c:v>82</c:v>
                </c:pt>
                <c:pt idx="236">
                  <c:v>82.5</c:v>
                </c:pt>
                <c:pt idx="237">
                  <c:v>83</c:v>
                </c:pt>
                <c:pt idx="238">
                  <c:v>83</c:v>
                </c:pt>
                <c:pt idx="239">
                  <c:v>84</c:v>
                </c:pt>
                <c:pt idx="240">
                  <c:v>85</c:v>
                </c:pt>
                <c:pt idx="241">
                  <c:v>85.5</c:v>
                </c:pt>
                <c:pt idx="242">
                  <c:v>86</c:v>
                </c:pt>
                <c:pt idx="243">
                  <c:v>86</c:v>
                </c:pt>
                <c:pt idx="244">
                  <c:v>86</c:v>
                </c:pt>
                <c:pt idx="245">
                  <c:v>86.5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86.5</c:v>
                </c:pt>
                <c:pt idx="262">
                  <c:v>85.5</c:v>
                </c:pt>
                <c:pt idx="263">
                  <c:v>84.5</c:v>
                </c:pt>
                <c:pt idx="264">
                  <c:v>84</c:v>
                </c:pt>
                <c:pt idx="265">
                  <c:v>83.5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82.5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82</c:v>
                </c:pt>
                <c:pt idx="275">
                  <c:v>82</c:v>
                </c:pt>
                <c:pt idx="276">
                  <c:v>81.5</c:v>
                </c:pt>
                <c:pt idx="277">
                  <c:v>81</c:v>
                </c:pt>
                <c:pt idx="278">
                  <c:v>80.5</c:v>
                </c:pt>
                <c:pt idx="279">
                  <c:v>79.5</c:v>
                </c:pt>
                <c:pt idx="280">
                  <c:v>78</c:v>
                </c:pt>
                <c:pt idx="281">
                  <c:v>76.5</c:v>
                </c:pt>
                <c:pt idx="282">
                  <c:v>76</c:v>
                </c:pt>
                <c:pt idx="283">
                  <c:v>75</c:v>
                </c:pt>
                <c:pt idx="284">
                  <c:v>74</c:v>
                </c:pt>
                <c:pt idx="285">
                  <c:v>73.5</c:v>
                </c:pt>
                <c:pt idx="286">
                  <c:v>71.5</c:v>
                </c:pt>
                <c:pt idx="287">
                  <c:v>68</c:v>
                </c:pt>
                <c:pt idx="288">
                  <c:v>65.5</c:v>
                </c:pt>
                <c:pt idx="289">
                  <c:v>65</c:v>
                </c:pt>
                <c:pt idx="290">
                  <c:v>64.5</c:v>
                </c:pt>
                <c:pt idx="291">
                  <c:v>64</c:v>
                </c:pt>
                <c:pt idx="292">
                  <c:v>62.5</c:v>
                </c:pt>
                <c:pt idx="293">
                  <c:v>60</c:v>
                </c:pt>
                <c:pt idx="294">
                  <c:v>57.5</c:v>
                </c:pt>
                <c:pt idx="295">
                  <c:v>56</c:v>
                </c:pt>
                <c:pt idx="296">
                  <c:v>55.5</c:v>
                </c:pt>
                <c:pt idx="297">
                  <c:v>55</c:v>
                </c:pt>
                <c:pt idx="298">
                  <c:v>54</c:v>
                </c:pt>
                <c:pt idx="299">
                  <c:v>52</c:v>
                </c:pt>
                <c:pt idx="300">
                  <c:v>50.5</c:v>
                </c:pt>
                <c:pt idx="301">
                  <c:v>49</c:v>
                </c:pt>
                <c:pt idx="302">
                  <c:v>47.5</c:v>
                </c:pt>
                <c:pt idx="303">
                  <c:v>47</c:v>
                </c:pt>
                <c:pt idx="304">
                  <c:v>46.5</c:v>
                </c:pt>
                <c:pt idx="305">
                  <c:v>45</c:v>
                </c:pt>
                <c:pt idx="306">
                  <c:v>43</c:v>
                </c:pt>
                <c:pt idx="307">
                  <c:v>42</c:v>
                </c:pt>
                <c:pt idx="308">
                  <c:v>41</c:v>
                </c:pt>
                <c:pt idx="309">
                  <c:v>39.5</c:v>
                </c:pt>
                <c:pt idx="310">
                  <c:v>39</c:v>
                </c:pt>
                <c:pt idx="311">
                  <c:v>38.5</c:v>
                </c:pt>
                <c:pt idx="312">
                  <c:v>37</c:v>
                </c:pt>
                <c:pt idx="313">
                  <c:v>35.5</c:v>
                </c:pt>
                <c:pt idx="314">
                  <c:v>34.5</c:v>
                </c:pt>
                <c:pt idx="315">
                  <c:v>34</c:v>
                </c:pt>
                <c:pt idx="316">
                  <c:v>32.5</c:v>
                </c:pt>
                <c:pt idx="317">
                  <c:v>30</c:v>
                </c:pt>
                <c:pt idx="318">
                  <c:v>28.5</c:v>
                </c:pt>
                <c:pt idx="319">
                  <c:v>28</c:v>
                </c:pt>
                <c:pt idx="320">
                  <c:v>27.5</c:v>
                </c:pt>
                <c:pt idx="321">
                  <c:v>27</c:v>
                </c:pt>
                <c:pt idx="322">
                  <c:v>27</c:v>
                </c:pt>
                <c:pt idx="323">
                  <c:v>26.5</c:v>
                </c:pt>
                <c:pt idx="324">
                  <c:v>26</c:v>
                </c:pt>
                <c:pt idx="325">
                  <c:v>25.5</c:v>
                </c:pt>
                <c:pt idx="326">
                  <c:v>25</c:v>
                </c:pt>
                <c:pt idx="327">
                  <c:v>25</c:v>
                </c:pt>
                <c:pt idx="328">
                  <c:v>24</c:v>
                </c:pt>
                <c:pt idx="329">
                  <c:v>22.5</c:v>
                </c:pt>
                <c:pt idx="330">
                  <c:v>21.5</c:v>
                </c:pt>
                <c:pt idx="331">
                  <c:v>21</c:v>
                </c:pt>
                <c:pt idx="332">
                  <c:v>20.5</c:v>
                </c:pt>
                <c:pt idx="333">
                  <c:v>20</c:v>
                </c:pt>
                <c:pt idx="334">
                  <c:v>20</c:v>
                </c:pt>
                <c:pt idx="335">
                  <c:v>19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17.5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16.5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15.5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14.5</c:v>
                </c:pt>
                <c:pt idx="362">
                  <c:v>14</c:v>
                </c:pt>
                <c:pt idx="363">
                  <c:v>13.5</c:v>
                </c:pt>
                <c:pt idx="364">
                  <c:v>13</c:v>
                </c:pt>
                <c:pt idx="365">
                  <c:v>13</c:v>
                </c:pt>
                <c:pt idx="366">
                  <c:v>12.5</c:v>
                </c:pt>
                <c:pt idx="367">
                  <c:v>12</c:v>
                </c:pt>
                <c:pt idx="368">
                  <c:v>12</c:v>
                </c:pt>
                <c:pt idx="369">
                  <c:v>11.5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10.5</c:v>
                </c:pt>
                <c:pt idx="376">
                  <c:v>10.5</c:v>
                </c:pt>
                <c:pt idx="377">
                  <c:v>10.5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9.5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8.5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8.5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9.5</c:v>
                </c:pt>
                <c:pt idx="429">
                  <c:v>10</c:v>
                </c:pt>
                <c:pt idx="430">
                  <c:v>10.5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11.5</c:v>
                </c:pt>
                <c:pt idx="435">
                  <c:v>12.5</c:v>
                </c:pt>
                <c:pt idx="436">
                  <c:v>14</c:v>
                </c:pt>
                <c:pt idx="437">
                  <c:v>15.5</c:v>
                </c:pt>
                <c:pt idx="438">
                  <c:v>17</c:v>
                </c:pt>
                <c:pt idx="439">
                  <c:v>18.5</c:v>
                </c:pt>
                <c:pt idx="440">
                  <c:v>20</c:v>
                </c:pt>
                <c:pt idx="441">
                  <c:v>21.5</c:v>
                </c:pt>
                <c:pt idx="442">
                  <c:v>23</c:v>
                </c:pt>
                <c:pt idx="443">
                  <c:v>25</c:v>
                </c:pt>
                <c:pt idx="444">
                  <c:v>26</c:v>
                </c:pt>
                <c:pt idx="445">
                  <c:v>27</c:v>
                </c:pt>
                <c:pt idx="446">
                  <c:v>28</c:v>
                </c:pt>
                <c:pt idx="447">
                  <c:v>29</c:v>
                </c:pt>
                <c:pt idx="448">
                  <c:v>31</c:v>
                </c:pt>
                <c:pt idx="449">
                  <c:v>33.5</c:v>
                </c:pt>
                <c:pt idx="450">
                  <c:v>36</c:v>
                </c:pt>
                <c:pt idx="451">
                  <c:v>39.5</c:v>
                </c:pt>
                <c:pt idx="452">
                  <c:v>43</c:v>
                </c:pt>
                <c:pt idx="453">
                  <c:v>45.5</c:v>
                </c:pt>
                <c:pt idx="454">
                  <c:v>48.5</c:v>
                </c:pt>
                <c:pt idx="455">
                  <c:v>50</c:v>
                </c:pt>
                <c:pt idx="456">
                  <c:v>51</c:v>
                </c:pt>
                <c:pt idx="457">
                  <c:v>52</c:v>
                </c:pt>
                <c:pt idx="458">
                  <c:v>52.5</c:v>
                </c:pt>
                <c:pt idx="459">
                  <c:v>53</c:v>
                </c:pt>
                <c:pt idx="460">
                  <c:v>53</c:v>
                </c:pt>
                <c:pt idx="461">
                  <c:v>53.5</c:v>
                </c:pt>
                <c:pt idx="462">
                  <c:v>54</c:v>
                </c:pt>
                <c:pt idx="463">
                  <c:v>54</c:v>
                </c:pt>
                <c:pt idx="464">
                  <c:v>55</c:v>
                </c:pt>
                <c:pt idx="465">
                  <c:v>56.5</c:v>
                </c:pt>
                <c:pt idx="466">
                  <c:v>58</c:v>
                </c:pt>
                <c:pt idx="467">
                  <c:v>60</c:v>
                </c:pt>
                <c:pt idx="468">
                  <c:v>61</c:v>
                </c:pt>
                <c:pt idx="469">
                  <c:v>61.5</c:v>
                </c:pt>
                <c:pt idx="470">
                  <c:v>62</c:v>
                </c:pt>
                <c:pt idx="471">
                  <c:v>62.5</c:v>
                </c:pt>
                <c:pt idx="472">
                  <c:v>63</c:v>
                </c:pt>
                <c:pt idx="473">
                  <c:v>63</c:v>
                </c:pt>
                <c:pt idx="474">
                  <c:v>63</c:v>
                </c:pt>
                <c:pt idx="475">
                  <c:v>64</c:v>
                </c:pt>
                <c:pt idx="476">
                  <c:v>65</c:v>
                </c:pt>
                <c:pt idx="477">
                  <c:v>65</c:v>
                </c:pt>
                <c:pt idx="478">
                  <c:v>65</c:v>
                </c:pt>
                <c:pt idx="479">
                  <c:v>65.5</c:v>
                </c:pt>
                <c:pt idx="480">
                  <c:v>66.5</c:v>
                </c:pt>
                <c:pt idx="481">
                  <c:v>67</c:v>
                </c:pt>
                <c:pt idx="482">
                  <c:v>67</c:v>
                </c:pt>
                <c:pt idx="483">
                  <c:v>67.5</c:v>
                </c:pt>
                <c:pt idx="484">
                  <c:v>68</c:v>
                </c:pt>
                <c:pt idx="485">
                  <c:v>68.5</c:v>
                </c:pt>
                <c:pt idx="486">
                  <c:v>69</c:v>
                </c:pt>
                <c:pt idx="487">
                  <c:v>69</c:v>
                </c:pt>
                <c:pt idx="488">
                  <c:v>69.5</c:v>
                </c:pt>
                <c:pt idx="489">
                  <c:v>70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70</c:v>
                </c:pt>
                <c:pt idx="506">
                  <c:v>69.5</c:v>
                </c:pt>
                <c:pt idx="507">
                  <c:v>69</c:v>
                </c:pt>
                <c:pt idx="508">
                  <c:v>69</c:v>
                </c:pt>
                <c:pt idx="509">
                  <c:v>69</c:v>
                </c:pt>
                <c:pt idx="510">
                  <c:v>69</c:v>
                </c:pt>
                <c:pt idx="511">
                  <c:v>69</c:v>
                </c:pt>
                <c:pt idx="512">
                  <c:v>69</c:v>
                </c:pt>
                <c:pt idx="513">
                  <c:v>69</c:v>
                </c:pt>
                <c:pt idx="514">
                  <c:v>69</c:v>
                </c:pt>
                <c:pt idx="515">
                  <c:v>69</c:v>
                </c:pt>
                <c:pt idx="516">
                  <c:v>69</c:v>
                </c:pt>
                <c:pt idx="517">
                  <c:v>69</c:v>
                </c:pt>
                <c:pt idx="518">
                  <c:v>69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</c:v>
                </c:pt>
                <c:pt idx="528">
                  <c:v>69.5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70.5</c:v>
                </c:pt>
                <c:pt idx="534">
                  <c:v>71</c:v>
                </c:pt>
                <c:pt idx="535">
                  <c:v>71.5</c:v>
                </c:pt>
                <c:pt idx="536">
                  <c:v>72</c:v>
                </c:pt>
                <c:pt idx="537">
                  <c:v>72</c:v>
                </c:pt>
                <c:pt idx="538">
                  <c:v>72</c:v>
                </c:pt>
                <c:pt idx="539">
                  <c:v>72</c:v>
                </c:pt>
                <c:pt idx="540">
                  <c:v>72</c:v>
                </c:pt>
                <c:pt idx="541">
                  <c:v>72.5</c:v>
                </c:pt>
                <c:pt idx="542">
                  <c:v>73</c:v>
                </c:pt>
                <c:pt idx="543">
                  <c:v>73.5</c:v>
                </c:pt>
                <c:pt idx="544">
                  <c:v>74.5</c:v>
                </c:pt>
                <c:pt idx="545">
                  <c:v>76</c:v>
                </c:pt>
                <c:pt idx="546">
                  <c:v>79</c:v>
                </c:pt>
                <c:pt idx="547">
                  <c:v>82</c:v>
                </c:pt>
                <c:pt idx="548">
                  <c:v>84</c:v>
                </c:pt>
                <c:pt idx="549">
                  <c:v>85</c:v>
                </c:pt>
                <c:pt idx="550">
                  <c:v>86</c:v>
                </c:pt>
                <c:pt idx="551">
                  <c:v>87.5</c:v>
                </c:pt>
                <c:pt idx="552">
                  <c:v>88.5</c:v>
                </c:pt>
                <c:pt idx="553">
                  <c:v>89</c:v>
                </c:pt>
                <c:pt idx="554">
                  <c:v>89.5</c:v>
                </c:pt>
                <c:pt idx="555">
                  <c:v>90</c:v>
                </c:pt>
                <c:pt idx="556">
                  <c:v>91</c:v>
                </c:pt>
                <c:pt idx="557">
                  <c:v>93</c:v>
                </c:pt>
                <c:pt idx="558">
                  <c:v>94.5</c:v>
                </c:pt>
                <c:pt idx="559">
                  <c:v>96</c:v>
                </c:pt>
                <c:pt idx="560">
                  <c:v>97.5</c:v>
                </c:pt>
                <c:pt idx="561">
                  <c:v>98</c:v>
                </c:pt>
                <c:pt idx="562">
                  <c:v>99</c:v>
                </c:pt>
                <c:pt idx="563">
                  <c:v>100.5</c:v>
                </c:pt>
                <c:pt idx="564">
                  <c:v>101.5</c:v>
                </c:pt>
                <c:pt idx="565">
                  <c:v>102</c:v>
                </c:pt>
                <c:pt idx="566">
                  <c:v>102</c:v>
                </c:pt>
                <c:pt idx="567">
                  <c:v>102</c:v>
                </c:pt>
                <c:pt idx="568">
                  <c:v>102</c:v>
                </c:pt>
                <c:pt idx="569">
                  <c:v>102</c:v>
                </c:pt>
                <c:pt idx="570">
                  <c:v>102</c:v>
                </c:pt>
                <c:pt idx="571">
                  <c:v>102</c:v>
                </c:pt>
                <c:pt idx="572">
                  <c:v>102</c:v>
                </c:pt>
                <c:pt idx="573">
                  <c:v>102</c:v>
                </c:pt>
                <c:pt idx="574">
                  <c:v>102</c:v>
                </c:pt>
                <c:pt idx="575">
                  <c:v>102</c:v>
                </c:pt>
                <c:pt idx="576">
                  <c:v>102</c:v>
                </c:pt>
                <c:pt idx="577">
                  <c:v>102</c:v>
                </c:pt>
                <c:pt idx="578">
                  <c:v>102</c:v>
                </c:pt>
                <c:pt idx="579">
                  <c:v>101.5</c:v>
                </c:pt>
                <c:pt idx="580">
                  <c:v>100.5</c:v>
                </c:pt>
                <c:pt idx="581">
                  <c:v>100</c:v>
                </c:pt>
                <c:pt idx="582">
                  <c:v>99.5</c:v>
                </c:pt>
                <c:pt idx="583">
                  <c:v>98.5</c:v>
                </c:pt>
                <c:pt idx="584">
                  <c:v>97.5</c:v>
                </c:pt>
                <c:pt idx="585">
                  <c:v>96.5</c:v>
                </c:pt>
                <c:pt idx="586">
                  <c:v>96</c:v>
                </c:pt>
                <c:pt idx="587">
                  <c:v>95.5</c:v>
                </c:pt>
                <c:pt idx="588">
                  <c:v>94.5</c:v>
                </c:pt>
                <c:pt idx="589">
                  <c:v>94</c:v>
                </c:pt>
                <c:pt idx="590">
                  <c:v>93</c:v>
                </c:pt>
                <c:pt idx="591">
                  <c:v>91.5</c:v>
                </c:pt>
                <c:pt idx="592">
                  <c:v>90</c:v>
                </c:pt>
                <c:pt idx="593">
                  <c:v>88.5</c:v>
                </c:pt>
                <c:pt idx="594">
                  <c:v>88</c:v>
                </c:pt>
                <c:pt idx="595">
                  <c:v>87.5</c:v>
                </c:pt>
                <c:pt idx="596">
                  <c:v>87</c:v>
                </c:pt>
                <c:pt idx="597">
                  <c:v>86</c:v>
                </c:pt>
                <c:pt idx="598">
                  <c:v>84.5</c:v>
                </c:pt>
                <c:pt idx="599">
                  <c:v>84</c:v>
                </c:pt>
                <c:pt idx="600">
                  <c:v>83</c:v>
                </c:pt>
                <c:pt idx="601">
                  <c:v>82</c:v>
                </c:pt>
                <c:pt idx="602">
                  <c:v>82</c:v>
                </c:pt>
                <c:pt idx="603">
                  <c:v>81.5</c:v>
                </c:pt>
                <c:pt idx="604">
                  <c:v>80.5</c:v>
                </c:pt>
                <c:pt idx="605">
                  <c:v>80</c:v>
                </c:pt>
                <c:pt idx="606">
                  <c:v>79.5</c:v>
                </c:pt>
                <c:pt idx="607">
                  <c:v>78.5</c:v>
                </c:pt>
                <c:pt idx="608">
                  <c:v>78</c:v>
                </c:pt>
                <c:pt idx="609">
                  <c:v>78</c:v>
                </c:pt>
                <c:pt idx="610">
                  <c:v>77.5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77</c:v>
                </c:pt>
                <c:pt idx="615">
                  <c:v>77</c:v>
                </c:pt>
                <c:pt idx="616">
                  <c:v>76.5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75.5</c:v>
                </c:pt>
                <c:pt idx="621">
                  <c:v>74</c:v>
                </c:pt>
                <c:pt idx="622">
                  <c:v>73</c:v>
                </c:pt>
                <c:pt idx="623">
                  <c:v>72.5</c:v>
                </c:pt>
                <c:pt idx="624">
                  <c:v>72</c:v>
                </c:pt>
                <c:pt idx="625">
                  <c:v>71.5</c:v>
                </c:pt>
                <c:pt idx="626">
                  <c:v>71</c:v>
                </c:pt>
                <c:pt idx="627">
                  <c:v>70.5</c:v>
                </c:pt>
                <c:pt idx="628">
                  <c:v>70.5</c:v>
                </c:pt>
                <c:pt idx="629">
                  <c:v>70.5</c:v>
                </c:pt>
                <c:pt idx="630">
                  <c:v>70.5</c:v>
                </c:pt>
                <c:pt idx="631">
                  <c:v>70.5</c:v>
                </c:pt>
                <c:pt idx="632">
                  <c:v>70.5</c:v>
                </c:pt>
                <c:pt idx="633">
                  <c:v>70.5</c:v>
                </c:pt>
                <c:pt idx="634">
                  <c:v>70.5</c:v>
                </c:pt>
                <c:pt idx="635">
                  <c:v>70.5</c:v>
                </c:pt>
                <c:pt idx="636">
                  <c:v>70.5</c:v>
                </c:pt>
                <c:pt idx="637">
                  <c:v>70.5</c:v>
                </c:pt>
                <c:pt idx="638">
                  <c:v>70.5</c:v>
                </c:pt>
                <c:pt idx="639">
                  <c:v>70.5</c:v>
                </c:pt>
                <c:pt idx="640">
                  <c:v>71.5</c:v>
                </c:pt>
                <c:pt idx="641">
                  <c:v>72</c:v>
                </c:pt>
                <c:pt idx="642">
                  <c:v>73</c:v>
                </c:pt>
                <c:pt idx="643">
                  <c:v>74</c:v>
                </c:pt>
                <c:pt idx="644">
                  <c:v>74.5</c:v>
                </c:pt>
                <c:pt idx="645">
                  <c:v>76</c:v>
                </c:pt>
                <c:pt idx="646">
                  <c:v>78</c:v>
                </c:pt>
                <c:pt idx="647">
                  <c:v>87</c:v>
                </c:pt>
                <c:pt idx="648">
                  <c:v>96</c:v>
                </c:pt>
                <c:pt idx="649">
                  <c:v>98</c:v>
                </c:pt>
                <c:pt idx="650">
                  <c:v>100</c:v>
                </c:pt>
                <c:pt idx="651">
                  <c:v>101.5</c:v>
                </c:pt>
                <c:pt idx="652">
                  <c:v>117.5</c:v>
                </c:pt>
                <c:pt idx="653">
                  <c:v>146.5</c:v>
                </c:pt>
                <c:pt idx="654">
                  <c:v>168</c:v>
                </c:pt>
                <c:pt idx="655">
                  <c:v>186</c:v>
                </c:pt>
                <c:pt idx="656">
                  <c:v>198</c:v>
                </c:pt>
                <c:pt idx="657">
                  <c:v>200.5</c:v>
                </c:pt>
                <c:pt idx="658">
                  <c:v>202</c:v>
                </c:pt>
                <c:pt idx="659">
                  <c:v>203</c:v>
                </c:pt>
                <c:pt idx="660">
                  <c:v>203</c:v>
                </c:pt>
                <c:pt idx="661">
                  <c:v>203</c:v>
                </c:pt>
                <c:pt idx="662">
                  <c:v>203</c:v>
                </c:pt>
                <c:pt idx="663">
                  <c:v>203</c:v>
                </c:pt>
                <c:pt idx="664">
                  <c:v>203</c:v>
                </c:pt>
                <c:pt idx="665">
                  <c:v>203</c:v>
                </c:pt>
                <c:pt idx="666">
                  <c:v>203</c:v>
                </c:pt>
                <c:pt idx="667">
                  <c:v>203</c:v>
                </c:pt>
                <c:pt idx="668">
                  <c:v>203</c:v>
                </c:pt>
                <c:pt idx="669">
                  <c:v>203</c:v>
                </c:pt>
                <c:pt idx="670">
                  <c:v>203</c:v>
                </c:pt>
                <c:pt idx="671">
                  <c:v>203</c:v>
                </c:pt>
                <c:pt idx="672">
                  <c:v>201.5</c:v>
                </c:pt>
                <c:pt idx="673">
                  <c:v>199</c:v>
                </c:pt>
                <c:pt idx="674">
                  <c:v>197</c:v>
                </c:pt>
                <c:pt idx="675">
                  <c:v>194.5</c:v>
                </c:pt>
                <c:pt idx="676">
                  <c:v>191.5</c:v>
                </c:pt>
                <c:pt idx="677">
                  <c:v>185</c:v>
                </c:pt>
                <c:pt idx="678">
                  <c:v>176.5</c:v>
                </c:pt>
                <c:pt idx="679">
                  <c:v>161.5</c:v>
                </c:pt>
                <c:pt idx="680">
                  <c:v>137.5</c:v>
                </c:pt>
                <c:pt idx="681">
                  <c:v>122</c:v>
                </c:pt>
                <c:pt idx="682">
                  <c:v>116</c:v>
                </c:pt>
                <c:pt idx="683">
                  <c:v>111.5</c:v>
                </c:pt>
                <c:pt idx="684">
                  <c:v>105.5</c:v>
                </c:pt>
                <c:pt idx="685">
                  <c:v>95.5</c:v>
                </c:pt>
                <c:pt idx="686">
                  <c:v>88.5</c:v>
                </c:pt>
                <c:pt idx="687">
                  <c:v>82</c:v>
                </c:pt>
                <c:pt idx="688">
                  <c:v>74</c:v>
                </c:pt>
                <c:pt idx="689">
                  <c:v>67</c:v>
                </c:pt>
                <c:pt idx="690">
                  <c:v>63</c:v>
                </c:pt>
                <c:pt idx="691">
                  <c:v>60</c:v>
                </c:pt>
                <c:pt idx="692">
                  <c:v>55</c:v>
                </c:pt>
                <c:pt idx="693">
                  <c:v>53</c:v>
                </c:pt>
                <c:pt idx="694">
                  <c:v>51.5</c:v>
                </c:pt>
                <c:pt idx="695">
                  <c:v>50</c:v>
                </c:pt>
                <c:pt idx="696">
                  <c:v>49.5</c:v>
                </c:pt>
                <c:pt idx="697">
                  <c:v>46</c:v>
                </c:pt>
                <c:pt idx="698">
                  <c:v>42</c:v>
                </c:pt>
                <c:pt idx="699">
                  <c:v>40</c:v>
                </c:pt>
                <c:pt idx="700">
                  <c:v>38</c:v>
                </c:pt>
                <c:pt idx="701">
                  <c:v>36</c:v>
                </c:pt>
                <c:pt idx="702">
                  <c:v>34</c:v>
                </c:pt>
                <c:pt idx="703">
                  <c:v>32</c:v>
                </c:pt>
                <c:pt idx="704">
                  <c:v>30.5</c:v>
                </c:pt>
                <c:pt idx="705">
                  <c:v>30</c:v>
                </c:pt>
                <c:pt idx="706">
                  <c:v>29.5</c:v>
                </c:pt>
                <c:pt idx="707">
                  <c:v>29.5</c:v>
                </c:pt>
                <c:pt idx="708">
                  <c:v>28</c:v>
                </c:pt>
                <c:pt idx="709">
                  <c:v>27</c:v>
                </c:pt>
                <c:pt idx="710">
                  <c:v>26.5</c:v>
                </c:pt>
                <c:pt idx="711">
                  <c:v>25.5</c:v>
                </c:pt>
                <c:pt idx="712">
                  <c:v>23</c:v>
                </c:pt>
                <c:pt idx="713">
                  <c:v>21</c:v>
                </c:pt>
                <c:pt idx="714">
                  <c:v>20.5</c:v>
                </c:pt>
                <c:pt idx="715">
                  <c:v>19.5</c:v>
                </c:pt>
                <c:pt idx="716">
                  <c:v>19</c:v>
                </c:pt>
                <c:pt idx="717">
                  <c:v>18</c:v>
                </c:pt>
                <c:pt idx="718">
                  <c:v>17</c:v>
                </c:pt>
                <c:pt idx="719">
                  <c:v>16.5</c:v>
                </c:pt>
                <c:pt idx="720">
                  <c:v>15.5</c:v>
                </c:pt>
                <c:pt idx="721">
                  <c:v>15</c:v>
                </c:pt>
                <c:pt idx="722">
                  <c:v>14.5</c:v>
                </c:pt>
                <c:pt idx="723">
                  <c:v>14</c:v>
                </c:pt>
                <c:pt idx="724">
                  <c:v>13.5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12.5</c:v>
                </c:pt>
                <c:pt idx="730">
                  <c:v>12</c:v>
                </c:pt>
                <c:pt idx="731">
                  <c:v>12</c:v>
                </c:pt>
                <c:pt idx="732">
                  <c:v>11.5</c:v>
                </c:pt>
                <c:pt idx="733">
                  <c:v>11</c:v>
                </c:pt>
                <c:pt idx="734">
                  <c:v>10.5</c:v>
                </c:pt>
                <c:pt idx="735">
                  <c:v>10</c:v>
                </c:pt>
                <c:pt idx="736">
                  <c:v>10</c:v>
                </c:pt>
                <c:pt idx="737">
                  <c:v>9.5</c:v>
                </c:pt>
                <c:pt idx="738">
                  <c:v>9</c:v>
                </c:pt>
                <c:pt idx="739">
                  <c:v>9</c:v>
                </c:pt>
                <c:pt idx="740">
                  <c:v>8.5</c:v>
                </c:pt>
                <c:pt idx="741">
                  <c:v>7</c:v>
                </c:pt>
                <c:pt idx="742">
                  <c:v>6</c:v>
                </c:pt>
                <c:pt idx="743">
                  <c:v>6</c:v>
                </c:pt>
                <c:pt idx="744">
                  <c:v>5.5</c:v>
                </c:pt>
                <c:pt idx="745">
                  <c:v>5.5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4.5</c:v>
                </c:pt>
                <c:pt idx="757">
                  <c:v>4.5</c:v>
                </c:pt>
                <c:pt idx="758">
                  <c:v>4.5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4.5</c:v>
                </c:pt>
                <c:pt idx="779">
                  <c:v>4</c:v>
                </c:pt>
                <c:pt idx="780">
                  <c:v>4</c:v>
                </c:pt>
                <c:pt idx="781">
                  <c:v>4.5</c:v>
                </c:pt>
                <c:pt idx="782">
                  <c:v>5</c:v>
                </c:pt>
                <c:pt idx="783">
                  <c:v>4.5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3.5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3.5</c:v>
                </c:pt>
                <c:pt idx="807">
                  <c:v>3.5</c:v>
                </c:pt>
                <c:pt idx="808">
                  <c:v>3.5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4.5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5.5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6.5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7.5</c:v>
                </c:pt>
                <c:pt idx="833">
                  <c:v>7.5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9</c:v>
                </c:pt>
                <c:pt idx="838">
                  <c:v>11</c:v>
                </c:pt>
                <c:pt idx="839">
                  <c:v>12</c:v>
                </c:pt>
                <c:pt idx="840">
                  <c:v>12</c:v>
                </c:pt>
                <c:pt idx="841">
                  <c:v>15.5</c:v>
                </c:pt>
                <c:pt idx="842">
                  <c:v>22</c:v>
                </c:pt>
                <c:pt idx="843">
                  <c:v>26</c:v>
                </c:pt>
                <c:pt idx="844">
                  <c:v>27.5</c:v>
                </c:pt>
                <c:pt idx="845">
                  <c:v>29</c:v>
                </c:pt>
                <c:pt idx="846">
                  <c:v>31</c:v>
                </c:pt>
                <c:pt idx="847">
                  <c:v>35.5</c:v>
                </c:pt>
                <c:pt idx="848">
                  <c:v>39.5</c:v>
                </c:pt>
                <c:pt idx="849">
                  <c:v>40</c:v>
                </c:pt>
                <c:pt idx="850">
                  <c:v>40.5</c:v>
                </c:pt>
                <c:pt idx="851">
                  <c:v>41</c:v>
                </c:pt>
                <c:pt idx="852">
                  <c:v>41.5</c:v>
                </c:pt>
                <c:pt idx="853">
                  <c:v>41.5</c:v>
                </c:pt>
                <c:pt idx="854">
                  <c:v>41.5</c:v>
                </c:pt>
                <c:pt idx="855">
                  <c:v>41.5</c:v>
                </c:pt>
                <c:pt idx="856">
                  <c:v>43.5</c:v>
                </c:pt>
                <c:pt idx="857">
                  <c:v>47.5</c:v>
                </c:pt>
                <c:pt idx="858">
                  <c:v>50.5</c:v>
                </c:pt>
                <c:pt idx="859">
                  <c:v>51.5</c:v>
                </c:pt>
                <c:pt idx="860">
                  <c:v>55.5</c:v>
                </c:pt>
                <c:pt idx="861">
                  <c:v>55.5</c:v>
                </c:pt>
                <c:pt idx="862">
                  <c:v>55.5</c:v>
                </c:pt>
                <c:pt idx="863">
                  <c:v>59.5</c:v>
                </c:pt>
                <c:pt idx="864">
                  <c:v>60</c:v>
                </c:pt>
                <c:pt idx="865">
                  <c:v>64.5</c:v>
                </c:pt>
                <c:pt idx="866">
                  <c:v>70.5</c:v>
                </c:pt>
                <c:pt idx="867">
                  <c:v>72</c:v>
                </c:pt>
                <c:pt idx="868">
                  <c:v>72</c:v>
                </c:pt>
                <c:pt idx="869">
                  <c:v>69.5</c:v>
                </c:pt>
                <c:pt idx="870">
                  <c:v>69.5</c:v>
                </c:pt>
                <c:pt idx="871">
                  <c:v>72</c:v>
                </c:pt>
                <c:pt idx="872">
                  <c:v>75.5</c:v>
                </c:pt>
                <c:pt idx="873">
                  <c:v>79.5</c:v>
                </c:pt>
                <c:pt idx="874">
                  <c:v>81.5</c:v>
                </c:pt>
                <c:pt idx="875">
                  <c:v>81.5</c:v>
                </c:pt>
                <c:pt idx="876">
                  <c:v>81.5</c:v>
                </c:pt>
                <c:pt idx="877">
                  <c:v>81.5</c:v>
                </c:pt>
                <c:pt idx="878">
                  <c:v>83.5</c:v>
                </c:pt>
                <c:pt idx="879">
                  <c:v>85.5</c:v>
                </c:pt>
                <c:pt idx="880">
                  <c:v>89</c:v>
                </c:pt>
                <c:pt idx="881">
                  <c:v>89</c:v>
                </c:pt>
                <c:pt idx="882">
                  <c:v>85.5</c:v>
                </c:pt>
                <c:pt idx="883">
                  <c:v>83.5</c:v>
                </c:pt>
                <c:pt idx="884">
                  <c:v>81.5</c:v>
                </c:pt>
                <c:pt idx="885">
                  <c:v>81.5</c:v>
                </c:pt>
                <c:pt idx="886">
                  <c:v>81.5</c:v>
                </c:pt>
                <c:pt idx="887">
                  <c:v>81.5</c:v>
                </c:pt>
                <c:pt idx="888">
                  <c:v>81.5</c:v>
                </c:pt>
                <c:pt idx="889">
                  <c:v>80.5</c:v>
                </c:pt>
                <c:pt idx="890">
                  <c:v>75.5</c:v>
                </c:pt>
                <c:pt idx="891">
                  <c:v>71.5</c:v>
                </c:pt>
                <c:pt idx="892">
                  <c:v>69.5</c:v>
                </c:pt>
                <c:pt idx="893">
                  <c:v>67.5</c:v>
                </c:pt>
                <c:pt idx="894">
                  <c:v>67.5</c:v>
                </c:pt>
                <c:pt idx="895">
                  <c:v>64</c:v>
                </c:pt>
                <c:pt idx="896">
                  <c:v>58</c:v>
                </c:pt>
                <c:pt idx="897">
                  <c:v>55</c:v>
                </c:pt>
                <c:pt idx="898">
                  <c:v>52</c:v>
                </c:pt>
                <c:pt idx="899">
                  <c:v>49.5</c:v>
                </c:pt>
                <c:pt idx="900">
                  <c:v>47.5</c:v>
                </c:pt>
                <c:pt idx="901">
                  <c:v>47.5</c:v>
                </c:pt>
                <c:pt idx="902">
                  <c:v>43</c:v>
                </c:pt>
                <c:pt idx="903">
                  <c:v>39.5</c:v>
                </c:pt>
                <c:pt idx="904">
                  <c:v>38</c:v>
                </c:pt>
                <c:pt idx="905">
                  <c:v>34.5</c:v>
                </c:pt>
                <c:pt idx="906">
                  <c:v>31.5</c:v>
                </c:pt>
                <c:pt idx="907">
                  <c:v>30</c:v>
                </c:pt>
                <c:pt idx="908">
                  <c:v>30</c:v>
                </c:pt>
                <c:pt idx="909">
                  <c:v>28.5</c:v>
                </c:pt>
                <c:pt idx="910">
                  <c:v>27.5</c:v>
                </c:pt>
                <c:pt idx="911">
                  <c:v>26.5</c:v>
                </c:pt>
                <c:pt idx="912">
                  <c:v>25.5</c:v>
                </c:pt>
                <c:pt idx="913">
                  <c:v>25</c:v>
                </c:pt>
                <c:pt idx="914">
                  <c:v>24.5</c:v>
                </c:pt>
                <c:pt idx="915">
                  <c:v>22</c:v>
                </c:pt>
                <c:pt idx="916">
                  <c:v>19</c:v>
                </c:pt>
                <c:pt idx="917">
                  <c:v>16</c:v>
                </c:pt>
                <c:pt idx="918">
                  <c:v>12</c:v>
                </c:pt>
                <c:pt idx="919">
                  <c:v>11</c:v>
                </c:pt>
                <c:pt idx="920">
                  <c:v>10.5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7</c:v>
                </c:pt>
                <c:pt idx="931">
                  <c:v>6</c:v>
                </c:pt>
                <c:pt idx="932">
                  <c:v>5.5</c:v>
                </c:pt>
                <c:pt idx="933">
                  <c:v>5.5</c:v>
                </c:pt>
                <c:pt idx="934">
                  <c:v>5.5</c:v>
                </c:pt>
                <c:pt idx="935">
                  <c:v>4.5</c:v>
                </c:pt>
                <c:pt idx="936">
                  <c:v>5.5</c:v>
                </c:pt>
                <c:pt idx="937">
                  <c:v>5.5</c:v>
                </c:pt>
                <c:pt idx="938">
                  <c:v>4.5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4.5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4.5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5.5</c:v>
                </c:pt>
                <c:pt idx="955">
                  <c:v>5.5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6.5</c:v>
                </c:pt>
                <c:pt idx="965">
                  <c:v>6.5</c:v>
                </c:pt>
                <c:pt idx="966">
                  <c:v>6.5</c:v>
                </c:pt>
                <c:pt idx="967">
                  <c:v>6.5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6.5</c:v>
                </c:pt>
                <c:pt idx="974">
                  <c:v>6.5</c:v>
                </c:pt>
                <c:pt idx="975">
                  <c:v>7</c:v>
                </c:pt>
                <c:pt idx="976">
                  <c:v>6.5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5.5</c:v>
                </c:pt>
                <c:pt idx="981">
                  <c:v>5.5</c:v>
                </c:pt>
                <c:pt idx="982">
                  <c:v>4.5</c:v>
                </c:pt>
                <c:pt idx="983">
                  <c:v>3.5</c:v>
                </c:pt>
                <c:pt idx="984">
                  <c:v>4.5</c:v>
                </c:pt>
                <c:pt idx="985">
                  <c:v>4.5</c:v>
                </c:pt>
                <c:pt idx="986">
                  <c:v>3.5</c:v>
                </c:pt>
                <c:pt idx="987">
                  <c:v>3</c:v>
                </c:pt>
                <c:pt idx="988">
                  <c:v>3</c:v>
                </c:pt>
                <c:pt idx="989">
                  <c:v>2.5</c:v>
                </c:pt>
                <c:pt idx="990">
                  <c:v>2.5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4</c:v>
                </c:pt>
                <c:pt idx="1012">
                  <c:v>5</c:v>
                </c:pt>
                <c:pt idx="1013">
                  <c:v>5.5</c:v>
                </c:pt>
                <c:pt idx="1014">
                  <c:v>5.5</c:v>
                </c:pt>
                <c:pt idx="1015">
                  <c:v>5.5</c:v>
                </c:pt>
                <c:pt idx="1016">
                  <c:v>6</c:v>
                </c:pt>
                <c:pt idx="1017">
                  <c:v>6</c:v>
                </c:pt>
                <c:pt idx="1018">
                  <c:v>7</c:v>
                </c:pt>
                <c:pt idx="1019">
                  <c:v>8.5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9.5</c:v>
                </c:pt>
                <c:pt idx="1024">
                  <c:v>10</c:v>
                </c:pt>
                <c:pt idx="1025">
                  <c:v>10</c:v>
                </c:pt>
                <c:pt idx="1026">
                  <c:v>11</c:v>
                </c:pt>
                <c:pt idx="1027">
                  <c:v>12.5</c:v>
                </c:pt>
                <c:pt idx="1028">
                  <c:v>12.5</c:v>
                </c:pt>
                <c:pt idx="1029">
                  <c:v>11.5</c:v>
                </c:pt>
                <c:pt idx="1030">
                  <c:v>13</c:v>
                </c:pt>
                <c:pt idx="1031">
                  <c:v>13.5</c:v>
                </c:pt>
                <c:pt idx="1032">
                  <c:v>14.5</c:v>
                </c:pt>
                <c:pt idx="1033">
                  <c:v>14.5</c:v>
                </c:pt>
                <c:pt idx="1034">
                  <c:v>14.5</c:v>
                </c:pt>
                <c:pt idx="1035">
                  <c:v>14.5</c:v>
                </c:pt>
                <c:pt idx="1036">
                  <c:v>13.5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13.5</c:v>
                </c:pt>
                <c:pt idx="1041">
                  <c:v>13.5</c:v>
                </c:pt>
                <c:pt idx="1042">
                  <c:v>13</c:v>
                </c:pt>
                <c:pt idx="1043">
                  <c:v>12.5</c:v>
                </c:pt>
                <c:pt idx="1044">
                  <c:v>11</c:v>
                </c:pt>
                <c:pt idx="1045">
                  <c:v>12.5</c:v>
                </c:pt>
                <c:pt idx="1046">
                  <c:v>11</c:v>
                </c:pt>
                <c:pt idx="1047">
                  <c:v>13</c:v>
                </c:pt>
                <c:pt idx="1048">
                  <c:v>14.5</c:v>
                </c:pt>
                <c:pt idx="1049">
                  <c:v>13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12</c:v>
                </c:pt>
                <c:pt idx="1055">
                  <c:v>12</c:v>
                </c:pt>
                <c:pt idx="1056">
                  <c:v>11</c:v>
                </c:pt>
                <c:pt idx="1057">
                  <c:v>10</c:v>
                </c:pt>
                <c:pt idx="1058">
                  <c:v>10</c:v>
                </c:pt>
                <c:pt idx="1059">
                  <c:v>11</c:v>
                </c:pt>
                <c:pt idx="1060">
                  <c:v>12</c:v>
                </c:pt>
                <c:pt idx="1061">
                  <c:v>12</c:v>
                </c:pt>
                <c:pt idx="1062">
                  <c:v>13</c:v>
                </c:pt>
                <c:pt idx="1063">
                  <c:v>13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12.5</c:v>
                </c:pt>
                <c:pt idx="1069">
                  <c:v>12.5</c:v>
                </c:pt>
                <c:pt idx="1070">
                  <c:v>12.5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10.5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11.5</c:v>
                </c:pt>
                <c:pt idx="1084">
                  <c:v>10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8.5</c:v>
                </c:pt>
                <c:pt idx="1094">
                  <c:v>8</c:v>
                </c:pt>
                <c:pt idx="1095">
                  <c:v>7.5</c:v>
                </c:pt>
                <c:pt idx="1096">
                  <c:v>7.5</c:v>
                </c:pt>
                <c:pt idx="1097">
                  <c:v>7.5</c:v>
                </c:pt>
                <c:pt idx="1098">
                  <c:v>7.5</c:v>
                </c:pt>
                <c:pt idx="1099">
                  <c:v>7.5</c:v>
                </c:pt>
                <c:pt idx="1100">
                  <c:v>7.5</c:v>
                </c:pt>
                <c:pt idx="1101">
                  <c:v>7.5</c:v>
                </c:pt>
                <c:pt idx="1102">
                  <c:v>7.5</c:v>
                </c:pt>
                <c:pt idx="1103">
                  <c:v>7.5</c:v>
                </c:pt>
                <c:pt idx="1104">
                  <c:v>7.5</c:v>
                </c:pt>
                <c:pt idx="1105">
                  <c:v>7.5</c:v>
                </c:pt>
                <c:pt idx="1106">
                  <c:v>7.5</c:v>
                </c:pt>
                <c:pt idx="1107">
                  <c:v>7.5</c:v>
                </c:pt>
                <c:pt idx="1108">
                  <c:v>7.5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FFA-421D-AAA9-F216A11368B3}"/>
            </c:ext>
          </c:extLst>
        </c:ser>
        <c:ser>
          <c:idx val="1"/>
          <c:order val="1"/>
          <c:tx>
            <c:v>РМС29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Сглаживание!$A$2:$A$1115</c:f>
              <c:numCache>
                <c:formatCode>m/d/yyyy</c:formatCode>
                <c:ptCount val="1114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  <c:pt idx="1113">
                  <c:v>45036</c:v>
                </c:pt>
              </c:numCache>
            </c:numRef>
          </c:xVal>
          <c:yVal>
            <c:numRef>
              <c:f>Сглаживание!$G$17:$G$1124</c:f>
              <c:numCache>
                <c:formatCode>General</c:formatCode>
                <c:ptCount val="1108"/>
                <c:pt idx="0">
                  <c:v>15.5</c:v>
                </c:pt>
                <c:pt idx="1">
                  <c:v>21.5</c:v>
                </c:pt>
                <c:pt idx="2">
                  <c:v>25.5</c:v>
                </c:pt>
                <c:pt idx="3">
                  <c:v>27.5</c:v>
                </c:pt>
                <c:pt idx="4">
                  <c:v>29.5</c:v>
                </c:pt>
                <c:pt idx="5">
                  <c:v>30.5</c:v>
                </c:pt>
                <c:pt idx="6">
                  <c:v>31.5</c:v>
                </c:pt>
                <c:pt idx="7">
                  <c:v>32.5</c:v>
                </c:pt>
                <c:pt idx="8">
                  <c:v>33.5</c:v>
                </c:pt>
                <c:pt idx="9">
                  <c:v>38.5</c:v>
                </c:pt>
                <c:pt idx="10">
                  <c:v>48</c:v>
                </c:pt>
                <c:pt idx="11">
                  <c:v>61</c:v>
                </c:pt>
                <c:pt idx="12">
                  <c:v>69</c:v>
                </c:pt>
                <c:pt idx="13">
                  <c:v>69.5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72.5</c:v>
                </c:pt>
                <c:pt idx="18">
                  <c:v>73</c:v>
                </c:pt>
                <c:pt idx="19">
                  <c:v>73.5</c:v>
                </c:pt>
                <c:pt idx="20">
                  <c:v>73.5</c:v>
                </c:pt>
                <c:pt idx="21">
                  <c:v>73.5</c:v>
                </c:pt>
                <c:pt idx="22">
                  <c:v>73.5</c:v>
                </c:pt>
                <c:pt idx="23">
                  <c:v>73.5</c:v>
                </c:pt>
                <c:pt idx="24">
                  <c:v>73.5</c:v>
                </c:pt>
                <c:pt idx="25">
                  <c:v>73.5</c:v>
                </c:pt>
                <c:pt idx="26">
                  <c:v>73</c:v>
                </c:pt>
                <c:pt idx="27">
                  <c:v>73</c:v>
                </c:pt>
                <c:pt idx="28">
                  <c:v>72.5</c:v>
                </c:pt>
                <c:pt idx="29">
                  <c:v>72</c:v>
                </c:pt>
                <c:pt idx="30">
                  <c:v>72</c:v>
                </c:pt>
                <c:pt idx="31">
                  <c:v>72</c:v>
                </c:pt>
                <c:pt idx="32">
                  <c:v>71</c:v>
                </c:pt>
                <c:pt idx="33">
                  <c:v>70</c:v>
                </c:pt>
                <c:pt idx="34">
                  <c:v>69.5</c:v>
                </c:pt>
                <c:pt idx="35">
                  <c:v>69</c:v>
                </c:pt>
                <c:pt idx="36">
                  <c:v>68</c:v>
                </c:pt>
                <c:pt idx="37">
                  <c:v>64.5</c:v>
                </c:pt>
                <c:pt idx="38">
                  <c:v>61</c:v>
                </c:pt>
                <c:pt idx="39">
                  <c:v>58.5</c:v>
                </c:pt>
                <c:pt idx="40">
                  <c:v>55</c:v>
                </c:pt>
                <c:pt idx="41">
                  <c:v>52.5</c:v>
                </c:pt>
                <c:pt idx="42">
                  <c:v>51.5</c:v>
                </c:pt>
                <c:pt idx="43">
                  <c:v>50.5</c:v>
                </c:pt>
                <c:pt idx="44">
                  <c:v>50</c:v>
                </c:pt>
                <c:pt idx="45">
                  <c:v>49.5</c:v>
                </c:pt>
                <c:pt idx="46">
                  <c:v>49</c:v>
                </c:pt>
                <c:pt idx="47">
                  <c:v>48.5</c:v>
                </c:pt>
                <c:pt idx="48">
                  <c:v>47.5</c:v>
                </c:pt>
                <c:pt idx="49">
                  <c:v>46.5</c:v>
                </c:pt>
                <c:pt idx="50">
                  <c:v>45</c:v>
                </c:pt>
                <c:pt idx="51">
                  <c:v>43</c:v>
                </c:pt>
                <c:pt idx="52">
                  <c:v>41.5</c:v>
                </c:pt>
                <c:pt idx="53">
                  <c:v>40.5</c:v>
                </c:pt>
                <c:pt idx="54">
                  <c:v>39.5</c:v>
                </c:pt>
                <c:pt idx="55">
                  <c:v>38</c:v>
                </c:pt>
                <c:pt idx="56">
                  <c:v>37</c:v>
                </c:pt>
                <c:pt idx="57">
                  <c:v>36.5</c:v>
                </c:pt>
                <c:pt idx="58">
                  <c:v>35</c:v>
                </c:pt>
                <c:pt idx="59">
                  <c:v>34</c:v>
                </c:pt>
                <c:pt idx="60">
                  <c:v>33</c:v>
                </c:pt>
                <c:pt idx="61">
                  <c:v>32</c:v>
                </c:pt>
                <c:pt idx="62">
                  <c:v>31.5</c:v>
                </c:pt>
                <c:pt idx="63">
                  <c:v>31</c:v>
                </c:pt>
                <c:pt idx="64">
                  <c:v>31</c:v>
                </c:pt>
                <c:pt idx="65">
                  <c:v>30.5</c:v>
                </c:pt>
                <c:pt idx="66">
                  <c:v>30</c:v>
                </c:pt>
                <c:pt idx="67">
                  <c:v>29.5</c:v>
                </c:pt>
                <c:pt idx="68">
                  <c:v>28.5</c:v>
                </c:pt>
                <c:pt idx="69">
                  <c:v>28</c:v>
                </c:pt>
                <c:pt idx="70">
                  <c:v>27.5</c:v>
                </c:pt>
                <c:pt idx="71">
                  <c:v>26</c:v>
                </c:pt>
                <c:pt idx="72">
                  <c:v>25</c:v>
                </c:pt>
                <c:pt idx="73">
                  <c:v>24.5</c:v>
                </c:pt>
                <c:pt idx="74">
                  <c:v>23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21.5</c:v>
                </c:pt>
                <c:pt idx="79">
                  <c:v>21</c:v>
                </c:pt>
                <c:pt idx="80">
                  <c:v>21</c:v>
                </c:pt>
                <c:pt idx="81">
                  <c:v>20.5</c:v>
                </c:pt>
                <c:pt idx="82">
                  <c:v>20</c:v>
                </c:pt>
                <c:pt idx="83">
                  <c:v>19</c:v>
                </c:pt>
                <c:pt idx="84">
                  <c:v>17.5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16.5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15.5</c:v>
                </c:pt>
                <c:pt idx="102">
                  <c:v>15</c:v>
                </c:pt>
                <c:pt idx="103">
                  <c:v>15</c:v>
                </c:pt>
                <c:pt idx="104">
                  <c:v>14.5</c:v>
                </c:pt>
                <c:pt idx="105">
                  <c:v>13.5</c:v>
                </c:pt>
                <c:pt idx="106">
                  <c:v>13</c:v>
                </c:pt>
                <c:pt idx="107">
                  <c:v>12</c:v>
                </c:pt>
                <c:pt idx="108">
                  <c:v>10.5</c:v>
                </c:pt>
                <c:pt idx="109">
                  <c:v>10.5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10.5</c:v>
                </c:pt>
                <c:pt idx="124">
                  <c:v>11.5</c:v>
                </c:pt>
                <c:pt idx="125">
                  <c:v>12.5</c:v>
                </c:pt>
                <c:pt idx="126">
                  <c:v>14</c:v>
                </c:pt>
                <c:pt idx="127">
                  <c:v>15</c:v>
                </c:pt>
                <c:pt idx="128">
                  <c:v>15.5</c:v>
                </c:pt>
                <c:pt idx="129">
                  <c:v>16</c:v>
                </c:pt>
                <c:pt idx="130">
                  <c:v>16.5</c:v>
                </c:pt>
                <c:pt idx="131">
                  <c:v>17</c:v>
                </c:pt>
                <c:pt idx="132">
                  <c:v>18</c:v>
                </c:pt>
                <c:pt idx="133">
                  <c:v>19.5</c:v>
                </c:pt>
                <c:pt idx="134">
                  <c:v>20</c:v>
                </c:pt>
                <c:pt idx="135">
                  <c:v>20.5</c:v>
                </c:pt>
                <c:pt idx="136">
                  <c:v>21</c:v>
                </c:pt>
                <c:pt idx="137">
                  <c:v>21</c:v>
                </c:pt>
                <c:pt idx="138">
                  <c:v>22</c:v>
                </c:pt>
                <c:pt idx="139">
                  <c:v>23</c:v>
                </c:pt>
                <c:pt idx="140">
                  <c:v>23.5</c:v>
                </c:pt>
                <c:pt idx="141">
                  <c:v>24</c:v>
                </c:pt>
                <c:pt idx="142">
                  <c:v>24</c:v>
                </c:pt>
                <c:pt idx="143">
                  <c:v>24.5</c:v>
                </c:pt>
                <c:pt idx="144">
                  <c:v>25</c:v>
                </c:pt>
                <c:pt idx="145">
                  <c:v>25.5</c:v>
                </c:pt>
                <c:pt idx="146">
                  <c:v>26</c:v>
                </c:pt>
                <c:pt idx="147">
                  <c:v>27</c:v>
                </c:pt>
                <c:pt idx="148">
                  <c:v>28.5</c:v>
                </c:pt>
                <c:pt idx="149">
                  <c:v>29.5</c:v>
                </c:pt>
                <c:pt idx="150">
                  <c:v>30</c:v>
                </c:pt>
                <c:pt idx="151">
                  <c:v>30.5</c:v>
                </c:pt>
                <c:pt idx="152">
                  <c:v>31.5</c:v>
                </c:pt>
                <c:pt idx="153">
                  <c:v>32</c:v>
                </c:pt>
                <c:pt idx="154">
                  <c:v>32</c:v>
                </c:pt>
                <c:pt idx="155">
                  <c:v>32.5</c:v>
                </c:pt>
                <c:pt idx="156">
                  <c:v>33</c:v>
                </c:pt>
                <c:pt idx="157">
                  <c:v>33.5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34.5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35.5</c:v>
                </c:pt>
                <c:pt idx="171">
                  <c:v>36</c:v>
                </c:pt>
                <c:pt idx="172">
                  <c:v>36</c:v>
                </c:pt>
                <c:pt idx="173">
                  <c:v>36.5</c:v>
                </c:pt>
                <c:pt idx="174">
                  <c:v>37</c:v>
                </c:pt>
                <c:pt idx="175">
                  <c:v>37.5</c:v>
                </c:pt>
                <c:pt idx="176">
                  <c:v>38</c:v>
                </c:pt>
                <c:pt idx="177">
                  <c:v>38.5</c:v>
                </c:pt>
                <c:pt idx="178">
                  <c:v>39</c:v>
                </c:pt>
                <c:pt idx="179">
                  <c:v>39.5</c:v>
                </c:pt>
                <c:pt idx="180">
                  <c:v>40</c:v>
                </c:pt>
                <c:pt idx="181">
                  <c:v>40</c:v>
                </c:pt>
                <c:pt idx="182">
                  <c:v>41</c:v>
                </c:pt>
                <c:pt idx="183">
                  <c:v>42.5</c:v>
                </c:pt>
                <c:pt idx="184">
                  <c:v>44</c:v>
                </c:pt>
                <c:pt idx="185">
                  <c:v>45.5</c:v>
                </c:pt>
                <c:pt idx="186">
                  <c:v>47</c:v>
                </c:pt>
                <c:pt idx="187">
                  <c:v>48.5</c:v>
                </c:pt>
                <c:pt idx="188">
                  <c:v>49.5</c:v>
                </c:pt>
                <c:pt idx="189">
                  <c:v>51</c:v>
                </c:pt>
                <c:pt idx="190">
                  <c:v>53</c:v>
                </c:pt>
                <c:pt idx="191">
                  <c:v>54.5</c:v>
                </c:pt>
                <c:pt idx="192">
                  <c:v>55.5</c:v>
                </c:pt>
                <c:pt idx="193">
                  <c:v>56</c:v>
                </c:pt>
                <c:pt idx="194">
                  <c:v>57</c:v>
                </c:pt>
                <c:pt idx="195">
                  <c:v>58.5</c:v>
                </c:pt>
                <c:pt idx="196">
                  <c:v>60</c:v>
                </c:pt>
                <c:pt idx="197">
                  <c:v>62</c:v>
                </c:pt>
                <c:pt idx="198">
                  <c:v>63.5</c:v>
                </c:pt>
                <c:pt idx="199">
                  <c:v>65</c:v>
                </c:pt>
                <c:pt idx="200">
                  <c:v>66</c:v>
                </c:pt>
                <c:pt idx="201">
                  <c:v>66.5</c:v>
                </c:pt>
                <c:pt idx="202">
                  <c:v>68</c:v>
                </c:pt>
                <c:pt idx="203">
                  <c:v>69</c:v>
                </c:pt>
                <c:pt idx="204">
                  <c:v>69</c:v>
                </c:pt>
                <c:pt idx="205">
                  <c:v>69</c:v>
                </c:pt>
                <c:pt idx="206">
                  <c:v>69.5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</c:v>
                </c:pt>
                <c:pt idx="211">
                  <c:v>70.5</c:v>
                </c:pt>
                <c:pt idx="212">
                  <c:v>71</c:v>
                </c:pt>
                <c:pt idx="213">
                  <c:v>71</c:v>
                </c:pt>
                <c:pt idx="214">
                  <c:v>71.5</c:v>
                </c:pt>
                <c:pt idx="215">
                  <c:v>72</c:v>
                </c:pt>
                <c:pt idx="216">
                  <c:v>72</c:v>
                </c:pt>
                <c:pt idx="217">
                  <c:v>72.5</c:v>
                </c:pt>
                <c:pt idx="218">
                  <c:v>73</c:v>
                </c:pt>
                <c:pt idx="219">
                  <c:v>73</c:v>
                </c:pt>
                <c:pt idx="220">
                  <c:v>73.5</c:v>
                </c:pt>
                <c:pt idx="221">
                  <c:v>74.5</c:v>
                </c:pt>
                <c:pt idx="222">
                  <c:v>75.5</c:v>
                </c:pt>
                <c:pt idx="223">
                  <c:v>76</c:v>
                </c:pt>
                <c:pt idx="224">
                  <c:v>77</c:v>
                </c:pt>
                <c:pt idx="225">
                  <c:v>78</c:v>
                </c:pt>
                <c:pt idx="226">
                  <c:v>78</c:v>
                </c:pt>
                <c:pt idx="227">
                  <c:v>78</c:v>
                </c:pt>
                <c:pt idx="228">
                  <c:v>78.5</c:v>
                </c:pt>
                <c:pt idx="229">
                  <c:v>79</c:v>
                </c:pt>
                <c:pt idx="230">
                  <c:v>79</c:v>
                </c:pt>
                <c:pt idx="231">
                  <c:v>79.5</c:v>
                </c:pt>
                <c:pt idx="232">
                  <c:v>81</c:v>
                </c:pt>
                <c:pt idx="233">
                  <c:v>82</c:v>
                </c:pt>
                <c:pt idx="234">
                  <c:v>82</c:v>
                </c:pt>
                <c:pt idx="235">
                  <c:v>82.5</c:v>
                </c:pt>
                <c:pt idx="236">
                  <c:v>83</c:v>
                </c:pt>
                <c:pt idx="237">
                  <c:v>83</c:v>
                </c:pt>
                <c:pt idx="238">
                  <c:v>84</c:v>
                </c:pt>
                <c:pt idx="239">
                  <c:v>85</c:v>
                </c:pt>
                <c:pt idx="240">
                  <c:v>85.5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86.5</c:v>
                </c:pt>
                <c:pt idx="245">
                  <c:v>86.5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86.5</c:v>
                </c:pt>
                <c:pt idx="261">
                  <c:v>85.5</c:v>
                </c:pt>
                <c:pt idx="262">
                  <c:v>84.5</c:v>
                </c:pt>
                <c:pt idx="263">
                  <c:v>84</c:v>
                </c:pt>
                <c:pt idx="264">
                  <c:v>83.5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82.5</c:v>
                </c:pt>
                <c:pt idx="270">
                  <c:v>82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82</c:v>
                </c:pt>
                <c:pt idx="275">
                  <c:v>81.5</c:v>
                </c:pt>
                <c:pt idx="276">
                  <c:v>81</c:v>
                </c:pt>
                <c:pt idx="277">
                  <c:v>80.5</c:v>
                </c:pt>
                <c:pt idx="278">
                  <c:v>79.5</c:v>
                </c:pt>
                <c:pt idx="279">
                  <c:v>78</c:v>
                </c:pt>
                <c:pt idx="280">
                  <c:v>76.5</c:v>
                </c:pt>
                <c:pt idx="281">
                  <c:v>76</c:v>
                </c:pt>
                <c:pt idx="282">
                  <c:v>75</c:v>
                </c:pt>
                <c:pt idx="283">
                  <c:v>74</c:v>
                </c:pt>
                <c:pt idx="284">
                  <c:v>73.5</c:v>
                </c:pt>
                <c:pt idx="285">
                  <c:v>71.5</c:v>
                </c:pt>
                <c:pt idx="286">
                  <c:v>68</c:v>
                </c:pt>
                <c:pt idx="287">
                  <c:v>65.5</c:v>
                </c:pt>
                <c:pt idx="288">
                  <c:v>65</c:v>
                </c:pt>
                <c:pt idx="289">
                  <c:v>64.5</c:v>
                </c:pt>
                <c:pt idx="290">
                  <c:v>64</c:v>
                </c:pt>
                <c:pt idx="291">
                  <c:v>62.5</c:v>
                </c:pt>
                <c:pt idx="292">
                  <c:v>60</c:v>
                </c:pt>
                <c:pt idx="293">
                  <c:v>57.5</c:v>
                </c:pt>
                <c:pt idx="294">
                  <c:v>56</c:v>
                </c:pt>
                <c:pt idx="295">
                  <c:v>55.5</c:v>
                </c:pt>
                <c:pt idx="296">
                  <c:v>55</c:v>
                </c:pt>
                <c:pt idx="297">
                  <c:v>54</c:v>
                </c:pt>
                <c:pt idx="298">
                  <c:v>52</c:v>
                </c:pt>
                <c:pt idx="299">
                  <c:v>50.5</c:v>
                </c:pt>
                <c:pt idx="300">
                  <c:v>49</c:v>
                </c:pt>
                <c:pt idx="301">
                  <c:v>47.5</c:v>
                </c:pt>
                <c:pt idx="302">
                  <c:v>47</c:v>
                </c:pt>
                <c:pt idx="303">
                  <c:v>46.5</c:v>
                </c:pt>
                <c:pt idx="304">
                  <c:v>45</c:v>
                </c:pt>
                <c:pt idx="305">
                  <c:v>43</c:v>
                </c:pt>
                <c:pt idx="306">
                  <c:v>42</c:v>
                </c:pt>
                <c:pt idx="307">
                  <c:v>41</c:v>
                </c:pt>
                <c:pt idx="308">
                  <c:v>39.5</c:v>
                </c:pt>
                <c:pt idx="309">
                  <c:v>39</c:v>
                </c:pt>
                <c:pt idx="310">
                  <c:v>38.5</c:v>
                </c:pt>
                <c:pt idx="311">
                  <c:v>37</c:v>
                </c:pt>
                <c:pt idx="312">
                  <c:v>35.5</c:v>
                </c:pt>
                <c:pt idx="313">
                  <c:v>34.5</c:v>
                </c:pt>
                <c:pt idx="314">
                  <c:v>34</c:v>
                </c:pt>
                <c:pt idx="315">
                  <c:v>32.5</c:v>
                </c:pt>
                <c:pt idx="316">
                  <c:v>30</c:v>
                </c:pt>
                <c:pt idx="317">
                  <c:v>28.5</c:v>
                </c:pt>
                <c:pt idx="318">
                  <c:v>28</c:v>
                </c:pt>
                <c:pt idx="319">
                  <c:v>27.5</c:v>
                </c:pt>
                <c:pt idx="320">
                  <c:v>27</c:v>
                </c:pt>
                <c:pt idx="321">
                  <c:v>27</c:v>
                </c:pt>
                <c:pt idx="322">
                  <c:v>26.5</c:v>
                </c:pt>
                <c:pt idx="323">
                  <c:v>26</c:v>
                </c:pt>
                <c:pt idx="324">
                  <c:v>25.5</c:v>
                </c:pt>
                <c:pt idx="325">
                  <c:v>25</c:v>
                </c:pt>
                <c:pt idx="326">
                  <c:v>25</c:v>
                </c:pt>
                <c:pt idx="327">
                  <c:v>24</c:v>
                </c:pt>
                <c:pt idx="328">
                  <c:v>22.5</c:v>
                </c:pt>
                <c:pt idx="329">
                  <c:v>21.5</c:v>
                </c:pt>
                <c:pt idx="330">
                  <c:v>21</c:v>
                </c:pt>
                <c:pt idx="331">
                  <c:v>20.5</c:v>
                </c:pt>
                <c:pt idx="332">
                  <c:v>20</c:v>
                </c:pt>
                <c:pt idx="333">
                  <c:v>20</c:v>
                </c:pt>
                <c:pt idx="334">
                  <c:v>19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17.5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16.5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15.5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14.5</c:v>
                </c:pt>
                <c:pt idx="361">
                  <c:v>14</c:v>
                </c:pt>
                <c:pt idx="362">
                  <c:v>13.5</c:v>
                </c:pt>
                <c:pt idx="363">
                  <c:v>13</c:v>
                </c:pt>
                <c:pt idx="364">
                  <c:v>13</c:v>
                </c:pt>
                <c:pt idx="365">
                  <c:v>12.5</c:v>
                </c:pt>
                <c:pt idx="366">
                  <c:v>12</c:v>
                </c:pt>
                <c:pt idx="367">
                  <c:v>12</c:v>
                </c:pt>
                <c:pt idx="368">
                  <c:v>11.5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10.5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9.5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8.5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8.5</c:v>
                </c:pt>
                <c:pt idx="418">
                  <c:v>8.5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9.5</c:v>
                </c:pt>
                <c:pt idx="428">
                  <c:v>10</c:v>
                </c:pt>
                <c:pt idx="429">
                  <c:v>10.5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11.5</c:v>
                </c:pt>
                <c:pt idx="434">
                  <c:v>12.5</c:v>
                </c:pt>
                <c:pt idx="435">
                  <c:v>14</c:v>
                </c:pt>
                <c:pt idx="436">
                  <c:v>15.5</c:v>
                </c:pt>
                <c:pt idx="437">
                  <c:v>17</c:v>
                </c:pt>
                <c:pt idx="438">
                  <c:v>18.5</c:v>
                </c:pt>
                <c:pt idx="439">
                  <c:v>20</c:v>
                </c:pt>
                <c:pt idx="440">
                  <c:v>21.5</c:v>
                </c:pt>
                <c:pt idx="441">
                  <c:v>23</c:v>
                </c:pt>
                <c:pt idx="442">
                  <c:v>25</c:v>
                </c:pt>
                <c:pt idx="443">
                  <c:v>26</c:v>
                </c:pt>
                <c:pt idx="444">
                  <c:v>27</c:v>
                </c:pt>
                <c:pt idx="445">
                  <c:v>28</c:v>
                </c:pt>
                <c:pt idx="446">
                  <c:v>29</c:v>
                </c:pt>
                <c:pt idx="447">
                  <c:v>31</c:v>
                </c:pt>
                <c:pt idx="448">
                  <c:v>33.5</c:v>
                </c:pt>
                <c:pt idx="449">
                  <c:v>36</c:v>
                </c:pt>
                <c:pt idx="450">
                  <c:v>39.5</c:v>
                </c:pt>
                <c:pt idx="451">
                  <c:v>43</c:v>
                </c:pt>
                <c:pt idx="452">
                  <c:v>45.5</c:v>
                </c:pt>
                <c:pt idx="453">
                  <c:v>48.5</c:v>
                </c:pt>
                <c:pt idx="454">
                  <c:v>50</c:v>
                </c:pt>
                <c:pt idx="455">
                  <c:v>51</c:v>
                </c:pt>
                <c:pt idx="456">
                  <c:v>52</c:v>
                </c:pt>
                <c:pt idx="457">
                  <c:v>52.5</c:v>
                </c:pt>
                <c:pt idx="458">
                  <c:v>53</c:v>
                </c:pt>
                <c:pt idx="459">
                  <c:v>53</c:v>
                </c:pt>
                <c:pt idx="460">
                  <c:v>53.5</c:v>
                </c:pt>
                <c:pt idx="461">
                  <c:v>54</c:v>
                </c:pt>
                <c:pt idx="462">
                  <c:v>54</c:v>
                </c:pt>
                <c:pt idx="463">
                  <c:v>55</c:v>
                </c:pt>
                <c:pt idx="464">
                  <c:v>56.5</c:v>
                </c:pt>
                <c:pt idx="465">
                  <c:v>58</c:v>
                </c:pt>
                <c:pt idx="466">
                  <c:v>60</c:v>
                </c:pt>
                <c:pt idx="467">
                  <c:v>61</c:v>
                </c:pt>
                <c:pt idx="468">
                  <c:v>61.5</c:v>
                </c:pt>
                <c:pt idx="469">
                  <c:v>62</c:v>
                </c:pt>
                <c:pt idx="470">
                  <c:v>62.5</c:v>
                </c:pt>
                <c:pt idx="471">
                  <c:v>63</c:v>
                </c:pt>
                <c:pt idx="472">
                  <c:v>63</c:v>
                </c:pt>
                <c:pt idx="473">
                  <c:v>63</c:v>
                </c:pt>
                <c:pt idx="474">
                  <c:v>64</c:v>
                </c:pt>
                <c:pt idx="475">
                  <c:v>65</c:v>
                </c:pt>
                <c:pt idx="476">
                  <c:v>65</c:v>
                </c:pt>
                <c:pt idx="477">
                  <c:v>65</c:v>
                </c:pt>
                <c:pt idx="478">
                  <c:v>65.5</c:v>
                </c:pt>
                <c:pt idx="479">
                  <c:v>66.5</c:v>
                </c:pt>
                <c:pt idx="480">
                  <c:v>67</c:v>
                </c:pt>
                <c:pt idx="481">
                  <c:v>67</c:v>
                </c:pt>
                <c:pt idx="482">
                  <c:v>67.5</c:v>
                </c:pt>
                <c:pt idx="483">
                  <c:v>68</c:v>
                </c:pt>
                <c:pt idx="484">
                  <c:v>68.5</c:v>
                </c:pt>
                <c:pt idx="485">
                  <c:v>68.5</c:v>
                </c:pt>
                <c:pt idx="486">
                  <c:v>69</c:v>
                </c:pt>
                <c:pt idx="487">
                  <c:v>69.5</c:v>
                </c:pt>
                <c:pt idx="488">
                  <c:v>69.5</c:v>
                </c:pt>
                <c:pt idx="489">
                  <c:v>69.5</c:v>
                </c:pt>
                <c:pt idx="490">
                  <c:v>69.5</c:v>
                </c:pt>
                <c:pt idx="491">
                  <c:v>69.5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70</c:v>
                </c:pt>
                <c:pt idx="505">
                  <c:v>69.5</c:v>
                </c:pt>
                <c:pt idx="506">
                  <c:v>69</c:v>
                </c:pt>
                <c:pt idx="507">
                  <c:v>69</c:v>
                </c:pt>
                <c:pt idx="508">
                  <c:v>69</c:v>
                </c:pt>
                <c:pt idx="509">
                  <c:v>69</c:v>
                </c:pt>
                <c:pt idx="510">
                  <c:v>69</c:v>
                </c:pt>
                <c:pt idx="511">
                  <c:v>69</c:v>
                </c:pt>
                <c:pt idx="512">
                  <c:v>69</c:v>
                </c:pt>
                <c:pt idx="513">
                  <c:v>69</c:v>
                </c:pt>
                <c:pt idx="514">
                  <c:v>69</c:v>
                </c:pt>
                <c:pt idx="515">
                  <c:v>69</c:v>
                </c:pt>
                <c:pt idx="516">
                  <c:v>69</c:v>
                </c:pt>
                <c:pt idx="517">
                  <c:v>69</c:v>
                </c:pt>
                <c:pt idx="518">
                  <c:v>69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</c:v>
                </c:pt>
                <c:pt idx="527">
                  <c:v>69.5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</c:v>
                </c:pt>
                <c:pt idx="532">
                  <c:v>70.5</c:v>
                </c:pt>
                <c:pt idx="533">
                  <c:v>71</c:v>
                </c:pt>
                <c:pt idx="534">
                  <c:v>71.5</c:v>
                </c:pt>
                <c:pt idx="535">
                  <c:v>72</c:v>
                </c:pt>
                <c:pt idx="536">
                  <c:v>72</c:v>
                </c:pt>
                <c:pt idx="537">
                  <c:v>72</c:v>
                </c:pt>
                <c:pt idx="538">
                  <c:v>72</c:v>
                </c:pt>
                <c:pt idx="539">
                  <c:v>72</c:v>
                </c:pt>
                <c:pt idx="540">
                  <c:v>72.5</c:v>
                </c:pt>
                <c:pt idx="541">
                  <c:v>73</c:v>
                </c:pt>
                <c:pt idx="542">
                  <c:v>73.5</c:v>
                </c:pt>
                <c:pt idx="543">
                  <c:v>74.5</c:v>
                </c:pt>
                <c:pt idx="544">
                  <c:v>76</c:v>
                </c:pt>
                <c:pt idx="545">
                  <c:v>79</c:v>
                </c:pt>
                <c:pt idx="546">
                  <c:v>82</c:v>
                </c:pt>
                <c:pt idx="547">
                  <c:v>84</c:v>
                </c:pt>
                <c:pt idx="548">
                  <c:v>85</c:v>
                </c:pt>
                <c:pt idx="549">
                  <c:v>86</c:v>
                </c:pt>
                <c:pt idx="550">
                  <c:v>87.5</c:v>
                </c:pt>
                <c:pt idx="551">
                  <c:v>88.5</c:v>
                </c:pt>
                <c:pt idx="552">
                  <c:v>89</c:v>
                </c:pt>
                <c:pt idx="553">
                  <c:v>89.5</c:v>
                </c:pt>
                <c:pt idx="554">
                  <c:v>90</c:v>
                </c:pt>
                <c:pt idx="555">
                  <c:v>91</c:v>
                </c:pt>
                <c:pt idx="556">
                  <c:v>93</c:v>
                </c:pt>
                <c:pt idx="557">
                  <c:v>94.5</c:v>
                </c:pt>
                <c:pt idx="558">
                  <c:v>96</c:v>
                </c:pt>
                <c:pt idx="559">
                  <c:v>97.5</c:v>
                </c:pt>
                <c:pt idx="560">
                  <c:v>98</c:v>
                </c:pt>
                <c:pt idx="561">
                  <c:v>99</c:v>
                </c:pt>
                <c:pt idx="562">
                  <c:v>100.5</c:v>
                </c:pt>
                <c:pt idx="563">
                  <c:v>101.5</c:v>
                </c:pt>
                <c:pt idx="564">
                  <c:v>102</c:v>
                </c:pt>
                <c:pt idx="565">
                  <c:v>102</c:v>
                </c:pt>
                <c:pt idx="566">
                  <c:v>102</c:v>
                </c:pt>
                <c:pt idx="567">
                  <c:v>102</c:v>
                </c:pt>
                <c:pt idx="568">
                  <c:v>102</c:v>
                </c:pt>
                <c:pt idx="569">
                  <c:v>102</c:v>
                </c:pt>
                <c:pt idx="570">
                  <c:v>102</c:v>
                </c:pt>
                <c:pt idx="571">
                  <c:v>102</c:v>
                </c:pt>
                <c:pt idx="572">
                  <c:v>102</c:v>
                </c:pt>
                <c:pt idx="573">
                  <c:v>102</c:v>
                </c:pt>
                <c:pt idx="574">
                  <c:v>102</c:v>
                </c:pt>
                <c:pt idx="575">
                  <c:v>102</c:v>
                </c:pt>
                <c:pt idx="576">
                  <c:v>102</c:v>
                </c:pt>
                <c:pt idx="577">
                  <c:v>102</c:v>
                </c:pt>
                <c:pt idx="578">
                  <c:v>101.5</c:v>
                </c:pt>
                <c:pt idx="579">
                  <c:v>100.5</c:v>
                </c:pt>
                <c:pt idx="580">
                  <c:v>100</c:v>
                </c:pt>
                <c:pt idx="581">
                  <c:v>99.5</c:v>
                </c:pt>
                <c:pt idx="582">
                  <c:v>98.5</c:v>
                </c:pt>
                <c:pt idx="583">
                  <c:v>97.5</c:v>
                </c:pt>
                <c:pt idx="584">
                  <c:v>96.5</c:v>
                </c:pt>
                <c:pt idx="585">
                  <c:v>96</c:v>
                </c:pt>
                <c:pt idx="586">
                  <c:v>95.5</c:v>
                </c:pt>
                <c:pt idx="587">
                  <c:v>94.5</c:v>
                </c:pt>
                <c:pt idx="588">
                  <c:v>94</c:v>
                </c:pt>
                <c:pt idx="589">
                  <c:v>93</c:v>
                </c:pt>
                <c:pt idx="590">
                  <c:v>91.5</c:v>
                </c:pt>
                <c:pt idx="591">
                  <c:v>90</c:v>
                </c:pt>
                <c:pt idx="592">
                  <c:v>88.5</c:v>
                </c:pt>
                <c:pt idx="593">
                  <c:v>88</c:v>
                </c:pt>
                <c:pt idx="594">
                  <c:v>87.5</c:v>
                </c:pt>
                <c:pt idx="595">
                  <c:v>87</c:v>
                </c:pt>
                <c:pt idx="596">
                  <c:v>86</c:v>
                </c:pt>
                <c:pt idx="597">
                  <c:v>84.5</c:v>
                </c:pt>
                <c:pt idx="598">
                  <c:v>84</c:v>
                </c:pt>
                <c:pt idx="599">
                  <c:v>83</c:v>
                </c:pt>
                <c:pt idx="600">
                  <c:v>82</c:v>
                </c:pt>
                <c:pt idx="601">
                  <c:v>82</c:v>
                </c:pt>
                <c:pt idx="602">
                  <c:v>81.5</c:v>
                </c:pt>
                <c:pt idx="603">
                  <c:v>80.5</c:v>
                </c:pt>
                <c:pt idx="604">
                  <c:v>80</c:v>
                </c:pt>
                <c:pt idx="605">
                  <c:v>79.5</c:v>
                </c:pt>
                <c:pt idx="606">
                  <c:v>78.5</c:v>
                </c:pt>
                <c:pt idx="607">
                  <c:v>78</c:v>
                </c:pt>
                <c:pt idx="608">
                  <c:v>78</c:v>
                </c:pt>
                <c:pt idx="609">
                  <c:v>77.5</c:v>
                </c:pt>
                <c:pt idx="610">
                  <c:v>77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77</c:v>
                </c:pt>
                <c:pt idx="615">
                  <c:v>76.5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75.5</c:v>
                </c:pt>
                <c:pt idx="620">
                  <c:v>74</c:v>
                </c:pt>
                <c:pt idx="621">
                  <c:v>73</c:v>
                </c:pt>
                <c:pt idx="622">
                  <c:v>72.5</c:v>
                </c:pt>
                <c:pt idx="623">
                  <c:v>72</c:v>
                </c:pt>
                <c:pt idx="624">
                  <c:v>71.5</c:v>
                </c:pt>
                <c:pt idx="625">
                  <c:v>71</c:v>
                </c:pt>
                <c:pt idx="626">
                  <c:v>71</c:v>
                </c:pt>
                <c:pt idx="627">
                  <c:v>71</c:v>
                </c:pt>
                <c:pt idx="628">
                  <c:v>71</c:v>
                </c:pt>
                <c:pt idx="629">
                  <c:v>71</c:v>
                </c:pt>
                <c:pt idx="630">
                  <c:v>71</c:v>
                </c:pt>
                <c:pt idx="631">
                  <c:v>71</c:v>
                </c:pt>
                <c:pt idx="632">
                  <c:v>71</c:v>
                </c:pt>
                <c:pt idx="633">
                  <c:v>71</c:v>
                </c:pt>
                <c:pt idx="634">
                  <c:v>71</c:v>
                </c:pt>
                <c:pt idx="635">
                  <c:v>71</c:v>
                </c:pt>
                <c:pt idx="636">
                  <c:v>71</c:v>
                </c:pt>
                <c:pt idx="637">
                  <c:v>71</c:v>
                </c:pt>
                <c:pt idx="638">
                  <c:v>71</c:v>
                </c:pt>
                <c:pt idx="639">
                  <c:v>71.5</c:v>
                </c:pt>
                <c:pt idx="640">
                  <c:v>72</c:v>
                </c:pt>
                <c:pt idx="641">
                  <c:v>73</c:v>
                </c:pt>
                <c:pt idx="642">
                  <c:v>74</c:v>
                </c:pt>
                <c:pt idx="643">
                  <c:v>74.5</c:v>
                </c:pt>
                <c:pt idx="644">
                  <c:v>76</c:v>
                </c:pt>
                <c:pt idx="645">
                  <c:v>78</c:v>
                </c:pt>
                <c:pt idx="646">
                  <c:v>87</c:v>
                </c:pt>
                <c:pt idx="647">
                  <c:v>96</c:v>
                </c:pt>
                <c:pt idx="648">
                  <c:v>98</c:v>
                </c:pt>
                <c:pt idx="649">
                  <c:v>100</c:v>
                </c:pt>
                <c:pt idx="650">
                  <c:v>101.5</c:v>
                </c:pt>
                <c:pt idx="651">
                  <c:v>117.5</c:v>
                </c:pt>
                <c:pt idx="652">
                  <c:v>146.5</c:v>
                </c:pt>
                <c:pt idx="653">
                  <c:v>168</c:v>
                </c:pt>
                <c:pt idx="654">
                  <c:v>186</c:v>
                </c:pt>
                <c:pt idx="655">
                  <c:v>198</c:v>
                </c:pt>
                <c:pt idx="656">
                  <c:v>200.5</c:v>
                </c:pt>
                <c:pt idx="657">
                  <c:v>202</c:v>
                </c:pt>
                <c:pt idx="658">
                  <c:v>202</c:v>
                </c:pt>
                <c:pt idx="659">
                  <c:v>202</c:v>
                </c:pt>
                <c:pt idx="660">
                  <c:v>202</c:v>
                </c:pt>
                <c:pt idx="661">
                  <c:v>202</c:v>
                </c:pt>
                <c:pt idx="662">
                  <c:v>202</c:v>
                </c:pt>
                <c:pt idx="663">
                  <c:v>202</c:v>
                </c:pt>
                <c:pt idx="664">
                  <c:v>202</c:v>
                </c:pt>
                <c:pt idx="665">
                  <c:v>202</c:v>
                </c:pt>
                <c:pt idx="666">
                  <c:v>202</c:v>
                </c:pt>
                <c:pt idx="667">
                  <c:v>202</c:v>
                </c:pt>
                <c:pt idx="668">
                  <c:v>202</c:v>
                </c:pt>
                <c:pt idx="669">
                  <c:v>202</c:v>
                </c:pt>
                <c:pt idx="670">
                  <c:v>202</c:v>
                </c:pt>
                <c:pt idx="671">
                  <c:v>201.5</c:v>
                </c:pt>
                <c:pt idx="672">
                  <c:v>199</c:v>
                </c:pt>
                <c:pt idx="673">
                  <c:v>197</c:v>
                </c:pt>
                <c:pt idx="674">
                  <c:v>194.5</c:v>
                </c:pt>
                <c:pt idx="675">
                  <c:v>191.5</c:v>
                </c:pt>
                <c:pt idx="676">
                  <c:v>185</c:v>
                </c:pt>
                <c:pt idx="677">
                  <c:v>176.5</c:v>
                </c:pt>
                <c:pt idx="678">
                  <c:v>161.5</c:v>
                </c:pt>
                <c:pt idx="679">
                  <c:v>137.5</c:v>
                </c:pt>
                <c:pt idx="680">
                  <c:v>122</c:v>
                </c:pt>
                <c:pt idx="681">
                  <c:v>116</c:v>
                </c:pt>
                <c:pt idx="682">
                  <c:v>111.5</c:v>
                </c:pt>
                <c:pt idx="683">
                  <c:v>105.5</c:v>
                </c:pt>
                <c:pt idx="684">
                  <c:v>95.5</c:v>
                </c:pt>
                <c:pt idx="685">
                  <c:v>88.5</c:v>
                </c:pt>
                <c:pt idx="686">
                  <c:v>82</c:v>
                </c:pt>
                <c:pt idx="687">
                  <c:v>74</c:v>
                </c:pt>
                <c:pt idx="688">
                  <c:v>67</c:v>
                </c:pt>
                <c:pt idx="689">
                  <c:v>63</c:v>
                </c:pt>
                <c:pt idx="690">
                  <c:v>60</c:v>
                </c:pt>
                <c:pt idx="691">
                  <c:v>55</c:v>
                </c:pt>
                <c:pt idx="692">
                  <c:v>53</c:v>
                </c:pt>
                <c:pt idx="693">
                  <c:v>51.5</c:v>
                </c:pt>
                <c:pt idx="694">
                  <c:v>50</c:v>
                </c:pt>
                <c:pt idx="695">
                  <c:v>49.5</c:v>
                </c:pt>
                <c:pt idx="696">
                  <c:v>46</c:v>
                </c:pt>
                <c:pt idx="697">
                  <c:v>42</c:v>
                </c:pt>
                <c:pt idx="698">
                  <c:v>40</c:v>
                </c:pt>
                <c:pt idx="699">
                  <c:v>38</c:v>
                </c:pt>
                <c:pt idx="700">
                  <c:v>36</c:v>
                </c:pt>
                <c:pt idx="701">
                  <c:v>34</c:v>
                </c:pt>
                <c:pt idx="702">
                  <c:v>32</c:v>
                </c:pt>
                <c:pt idx="703">
                  <c:v>30.5</c:v>
                </c:pt>
                <c:pt idx="704">
                  <c:v>30</c:v>
                </c:pt>
                <c:pt idx="705">
                  <c:v>29.5</c:v>
                </c:pt>
                <c:pt idx="706">
                  <c:v>28</c:v>
                </c:pt>
                <c:pt idx="707">
                  <c:v>28</c:v>
                </c:pt>
                <c:pt idx="708">
                  <c:v>27</c:v>
                </c:pt>
                <c:pt idx="709">
                  <c:v>26.5</c:v>
                </c:pt>
                <c:pt idx="710">
                  <c:v>25.5</c:v>
                </c:pt>
                <c:pt idx="711">
                  <c:v>23</c:v>
                </c:pt>
                <c:pt idx="712">
                  <c:v>21</c:v>
                </c:pt>
                <c:pt idx="713">
                  <c:v>20.5</c:v>
                </c:pt>
                <c:pt idx="714">
                  <c:v>19.5</c:v>
                </c:pt>
                <c:pt idx="715">
                  <c:v>19</c:v>
                </c:pt>
                <c:pt idx="716">
                  <c:v>18</c:v>
                </c:pt>
                <c:pt idx="717">
                  <c:v>17</c:v>
                </c:pt>
                <c:pt idx="718">
                  <c:v>16.5</c:v>
                </c:pt>
                <c:pt idx="719">
                  <c:v>15.5</c:v>
                </c:pt>
                <c:pt idx="720">
                  <c:v>15</c:v>
                </c:pt>
                <c:pt idx="721">
                  <c:v>14.5</c:v>
                </c:pt>
                <c:pt idx="722">
                  <c:v>14</c:v>
                </c:pt>
                <c:pt idx="723">
                  <c:v>13.5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12.5</c:v>
                </c:pt>
                <c:pt idx="729">
                  <c:v>12</c:v>
                </c:pt>
                <c:pt idx="730">
                  <c:v>12</c:v>
                </c:pt>
                <c:pt idx="731">
                  <c:v>11.5</c:v>
                </c:pt>
                <c:pt idx="732">
                  <c:v>11</c:v>
                </c:pt>
                <c:pt idx="733">
                  <c:v>10.5</c:v>
                </c:pt>
                <c:pt idx="734">
                  <c:v>10</c:v>
                </c:pt>
                <c:pt idx="735">
                  <c:v>10</c:v>
                </c:pt>
                <c:pt idx="736">
                  <c:v>9.5</c:v>
                </c:pt>
                <c:pt idx="737">
                  <c:v>9</c:v>
                </c:pt>
                <c:pt idx="738">
                  <c:v>9</c:v>
                </c:pt>
                <c:pt idx="739">
                  <c:v>8.5</c:v>
                </c:pt>
                <c:pt idx="740">
                  <c:v>7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5.5</c:v>
                </c:pt>
                <c:pt idx="745">
                  <c:v>5.5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4.5</c:v>
                </c:pt>
                <c:pt idx="778">
                  <c:v>4</c:v>
                </c:pt>
                <c:pt idx="779">
                  <c:v>4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3.5</c:v>
                </c:pt>
                <c:pt idx="799">
                  <c:v>3.5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3.5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4.5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5.5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6.5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7.5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9</c:v>
                </c:pt>
                <c:pt idx="837">
                  <c:v>11</c:v>
                </c:pt>
                <c:pt idx="838">
                  <c:v>12</c:v>
                </c:pt>
                <c:pt idx="839">
                  <c:v>12</c:v>
                </c:pt>
                <c:pt idx="840">
                  <c:v>15.5</c:v>
                </c:pt>
                <c:pt idx="841">
                  <c:v>22</c:v>
                </c:pt>
                <c:pt idx="842">
                  <c:v>26</c:v>
                </c:pt>
                <c:pt idx="843">
                  <c:v>27.5</c:v>
                </c:pt>
                <c:pt idx="844">
                  <c:v>29</c:v>
                </c:pt>
                <c:pt idx="845">
                  <c:v>31</c:v>
                </c:pt>
                <c:pt idx="846">
                  <c:v>35.5</c:v>
                </c:pt>
                <c:pt idx="847">
                  <c:v>39.5</c:v>
                </c:pt>
                <c:pt idx="848">
                  <c:v>40</c:v>
                </c:pt>
                <c:pt idx="849">
                  <c:v>40.5</c:v>
                </c:pt>
                <c:pt idx="850">
                  <c:v>41</c:v>
                </c:pt>
                <c:pt idx="851">
                  <c:v>41</c:v>
                </c:pt>
                <c:pt idx="852">
                  <c:v>41</c:v>
                </c:pt>
                <c:pt idx="853">
                  <c:v>41</c:v>
                </c:pt>
                <c:pt idx="854">
                  <c:v>41.5</c:v>
                </c:pt>
                <c:pt idx="855">
                  <c:v>43.5</c:v>
                </c:pt>
                <c:pt idx="856">
                  <c:v>47.5</c:v>
                </c:pt>
                <c:pt idx="857">
                  <c:v>50.5</c:v>
                </c:pt>
                <c:pt idx="858">
                  <c:v>51.5</c:v>
                </c:pt>
                <c:pt idx="859">
                  <c:v>51.5</c:v>
                </c:pt>
                <c:pt idx="860">
                  <c:v>51.5</c:v>
                </c:pt>
                <c:pt idx="861">
                  <c:v>55.5</c:v>
                </c:pt>
                <c:pt idx="862">
                  <c:v>59.5</c:v>
                </c:pt>
                <c:pt idx="863">
                  <c:v>60.5</c:v>
                </c:pt>
                <c:pt idx="864">
                  <c:v>64.5</c:v>
                </c:pt>
                <c:pt idx="865">
                  <c:v>69.5</c:v>
                </c:pt>
                <c:pt idx="866">
                  <c:v>69.5</c:v>
                </c:pt>
                <c:pt idx="867">
                  <c:v>69.5</c:v>
                </c:pt>
                <c:pt idx="868">
                  <c:v>72</c:v>
                </c:pt>
                <c:pt idx="869">
                  <c:v>72</c:v>
                </c:pt>
                <c:pt idx="870">
                  <c:v>72</c:v>
                </c:pt>
                <c:pt idx="871">
                  <c:v>75.5</c:v>
                </c:pt>
                <c:pt idx="872">
                  <c:v>79.5</c:v>
                </c:pt>
                <c:pt idx="873">
                  <c:v>79.5</c:v>
                </c:pt>
                <c:pt idx="874">
                  <c:v>79.5</c:v>
                </c:pt>
                <c:pt idx="875">
                  <c:v>81.5</c:v>
                </c:pt>
                <c:pt idx="876">
                  <c:v>83.5</c:v>
                </c:pt>
                <c:pt idx="877">
                  <c:v>83.5</c:v>
                </c:pt>
                <c:pt idx="878">
                  <c:v>85.5</c:v>
                </c:pt>
                <c:pt idx="879">
                  <c:v>85.5</c:v>
                </c:pt>
                <c:pt idx="880">
                  <c:v>85.5</c:v>
                </c:pt>
                <c:pt idx="881">
                  <c:v>85.5</c:v>
                </c:pt>
                <c:pt idx="882">
                  <c:v>83.5</c:v>
                </c:pt>
                <c:pt idx="883">
                  <c:v>83.5</c:v>
                </c:pt>
                <c:pt idx="884">
                  <c:v>81.5</c:v>
                </c:pt>
                <c:pt idx="885">
                  <c:v>80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75.5</c:v>
                </c:pt>
                <c:pt idx="890">
                  <c:v>71.5</c:v>
                </c:pt>
                <c:pt idx="891">
                  <c:v>69.5</c:v>
                </c:pt>
                <c:pt idx="892">
                  <c:v>67.5</c:v>
                </c:pt>
                <c:pt idx="893">
                  <c:v>63.5</c:v>
                </c:pt>
                <c:pt idx="894">
                  <c:v>63.5</c:v>
                </c:pt>
                <c:pt idx="895">
                  <c:v>58</c:v>
                </c:pt>
                <c:pt idx="896">
                  <c:v>55</c:v>
                </c:pt>
                <c:pt idx="897">
                  <c:v>52</c:v>
                </c:pt>
                <c:pt idx="898">
                  <c:v>49.5</c:v>
                </c:pt>
                <c:pt idx="899">
                  <c:v>47.5</c:v>
                </c:pt>
                <c:pt idx="900">
                  <c:v>43</c:v>
                </c:pt>
                <c:pt idx="901">
                  <c:v>43</c:v>
                </c:pt>
                <c:pt idx="902">
                  <c:v>39.5</c:v>
                </c:pt>
                <c:pt idx="903">
                  <c:v>38</c:v>
                </c:pt>
                <c:pt idx="904">
                  <c:v>34.5</c:v>
                </c:pt>
                <c:pt idx="905">
                  <c:v>31.5</c:v>
                </c:pt>
                <c:pt idx="906">
                  <c:v>30</c:v>
                </c:pt>
                <c:pt idx="907">
                  <c:v>28.5</c:v>
                </c:pt>
                <c:pt idx="908">
                  <c:v>28.5</c:v>
                </c:pt>
                <c:pt idx="909">
                  <c:v>27.5</c:v>
                </c:pt>
                <c:pt idx="910">
                  <c:v>26.5</c:v>
                </c:pt>
                <c:pt idx="911">
                  <c:v>25.5</c:v>
                </c:pt>
                <c:pt idx="912">
                  <c:v>25</c:v>
                </c:pt>
                <c:pt idx="913">
                  <c:v>24.5</c:v>
                </c:pt>
                <c:pt idx="914">
                  <c:v>21.5</c:v>
                </c:pt>
                <c:pt idx="915">
                  <c:v>19</c:v>
                </c:pt>
                <c:pt idx="916">
                  <c:v>16</c:v>
                </c:pt>
                <c:pt idx="917">
                  <c:v>12</c:v>
                </c:pt>
                <c:pt idx="918">
                  <c:v>11</c:v>
                </c:pt>
                <c:pt idx="919">
                  <c:v>10.5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9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5.5</c:v>
                </c:pt>
                <c:pt idx="934">
                  <c:v>5.5</c:v>
                </c:pt>
                <c:pt idx="935">
                  <c:v>5.5</c:v>
                </c:pt>
                <c:pt idx="936">
                  <c:v>5.5</c:v>
                </c:pt>
                <c:pt idx="937">
                  <c:v>4.5</c:v>
                </c:pt>
                <c:pt idx="938">
                  <c:v>4.5</c:v>
                </c:pt>
                <c:pt idx="939">
                  <c:v>4.5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4.5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5.5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6.5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6.5</c:v>
                </c:pt>
                <c:pt idx="970">
                  <c:v>6.5</c:v>
                </c:pt>
                <c:pt idx="971">
                  <c:v>6.5</c:v>
                </c:pt>
                <c:pt idx="972">
                  <c:v>7</c:v>
                </c:pt>
                <c:pt idx="973">
                  <c:v>7</c:v>
                </c:pt>
                <c:pt idx="974">
                  <c:v>6.5</c:v>
                </c:pt>
                <c:pt idx="975">
                  <c:v>7</c:v>
                </c:pt>
                <c:pt idx="976">
                  <c:v>6.5</c:v>
                </c:pt>
                <c:pt idx="977">
                  <c:v>6.5</c:v>
                </c:pt>
                <c:pt idx="978">
                  <c:v>6.5</c:v>
                </c:pt>
                <c:pt idx="979">
                  <c:v>5.5</c:v>
                </c:pt>
                <c:pt idx="980">
                  <c:v>4.5</c:v>
                </c:pt>
                <c:pt idx="981">
                  <c:v>4.5</c:v>
                </c:pt>
                <c:pt idx="982">
                  <c:v>4.5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5.5</c:v>
                </c:pt>
                <c:pt idx="1015">
                  <c:v>6</c:v>
                </c:pt>
                <c:pt idx="1016">
                  <c:v>6</c:v>
                </c:pt>
                <c:pt idx="1017">
                  <c:v>7</c:v>
                </c:pt>
                <c:pt idx="1018">
                  <c:v>8.5</c:v>
                </c:pt>
                <c:pt idx="1019">
                  <c:v>8.5</c:v>
                </c:pt>
                <c:pt idx="1020">
                  <c:v>8.5</c:v>
                </c:pt>
                <c:pt idx="1021">
                  <c:v>9</c:v>
                </c:pt>
                <c:pt idx="1022">
                  <c:v>9.5</c:v>
                </c:pt>
                <c:pt idx="1023">
                  <c:v>10</c:v>
                </c:pt>
                <c:pt idx="1024">
                  <c:v>10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12.5</c:v>
                </c:pt>
                <c:pt idx="1029">
                  <c:v>13</c:v>
                </c:pt>
                <c:pt idx="1030">
                  <c:v>13.5</c:v>
                </c:pt>
                <c:pt idx="1031">
                  <c:v>13.5</c:v>
                </c:pt>
                <c:pt idx="1032">
                  <c:v>13.5</c:v>
                </c:pt>
                <c:pt idx="1033">
                  <c:v>13.5</c:v>
                </c:pt>
                <c:pt idx="1034">
                  <c:v>13.5</c:v>
                </c:pt>
                <c:pt idx="1035">
                  <c:v>13.5</c:v>
                </c:pt>
                <c:pt idx="1036">
                  <c:v>13.5</c:v>
                </c:pt>
                <c:pt idx="1037">
                  <c:v>13.5</c:v>
                </c:pt>
                <c:pt idx="1038">
                  <c:v>13.5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12.5</c:v>
                </c:pt>
                <c:pt idx="1043">
                  <c:v>12.5</c:v>
                </c:pt>
                <c:pt idx="1044">
                  <c:v>11</c:v>
                </c:pt>
                <c:pt idx="1045">
                  <c:v>12.5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12.5</c:v>
                </c:pt>
                <c:pt idx="1064">
                  <c:v>12.5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11.5</c:v>
                </c:pt>
                <c:pt idx="1079">
                  <c:v>10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9.5</c:v>
                </c:pt>
                <c:pt idx="1085">
                  <c:v>9.5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8.5</c:v>
                </c:pt>
                <c:pt idx="1094">
                  <c:v>8.5</c:v>
                </c:pt>
                <c:pt idx="1095">
                  <c:v>8.5</c:v>
                </c:pt>
                <c:pt idx="1096">
                  <c:v>8.5</c:v>
                </c:pt>
                <c:pt idx="1097">
                  <c:v>8.5</c:v>
                </c:pt>
                <c:pt idx="1098">
                  <c:v>8.5</c:v>
                </c:pt>
                <c:pt idx="1099">
                  <c:v>8.5</c:v>
                </c:pt>
                <c:pt idx="1100">
                  <c:v>8.5</c:v>
                </c:pt>
                <c:pt idx="1101">
                  <c:v>8.5</c:v>
                </c:pt>
                <c:pt idx="1102">
                  <c:v>8.5</c:v>
                </c:pt>
                <c:pt idx="1103">
                  <c:v>8.5</c:v>
                </c:pt>
                <c:pt idx="1104">
                  <c:v>8.5</c:v>
                </c:pt>
                <c:pt idx="1105">
                  <c:v>8.5</c:v>
                </c:pt>
                <c:pt idx="1106">
                  <c:v>8.5</c:v>
                </c:pt>
                <c:pt idx="1107">
                  <c:v>8.5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FFA-421D-AAA9-F216A11368B3}"/>
            </c:ext>
          </c:extLst>
        </c:ser>
        <c:ser>
          <c:idx val="2"/>
          <c:order val="2"/>
          <c:tx>
            <c:v>РМС31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Сглаживание!$A$2:$A$1115</c:f>
              <c:numCache>
                <c:formatCode>m/d/yyyy</c:formatCode>
                <c:ptCount val="1114"/>
                <c:pt idx="0">
                  <c:v>43923</c:v>
                </c:pt>
                <c:pt idx="1">
                  <c:v>43924</c:v>
                </c:pt>
                <c:pt idx="2">
                  <c:v>43925</c:v>
                </c:pt>
                <c:pt idx="3">
                  <c:v>43926</c:v>
                </c:pt>
                <c:pt idx="4">
                  <c:v>43927</c:v>
                </c:pt>
                <c:pt idx="5">
                  <c:v>43928</c:v>
                </c:pt>
                <c:pt idx="6">
                  <c:v>43929</c:v>
                </c:pt>
                <c:pt idx="7">
                  <c:v>43930</c:v>
                </c:pt>
                <c:pt idx="8">
                  <c:v>43931</c:v>
                </c:pt>
                <c:pt idx="9">
                  <c:v>43932</c:v>
                </c:pt>
                <c:pt idx="10">
                  <c:v>43933</c:v>
                </c:pt>
                <c:pt idx="11">
                  <c:v>43934</c:v>
                </c:pt>
                <c:pt idx="12">
                  <c:v>43935</c:v>
                </c:pt>
                <c:pt idx="13">
                  <c:v>43936</c:v>
                </c:pt>
                <c:pt idx="14">
                  <c:v>43937</c:v>
                </c:pt>
                <c:pt idx="15">
                  <c:v>43938</c:v>
                </c:pt>
                <c:pt idx="16">
                  <c:v>43939</c:v>
                </c:pt>
                <c:pt idx="17">
                  <c:v>43940</c:v>
                </c:pt>
                <c:pt idx="18">
                  <c:v>43941</c:v>
                </c:pt>
                <c:pt idx="19">
                  <c:v>43942</c:v>
                </c:pt>
                <c:pt idx="20">
                  <c:v>43943</c:v>
                </c:pt>
                <c:pt idx="21">
                  <c:v>43944</c:v>
                </c:pt>
                <c:pt idx="22">
                  <c:v>43945</c:v>
                </c:pt>
                <c:pt idx="23">
                  <c:v>43946</c:v>
                </c:pt>
                <c:pt idx="24">
                  <c:v>43947</c:v>
                </c:pt>
                <c:pt idx="25">
                  <c:v>43948</c:v>
                </c:pt>
                <c:pt idx="26">
                  <c:v>43949</c:v>
                </c:pt>
                <c:pt idx="27">
                  <c:v>43950</c:v>
                </c:pt>
                <c:pt idx="28">
                  <c:v>43951</c:v>
                </c:pt>
                <c:pt idx="29">
                  <c:v>43952</c:v>
                </c:pt>
                <c:pt idx="30">
                  <c:v>43953</c:v>
                </c:pt>
                <c:pt idx="31">
                  <c:v>43954</c:v>
                </c:pt>
                <c:pt idx="32">
                  <c:v>43955</c:v>
                </c:pt>
                <c:pt idx="33">
                  <c:v>43956</c:v>
                </c:pt>
                <c:pt idx="34">
                  <c:v>43957</c:v>
                </c:pt>
                <c:pt idx="35">
                  <c:v>43958</c:v>
                </c:pt>
                <c:pt idx="36">
                  <c:v>43959</c:v>
                </c:pt>
                <c:pt idx="37">
                  <c:v>43960</c:v>
                </c:pt>
                <c:pt idx="38">
                  <c:v>43961</c:v>
                </c:pt>
                <c:pt idx="39">
                  <c:v>43962</c:v>
                </c:pt>
                <c:pt idx="40">
                  <c:v>43963</c:v>
                </c:pt>
                <c:pt idx="41">
                  <c:v>43964</c:v>
                </c:pt>
                <c:pt idx="42">
                  <c:v>43965</c:v>
                </c:pt>
                <c:pt idx="43">
                  <c:v>43966</c:v>
                </c:pt>
                <c:pt idx="44">
                  <c:v>43967</c:v>
                </c:pt>
                <c:pt idx="45">
                  <c:v>43968</c:v>
                </c:pt>
                <c:pt idx="46">
                  <c:v>43969</c:v>
                </c:pt>
                <c:pt idx="47">
                  <c:v>43970</c:v>
                </c:pt>
                <c:pt idx="48">
                  <c:v>43971</c:v>
                </c:pt>
                <c:pt idx="49">
                  <c:v>43972</c:v>
                </c:pt>
                <c:pt idx="50">
                  <c:v>43973</c:v>
                </c:pt>
                <c:pt idx="51">
                  <c:v>43974</c:v>
                </c:pt>
                <c:pt idx="52">
                  <c:v>43975</c:v>
                </c:pt>
                <c:pt idx="53">
                  <c:v>43976</c:v>
                </c:pt>
                <c:pt idx="54">
                  <c:v>43977</c:v>
                </c:pt>
                <c:pt idx="55">
                  <c:v>43978</c:v>
                </c:pt>
                <c:pt idx="56">
                  <c:v>43979</c:v>
                </c:pt>
                <c:pt idx="57">
                  <c:v>43980</c:v>
                </c:pt>
                <c:pt idx="58">
                  <c:v>43981</c:v>
                </c:pt>
                <c:pt idx="59">
                  <c:v>43982</c:v>
                </c:pt>
                <c:pt idx="60">
                  <c:v>43983</c:v>
                </c:pt>
                <c:pt idx="61">
                  <c:v>43984</c:v>
                </c:pt>
                <c:pt idx="62">
                  <c:v>43985</c:v>
                </c:pt>
                <c:pt idx="63">
                  <c:v>43986</c:v>
                </c:pt>
                <c:pt idx="64">
                  <c:v>43987</c:v>
                </c:pt>
                <c:pt idx="65">
                  <c:v>43988</c:v>
                </c:pt>
                <c:pt idx="66">
                  <c:v>43989</c:v>
                </c:pt>
                <c:pt idx="67">
                  <c:v>43990</c:v>
                </c:pt>
                <c:pt idx="68">
                  <c:v>43991</c:v>
                </c:pt>
                <c:pt idx="69">
                  <c:v>43992</c:v>
                </c:pt>
                <c:pt idx="70">
                  <c:v>43993</c:v>
                </c:pt>
                <c:pt idx="71">
                  <c:v>43994</c:v>
                </c:pt>
                <c:pt idx="72">
                  <c:v>43995</c:v>
                </c:pt>
                <c:pt idx="73">
                  <c:v>43996</c:v>
                </c:pt>
                <c:pt idx="74">
                  <c:v>43997</c:v>
                </c:pt>
                <c:pt idx="75">
                  <c:v>43998</c:v>
                </c:pt>
                <c:pt idx="76">
                  <c:v>43999</c:v>
                </c:pt>
                <c:pt idx="77">
                  <c:v>44000</c:v>
                </c:pt>
                <c:pt idx="78">
                  <c:v>44001</c:v>
                </c:pt>
                <c:pt idx="79">
                  <c:v>44002</c:v>
                </c:pt>
                <c:pt idx="80">
                  <c:v>44003</c:v>
                </c:pt>
                <c:pt idx="81">
                  <c:v>44004</c:v>
                </c:pt>
                <c:pt idx="82">
                  <c:v>44005</c:v>
                </c:pt>
                <c:pt idx="83">
                  <c:v>44006</c:v>
                </c:pt>
                <c:pt idx="84">
                  <c:v>44007</c:v>
                </c:pt>
                <c:pt idx="85">
                  <c:v>44008</c:v>
                </c:pt>
                <c:pt idx="86">
                  <c:v>44009</c:v>
                </c:pt>
                <c:pt idx="87">
                  <c:v>44010</c:v>
                </c:pt>
                <c:pt idx="88">
                  <c:v>44011</c:v>
                </c:pt>
                <c:pt idx="89">
                  <c:v>44012</c:v>
                </c:pt>
                <c:pt idx="90">
                  <c:v>44013</c:v>
                </c:pt>
                <c:pt idx="91">
                  <c:v>44014</c:v>
                </c:pt>
                <c:pt idx="92">
                  <c:v>44015</c:v>
                </c:pt>
                <c:pt idx="93">
                  <c:v>44016</c:v>
                </c:pt>
                <c:pt idx="94">
                  <c:v>44017</c:v>
                </c:pt>
                <c:pt idx="95">
                  <c:v>44018</c:v>
                </c:pt>
                <c:pt idx="96">
                  <c:v>44019</c:v>
                </c:pt>
                <c:pt idx="97">
                  <c:v>44020</c:v>
                </c:pt>
                <c:pt idx="98">
                  <c:v>44021</c:v>
                </c:pt>
                <c:pt idx="99">
                  <c:v>44022</c:v>
                </c:pt>
                <c:pt idx="100">
                  <c:v>44023</c:v>
                </c:pt>
                <c:pt idx="101">
                  <c:v>44024</c:v>
                </c:pt>
                <c:pt idx="102">
                  <c:v>44025</c:v>
                </c:pt>
                <c:pt idx="103">
                  <c:v>44026</c:v>
                </c:pt>
                <c:pt idx="104">
                  <c:v>44027</c:v>
                </c:pt>
                <c:pt idx="105">
                  <c:v>44028</c:v>
                </c:pt>
                <c:pt idx="106">
                  <c:v>44029</c:v>
                </c:pt>
                <c:pt idx="107">
                  <c:v>44030</c:v>
                </c:pt>
                <c:pt idx="108">
                  <c:v>44031</c:v>
                </c:pt>
                <c:pt idx="109">
                  <c:v>44032</c:v>
                </c:pt>
                <c:pt idx="110">
                  <c:v>44033</c:v>
                </c:pt>
                <c:pt idx="111">
                  <c:v>44034</c:v>
                </c:pt>
                <c:pt idx="112">
                  <c:v>44035</c:v>
                </c:pt>
                <c:pt idx="113">
                  <c:v>44036</c:v>
                </c:pt>
                <c:pt idx="114">
                  <c:v>44037</c:v>
                </c:pt>
                <c:pt idx="115">
                  <c:v>44038</c:v>
                </c:pt>
                <c:pt idx="116">
                  <c:v>44039</c:v>
                </c:pt>
                <c:pt idx="117">
                  <c:v>44040</c:v>
                </c:pt>
                <c:pt idx="118">
                  <c:v>44041</c:v>
                </c:pt>
                <c:pt idx="119">
                  <c:v>44042</c:v>
                </c:pt>
                <c:pt idx="120">
                  <c:v>44043</c:v>
                </c:pt>
                <c:pt idx="121">
                  <c:v>44044</c:v>
                </c:pt>
                <c:pt idx="122">
                  <c:v>44045</c:v>
                </c:pt>
                <c:pt idx="123">
                  <c:v>44046</c:v>
                </c:pt>
                <c:pt idx="124">
                  <c:v>44047</c:v>
                </c:pt>
                <c:pt idx="125">
                  <c:v>44048</c:v>
                </c:pt>
                <c:pt idx="126">
                  <c:v>44049</c:v>
                </c:pt>
                <c:pt idx="127">
                  <c:v>44050</c:v>
                </c:pt>
                <c:pt idx="128">
                  <c:v>44051</c:v>
                </c:pt>
                <c:pt idx="129">
                  <c:v>44052</c:v>
                </c:pt>
                <c:pt idx="130">
                  <c:v>44053</c:v>
                </c:pt>
                <c:pt idx="131">
                  <c:v>44054</c:v>
                </c:pt>
                <c:pt idx="132">
                  <c:v>44055</c:v>
                </c:pt>
                <c:pt idx="133">
                  <c:v>44056</c:v>
                </c:pt>
                <c:pt idx="134">
                  <c:v>44057</c:v>
                </c:pt>
                <c:pt idx="135">
                  <c:v>44058</c:v>
                </c:pt>
                <c:pt idx="136">
                  <c:v>44059</c:v>
                </c:pt>
                <c:pt idx="137">
                  <c:v>44060</c:v>
                </c:pt>
                <c:pt idx="138">
                  <c:v>44061</c:v>
                </c:pt>
                <c:pt idx="139">
                  <c:v>44062</c:v>
                </c:pt>
                <c:pt idx="140">
                  <c:v>44063</c:v>
                </c:pt>
                <c:pt idx="141">
                  <c:v>44064</c:v>
                </c:pt>
                <c:pt idx="142">
                  <c:v>44065</c:v>
                </c:pt>
                <c:pt idx="143">
                  <c:v>44066</c:v>
                </c:pt>
                <c:pt idx="144">
                  <c:v>44067</c:v>
                </c:pt>
                <c:pt idx="145">
                  <c:v>44068</c:v>
                </c:pt>
                <c:pt idx="146">
                  <c:v>44069</c:v>
                </c:pt>
                <c:pt idx="147">
                  <c:v>44070</c:v>
                </c:pt>
                <c:pt idx="148">
                  <c:v>44071</c:v>
                </c:pt>
                <c:pt idx="149">
                  <c:v>44072</c:v>
                </c:pt>
                <c:pt idx="150">
                  <c:v>44073</c:v>
                </c:pt>
                <c:pt idx="151">
                  <c:v>44074</c:v>
                </c:pt>
                <c:pt idx="152">
                  <c:v>44075</c:v>
                </c:pt>
                <c:pt idx="153">
                  <c:v>44076</c:v>
                </c:pt>
                <c:pt idx="154">
                  <c:v>44077</c:v>
                </c:pt>
                <c:pt idx="155">
                  <c:v>44078</c:v>
                </c:pt>
                <c:pt idx="156">
                  <c:v>44079</c:v>
                </c:pt>
                <c:pt idx="157">
                  <c:v>44080</c:v>
                </c:pt>
                <c:pt idx="158">
                  <c:v>44081</c:v>
                </c:pt>
                <c:pt idx="159">
                  <c:v>44082</c:v>
                </c:pt>
                <c:pt idx="160">
                  <c:v>44083</c:v>
                </c:pt>
                <c:pt idx="161">
                  <c:v>44084</c:v>
                </c:pt>
                <c:pt idx="162">
                  <c:v>44085</c:v>
                </c:pt>
                <c:pt idx="163">
                  <c:v>44086</c:v>
                </c:pt>
                <c:pt idx="164">
                  <c:v>44087</c:v>
                </c:pt>
                <c:pt idx="165">
                  <c:v>44088</c:v>
                </c:pt>
                <c:pt idx="166">
                  <c:v>44089</c:v>
                </c:pt>
                <c:pt idx="167">
                  <c:v>44090</c:v>
                </c:pt>
                <c:pt idx="168">
                  <c:v>44091</c:v>
                </c:pt>
                <c:pt idx="169">
                  <c:v>44092</c:v>
                </c:pt>
                <c:pt idx="170">
                  <c:v>44093</c:v>
                </c:pt>
                <c:pt idx="171">
                  <c:v>44094</c:v>
                </c:pt>
                <c:pt idx="172">
                  <c:v>44095</c:v>
                </c:pt>
                <c:pt idx="173">
                  <c:v>44096</c:v>
                </c:pt>
                <c:pt idx="174">
                  <c:v>44097</c:v>
                </c:pt>
                <c:pt idx="175">
                  <c:v>44098</c:v>
                </c:pt>
                <c:pt idx="176">
                  <c:v>44099</c:v>
                </c:pt>
                <c:pt idx="177">
                  <c:v>44100</c:v>
                </c:pt>
                <c:pt idx="178">
                  <c:v>44101</c:v>
                </c:pt>
                <c:pt idx="179">
                  <c:v>44102</c:v>
                </c:pt>
                <c:pt idx="180">
                  <c:v>44103</c:v>
                </c:pt>
                <c:pt idx="181">
                  <c:v>44104</c:v>
                </c:pt>
                <c:pt idx="182">
                  <c:v>44105</c:v>
                </c:pt>
                <c:pt idx="183">
                  <c:v>44106</c:v>
                </c:pt>
                <c:pt idx="184">
                  <c:v>44107</c:v>
                </c:pt>
                <c:pt idx="185">
                  <c:v>44108</c:v>
                </c:pt>
                <c:pt idx="186">
                  <c:v>44109</c:v>
                </c:pt>
                <c:pt idx="187">
                  <c:v>44110</c:v>
                </c:pt>
                <c:pt idx="188">
                  <c:v>44111</c:v>
                </c:pt>
                <c:pt idx="189">
                  <c:v>44112</c:v>
                </c:pt>
                <c:pt idx="190">
                  <c:v>44113</c:v>
                </c:pt>
                <c:pt idx="191">
                  <c:v>44114</c:v>
                </c:pt>
                <c:pt idx="192">
                  <c:v>44115</c:v>
                </c:pt>
                <c:pt idx="193">
                  <c:v>44116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44121</c:v>
                </c:pt>
                <c:pt idx="199">
                  <c:v>44122</c:v>
                </c:pt>
                <c:pt idx="200">
                  <c:v>44123</c:v>
                </c:pt>
                <c:pt idx="201">
                  <c:v>44124</c:v>
                </c:pt>
                <c:pt idx="202">
                  <c:v>44125</c:v>
                </c:pt>
                <c:pt idx="203">
                  <c:v>44126</c:v>
                </c:pt>
                <c:pt idx="204">
                  <c:v>44127</c:v>
                </c:pt>
                <c:pt idx="205">
                  <c:v>44128</c:v>
                </c:pt>
                <c:pt idx="206">
                  <c:v>44129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44135</c:v>
                </c:pt>
                <c:pt idx="213">
                  <c:v>44136</c:v>
                </c:pt>
                <c:pt idx="214">
                  <c:v>44137</c:v>
                </c:pt>
                <c:pt idx="215">
                  <c:v>44138</c:v>
                </c:pt>
                <c:pt idx="216">
                  <c:v>44139</c:v>
                </c:pt>
                <c:pt idx="217">
                  <c:v>44140</c:v>
                </c:pt>
                <c:pt idx="218">
                  <c:v>44141</c:v>
                </c:pt>
                <c:pt idx="219">
                  <c:v>44142</c:v>
                </c:pt>
                <c:pt idx="220">
                  <c:v>44143</c:v>
                </c:pt>
                <c:pt idx="221">
                  <c:v>44144</c:v>
                </c:pt>
                <c:pt idx="222">
                  <c:v>44145</c:v>
                </c:pt>
                <c:pt idx="223">
                  <c:v>44146</c:v>
                </c:pt>
                <c:pt idx="224">
                  <c:v>44147</c:v>
                </c:pt>
                <c:pt idx="225">
                  <c:v>44148</c:v>
                </c:pt>
                <c:pt idx="226">
                  <c:v>44149</c:v>
                </c:pt>
                <c:pt idx="227">
                  <c:v>44150</c:v>
                </c:pt>
                <c:pt idx="228">
                  <c:v>44151</c:v>
                </c:pt>
                <c:pt idx="229">
                  <c:v>44152</c:v>
                </c:pt>
                <c:pt idx="230">
                  <c:v>44153</c:v>
                </c:pt>
                <c:pt idx="231">
                  <c:v>44154</c:v>
                </c:pt>
                <c:pt idx="232">
                  <c:v>44155</c:v>
                </c:pt>
                <c:pt idx="233">
                  <c:v>44156</c:v>
                </c:pt>
                <c:pt idx="234">
                  <c:v>44157</c:v>
                </c:pt>
                <c:pt idx="235">
                  <c:v>44158</c:v>
                </c:pt>
                <c:pt idx="236">
                  <c:v>44159</c:v>
                </c:pt>
                <c:pt idx="237">
                  <c:v>44160</c:v>
                </c:pt>
                <c:pt idx="238">
                  <c:v>44161</c:v>
                </c:pt>
                <c:pt idx="239">
                  <c:v>44162</c:v>
                </c:pt>
                <c:pt idx="240">
                  <c:v>44163</c:v>
                </c:pt>
                <c:pt idx="241">
                  <c:v>44164</c:v>
                </c:pt>
                <c:pt idx="242">
                  <c:v>44165</c:v>
                </c:pt>
                <c:pt idx="243">
                  <c:v>44166</c:v>
                </c:pt>
                <c:pt idx="244">
                  <c:v>44167</c:v>
                </c:pt>
                <c:pt idx="245">
                  <c:v>44168</c:v>
                </c:pt>
                <c:pt idx="246">
                  <c:v>44169</c:v>
                </c:pt>
                <c:pt idx="247">
                  <c:v>44170</c:v>
                </c:pt>
                <c:pt idx="248">
                  <c:v>44171</c:v>
                </c:pt>
                <c:pt idx="249">
                  <c:v>44172</c:v>
                </c:pt>
                <c:pt idx="250">
                  <c:v>44173</c:v>
                </c:pt>
                <c:pt idx="251">
                  <c:v>44174</c:v>
                </c:pt>
                <c:pt idx="252">
                  <c:v>44175</c:v>
                </c:pt>
                <c:pt idx="253">
                  <c:v>44176</c:v>
                </c:pt>
                <c:pt idx="254">
                  <c:v>44177</c:v>
                </c:pt>
                <c:pt idx="255">
                  <c:v>44178</c:v>
                </c:pt>
                <c:pt idx="256">
                  <c:v>44179</c:v>
                </c:pt>
                <c:pt idx="257">
                  <c:v>44180</c:v>
                </c:pt>
                <c:pt idx="258">
                  <c:v>44181</c:v>
                </c:pt>
                <c:pt idx="259">
                  <c:v>44182</c:v>
                </c:pt>
                <c:pt idx="260">
                  <c:v>44183</c:v>
                </c:pt>
                <c:pt idx="261">
                  <c:v>44184</c:v>
                </c:pt>
                <c:pt idx="262">
                  <c:v>44185</c:v>
                </c:pt>
                <c:pt idx="263">
                  <c:v>44186</c:v>
                </c:pt>
                <c:pt idx="264">
                  <c:v>44187</c:v>
                </c:pt>
                <c:pt idx="265">
                  <c:v>44188</c:v>
                </c:pt>
                <c:pt idx="266">
                  <c:v>44189</c:v>
                </c:pt>
                <c:pt idx="267">
                  <c:v>44190</c:v>
                </c:pt>
                <c:pt idx="268">
                  <c:v>44191</c:v>
                </c:pt>
                <c:pt idx="269">
                  <c:v>44192</c:v>
                </c:pt>
                <c:pt idx="270">
                  <c:v>44193</c:v>
                </c:pt>
                <c:pt idx="271">
                  <c:v>44194</c:v>
                </c:pt>
                <c:pt idx="272">
                  <c:v>44195</c:v>
                </c:pt>
                <c:pt idx="273">
                  <c:v>44196</c:v>
                </c:pt>
                <c:pt idx="274">
                  <c:v>44197</c:v>
                </c:pt>
                <c:pt idx="275">
                  <c:v>44198</c:v>
                </c:pt>
                <c:pt idx="276">
                  <c:v>44199</c:v>
                </c:pt>
                <c:pt idx="277">
                  <c:v>44200</c:v>
                </c:pt>
                <c:pt idx="278">
                  <c:v>44201</c:v>
                </c:pt>
                <c:pt idx="279">
                  <c:v>44202</c:v>
                </c:pt>
                <c:pt idx="280">
                  <c:v>44203</c:v>
                </c:pt>
                <c:pt idx="281">
                  <c:v>44204</c:v>
                </c:pt>
                <c:pt idx="282">
                  <c:v>44205</c:v>
                </c:pt>
                <c:pt idx="283">
                  <c:v>44206</c:v>
                </c:pt>
                <c:pt idx="284">
                  <c:v>44207</c:v>
                </c:pt>
                <c:pt idx="285">
                  <c:v>44208</c:v>
                </c:pt>
                <c:pt idx="286">
                  <c:v>44209</c:v>
                </c:pt>
                <c:pt idx="287">
                  <c:v>44210</c:v>
                </c:pt>
                <c:pt idx="288">
                  <c:v>44211</c:v>
                </c:pt>
                <c:pt idx="289">
                  <c:v>44212</c:v>
                </c:pt>
                <c:pt idx="290">
                  <c:v>44213</c:v>
                </c:pt>
                <c:pt idx="291">
                  <c:v>44214</c:v>
                </c:pt>
                <c:pt idx="292">
                  <c:v>44215</c:v>
                </c:pt>
                <c:pt idx="293">
                  <c:v>44216</c:v>
                </c:pt>
                <c:pt idx="294">
                  <c:v>44217</c:v>
                </c:pt>
                <c:pt idx="295">
                  <c:v>44218</c:v>
                </c:pt>
                <c:pt idx="296">
                  <c:v>44219</c:v>
                </c:pt>
                <c:pt idx="297">
                  <c:v>44220</c:v>
                </c:pt>
                <c:pt idx="298">
                  <c:v>44221</c:v>
                </c:pt>
                <c:pt idx="299">
                  <c:v>44222</c:v>
                </c:pt>
                <c:pt idx="300">
                  <c:v>44223</c:v>
                </c:pt>
                <c:pt idx="301">
                  <c:v>44224</c:v>
                </c:pt>
                <c:pt idx="302">
                  <c:v>44225</c:v>
                </c:pt>
                <c:pt idx="303">
                  <c:v>44226</c:v>
                </c:pt>
                <c:pt idx="304">
                  <c:v>44227</c:v>
                </c:pt>
                <c:pt idx="305">
                  <c:v>44228</c:v>
                </c:pt>
                <c:pt idx="306">
                  <c:v>44229</c:v>
                </c:pt>
                <c:pt idx="307">
                  <c:v>44230</c:v>
                </c:pt>
                <c:pt idx="308">
                  <c:v>44231</c:v>
                </c:pt>
                <c:pt idx="309">
                  <c:v>44232</c:v>
                </c:pt>
                <c:pt idx="310">
                  <c:v>44233</c:v>
                </c:pt>
                <c:pt idx="311">
                  <c:v>44234</c:v>
                </c:pt>
                <c:pt idx="312">
                  <c:v>44235</c:v>
                </c:pt>
                <c:pt idx="313">
                  <c:v>44236</c:v>
                </c:pt>
                <c:pt idx="314">
                  <c:v>44237</c:v>
                </c:pt>
                <c:pt idx="315">
                  <c:v>44238</c:v>
                </c:pt>
                <c:pt idx="316">
                  <c:v>44239</c:v>
                </c:pt>
                <c:pt idx="317">
                  <c:v>44240</c:v>
                </c:pt>
                <c:pt idx="318">
                  <c:v>44241</c:v>
                </c:pt>
                <c:pt idx="319">
                  <c:v>44242</c:v>
                </c:pt>
                <c:pt idx="320">
                  <c:v>44243</c:v>
                </c:pt>
                <c:pt idx="321">
                  <c:v>44244</c:v>
                </c:pt>
                <c:pt idx="322">
                  <c:v>44245</c:v>
                </c:pt>
                <c:pt idx="323">
                  <c:v>44246</c:v>
                </c:pt>
                <c:pt idx="324">
                  <c:v>44247</c:v>
                </c:pt>
                <c:pt idx="325">
                  <c:v>44248</c:v>
                </c:pt>
                <c:pt idx="326">
                  <c:v>44249</c:v>
                </c:pt>
                <c:pt idx="327">
                  <c:v>44250</c:v>
                </c:pt>
                <c:pt idx="328">
                  <c:v>44251</c:v>
                </c:pt>
                <c:pt idx="329">
                  <c:v>44252</c:v>
                </c:pt>
                <c:pt idx="330">
                  <c:v>44253</c:v>
                </c:pt>
                <c:pt idx="331">
                  <c:v>44254</c:v>
                </c:pt>
                <c:pt idx="332">
                  <c:v>44255</c:v>
                </c:pt>
                <c:pt idx="333">
                  <c:v>44256</c:v>
                </c:pt>
                <c:pt idx="334">
                  <c:v>44257</c:v>
                </c:pt>
                <c:pt idx="335">
                  <c:v>44258</c:v>
                </c:pt>
                <c:pt idx="336">
                  <c:v>44259</c:v>
                </c:pt>
                <c:pt idx="337">
                  <c:v>44260</c:v>
                </c:pt>
                <c:pt idx="338">
                  <c:v>44261</c:v>
                </c:pt>
                <c:pt idx="339">
                  <c:v>44262</c:v>
                </c:pt>
                <c:pt idx="340">
                  <c:v>44263</c:v>
                </c:pt>
                <c:pt idx="341">
                  <c:v>44264</c:v>
                </c:pt>
                <c:pt idx="342">
                  <c:v>44265</c:v>
                </c:pt>
                <c:pt idx="343">
                  <c:v>44266</c:v>
                </c:pt>
                <c:pt idx="344">
                  <c:v>44267</c:v>
                </c:pt>
                <c:pt idx="345">
                  <c:v>44268</c:v>
                </c:pt>
                <c:pt idx="346">
                  <c:v>44269</c:v>
                </c:pt>
                <c:pt idx="347">
                  <c:v>44270</c:v>
                </c:pt>
                <c:pt idx="348">
                  <c:v>44271</c:v>
                </c:pt>
                <c:pt idx="349">
                  <c:v>44272</c:v>
                </c:pt>
                <c:pt idx="350">
                  <c:v>44273</c:v>
                </c:pt>
                <c:pt idx="351">
                  <c:v>44274</c:v>
                </c:pt>
                <c:pt idx="352">
                  <c:v>44275</c:v>
                </c:pt>
                <c:pt idx="353">
                  <c:v>44276</c:v>
                </c:pt>
                <c:pt idx="354">
                  <c:v>44277</c:v>
                </c:pt>
                <c:pt idx="355">
                  <c:v>44278</c:v>
                </c:pt>
                <c:pt idx="356">
                  <c:v>44279</c:v>
                </c:pt>
                <c:pt idx="357">
                  <c:v>44280</c:v>
                </c:pt>
                <c:pt idx="358">
                  <c:v>44281</c:v>
                </c:pt>
                <c:pt idx="359">
                  <c:v>44282</c:v>
                </c:pt>
                <c:pt idx="360">
                  <c:v>44283</c:v>
                </c:pt>
                <c:pt idx="361">
                  <c:v>44284</c:v>
                </c:pt>
                <c:pt idx="362">
                  <c:v>44285</c:v>
                </c:pt>
                <c:pt idx="363">
                  <c:v>44286</c:v>
                </c:pt>
                <c:pt idx="364">
                  <c:v>44287</c:v>
                </c:pt>
                <c:pt idx="365">
                  <c:v>44288</c:v>
                </c:pt>
                <c:pt idx="366">
                  <c:v>44289</c:v>
                </c:pt>
                <c:pt idx="367">
                  <c:v>44290</c:v>
                </c:pt>
                <c:pt idx="368">
                  <c:v>44291</c:v>
                </c:pt>
                <c:pt idx="369">
                  <c:v>44292</c:v>
                </c:pt>
                <c:pt idx="370">
                  <c:v>44293</c:v>
                </c:pt>
                <c:pt idx="371">
                  <c:v>44294</c:v>
                </c:pt>
                <c:pt idx="372">
                  <c:v>44295</c:v>
                </c:pt>
                <c:pt idx="373">
                  <c:v>44296</c:v>
                </c:pt>
                <c:pt idx="374">
                  <c:v>44297</c:v>
                </c:pt>
                <c:pt idx="375">
                  <c:v>44298</c:v>
                </c:pt>
                <c:pt idx="376">
                  <c:v>44299</c:v>
                </c:pt>
                <c:pt idx="377">
                  <c:v>44300</c:v>
                </c:pt>
                <c:pt idx="378">
                  <c:v>44301</c:v>
                </c:pt>
                <c:pt idx="379">
                  <c:v>44302</c:v>
                </c:pt>
                <c:pt idx="380">
                  <c:v>44303</c:v>
                </c:pt>
                <c:pt idx="381">
                  <c:v>44304</c:v>
                </c:pt>
                <c:pt idx="382">
                  <c:v>44305</c:v>
                </c:pt>
                <c:pt idx="383">
                  <c:v>44306</c:v>
                </c:pt>
                <c:pt idx="384">
                  <c:v>44307</c:v>
                </c:pt>
                <c:pt idx="385">
                  <c:v>44308</c:v>
                </c:pt>
                <c:pt idx="386">
                  <c:v>44309</c:v>
                </c:pt>
                <c:pt idx="387">
                  <c:v>44310</c:v>
                </c:pt>
                <c:pt idx="388">
                  <c:v>44311</c:v>
                </c:pt>
                <c:pt idx="389">
                  <c:v>44312</c:v>
                </c:pt>
                <c:pt idx="390">
                  <c:v>44313</c:v>
                </c:pt>
                <c:pt idx="391">
                  <c:v>44314</c:v>
                </c:pt>
                <c:pt idx="392">
                  <c:v>44315</c:v>
                </c:pt>
                <c:pt idx="393">
                  <c:v>44316</c:v>
                </c:pt>
                <c:pt idx="394">
                  <c:v>44317</c:v>
                </c:pt>
                <c:pt idx="395">
                  <c:v>44318</c:v>
                </c:pt>
                <c:pt idx="396">
                  <c:v>44319</c:v>
                </c:pt>
                <c:pt idx="397">
                  <c:v>44320</c:v>
                </c:pt>
                <c:pt idx="398">
                  <c:v>44321</c:v>
                </c:pt>
                <c:pt idx="399">
                  <c:v>44322</c:v>
                </c:pt>
                <c:pt idx="400">
                  <c:v>44323</c:v>
                </c:pt>
                <c:pt idx="401">
                  <c:v>44324</c:v>
                </c:pt>
                <c:pt idx="402">
                  <c:v>44325</c:v>
                </c:pt>
                <c:pt idx="403">
                  <c:v>44326</c:v>
                </c:pt>
                <c:pt idx="404">
                  <c:v>44327</c:v>
                </c:pt>
                <c:pt idx="405">
                  <c:v>44328</c:v>
                </c:pt>
                <c:pt idx="406">
                  <c:v>44329</c:v>
                </c:pt>
                <c:pt idx="407">
                  <c:v>44330</c:v>
                </c:pt>
                <c:pt idx="408">
                  <c:v>44331</c:v>
                </c:pt>
                <c:pt idx="409">
                  <c:v>44332</c:v>
                </c:pt>
                <c:pt idx="410">
                  <c:v>44333</c:v>
                </c:pt>
                <c:pt idx="411">
                  <c:v>44334</c:v>
                </c:pt>
                <c:pt idx="412">
                  <c:v>44335</c:v>
                </c:pt>
                <c:pt idx="413">
                  <c:v>44336</c:v>
                </c:pt>
                <c:pt idx="414">
                  <c:v>44337</c:v>
                </c:pt>
                <c:pt idx="415">
                  <c:v>44338</c:v>
                </c:pt>
                <c:pt idx="416">
                  <c:v>44339</c:v>
                </c:pt>
                <c:pt idx="417">
                  <c:v>44340</c:v>
                </c:pt>
                <c:pt idx="418">
                  <c:v>44341</c:v>
                </c:pt>
                <c:pt idx="419">
                  <c:v>44342</c:v>
                </c:pt>
                <c:pt idx="420">
                  <c:v>44343</c:v>
                </c:pt>
                <c:pt idx="421">
                  <c:v>44344</c:v>
                </c:pt>
                <c:pt idx="422">
                  <c:v>44345</c:v>
                </c:pt>
                <c:pt idx="423">
                  <c:v>44346</c:v>
                </c:pt>
                <c:pt idx="424">
                  <c:v>44347</c:v>
                </c:pt>
                <c:pt idx="425">
                  <c:v>44348</c:v>
                </c:pt>
                <c:pt idx="426">
                  <c:v>44349</c:v>
                </c:pt>
                <c:pt idx="427">
                  <c:v>44350</c:v>
                </c:pt>
                <c:pt idx="428">
                  <c:v>44351</c:v>
                </c:pt>
                <c:pt idx="429">
                  <c:v>44352</c:v>
                </c:pt>
                <c:pt idx="430">
                  <c:v>44353</c:v>
                </c:pt>
                <c:pt idx="431">
                  <c:v>44354</c:v>
                </c:pt>
                <c:pt idx="432">
                  <c:v>44355</c:v>
                </c:pt>
                <c:pt idx="433">
                  <c:v>44356</c:v>
                </c:pt>
                <c:pt idx="434">
                  <c:v>44357</c:v>
                </c:pt>
                <c:pt idx="435">
                  <c:v>44358</c:v>
                </c:pt>
                <c:pt idx="436">
                  <c:v>44359</c:v>
                </c:pt>
                <c:pt idx="437">
                  <c:v>44360</c:v>
                </c:pt>
                <c:pt idx="438">
                  <c:v>44361</c:v>
                </c:pt>
                <c:pt idx="439">
                  <c:v>44362</c:v>
                </c:pt>
                <c:pt idx="440">
                  <c:v>44363</c:v>
                </c:pt>
                <c:pt idx="441">
                  <c:v>44364</c:v>
                </c:pt>
                <c:pt idx="442">
                  <c:v>44365</c:v>
                </c:pt>
                <c:pt idx="443">
                  <c:v>44366</c:v>
                </c:pt>
                <c:pt idx="444">
                  <c:v>44367</c:v>
                </c:pt>
                <c:pt idx="445">
                  <c:v>44368</c:v>
                </c:pt>
                <c:pt idx="446">
                  <c:v>44369</c:v>
                </c:pt>
                <c:pt idx="447">
                  <c:v>44370</c:v>
                </c:pt>
                <c:pt idx="448">
                  <c:v>44371</c:v>
                </c:pt>
                <c:pt idx="449">
                  <c:v>44372</c:v>
                </c:pt>
                <c:pt idx="450">
                  <c:v>44373</c:v>
                </c:pt>
                <c:pt idx="451">
                  <c:v>44374</c:v>
                </c:pt>
                <c:pt idx="452">
                  <c:v>44375</c:v>
                </c:pt>
                <c:pt idx="453">
                  <c:v>44376</c:v>
                </c:pt>
                <c:pt idx="454">
                  <c:v>44377</c:v>
                </c:pt>
                <c:pt idx="455">
                  <c:v>44378</c:v>
                </c:pt>
                <c:pt idx="456">
                  <c:v>44379</c:v>
                </c:pt>
                <c:pt idx="457">
                  <c:v>44380</c:v>
                </c:pt>
                <c:pt idx="458">
                  <c:v>44381</c:v>
                </c:pt>
                <c:pt idx="459">
                  <c:v>44382</c:v>
                </c:pt>
                <c:pt idx="460">
                  <c:v>44383</c:v>
                </c:pt>
                <c:pt idx="461">
                  <c:v>44384</c:v>
                </c:pt>
                <c:pt idx="462">
                  <c:v>44385</c:v>
                </c:pt>
                <c:pt idx="463">
                  <c:v>44386</c:v>
                </c:pt>
                <c:pt idx="464">
                  <c:v>44387</c:v>
                </c:pt>
                <c:pt idx="465">
                  <c:v>44388</c:v>
                </c:pt>
                <c:pt idx="466">
                  <c:v>44389</c:v>
                </c:pt>
                <c:pt idx="467">
                  <c:v>44390</c:v>
                </c:pt>
                <c:pt idx="468">
                  <c:v>44391</c:v>
                </c:pt>
                <c:pt idx="469">
                  <c:v>44392</c:v>
                </c:pt>
                <c:pt idx="470">
                  <c:v>44393</c:v>
                </c:pt>
                <c:pt idx="471">
                  <c:v>44394</c:v>
                </c:pt>
                <c:pt idx="472">
                  <c:v>44395</c:v>
                </c:pt>
                <c:pt idx="473">
                  <c:v>44396</c:v>
                </c:pt>
                <c:pt idx="474">
                  <c:v>44397</c:v>
                </c:pt>
                <c:pt idx="475">
                  <c:v>44398</c:v>
                </c:pt>
                <c:pt idx="476">
                  <c:v>44399</c:v>
                </c:pt>
                <c:pt idx="477">
                  <c:v>44400</c:v>
                </c:pt>
                <c:pt idx="478">
                  <c:v>44401</c:v>
                </c:pt>
                <c:pt idx="479">
                  <c:v>44402</c:v>
                </c:pt>
                <c:pt idx="480">
                  <c:v>44403</c:v>
                </c:pt>
                <c:pt idx="481">
                  <c:v>44404</c:v>
                </c:pt>
                <c:pt idx="482">
                  <c:v>44405</c:v>
                </c:pt>
                <c:pt idx="483">
                  <c:v>44406</c:v>
                </c:pt>
                <c:pt idx="484">
                  <c:v>44407</c:v>
                </c:pt>
                <c:pt idx="485">
                  <c:v>44408</c:v>
                </c:pt>
                <c:pt idx="486">
                  <c:v>44409</c:v>
                </c:pt>
                <c:pt idx="487">
                  <c:v>44410</c:v>
                </c:pt>
                <c:pt idx="488">
                  <c:v>44411</c:v>
                </c:pt>
                <c:pt idx="489">
                  <c:v>44412</c:v>
                </c:pt>
                <c:pt idx="490">
                  <c:v>44413</c:v>
                </c:pt>
                <c:pt idx="491">
                  <c:v>44414</c:v>
                </c:pt>
                <c:pt idx="492">
                  <c:v>44415</c:v>
                </c:pt>
                <c:pt idx="493">
                  <c:v>44416</c:v>
                </c:pt>
                <c:pt idx="494">
                  <c:v>44417</c:v>
                </c:pt>
                <c:pt idx="495">
                  <c:v>44418</c:v>
                </c:pt>
                <c:pt idx="496">
                  <c:v>44419</c:v>
                </c:pt>
                <c:pt idx="497">
                  <c:v>44420</c:v>
                </c:pt>
                <c:pt idx="498">
                  <c:v>44421</c:v>
                </c:pt>
                <c:pt idx="499">
                  <c:v>44422</c:v>
                </c:pt>
                <c:pt idx="500">
                  <c:v>44423</c:v>
                </c:pt>
                <c:pt idx="501">
                  <c:v>44424</c:v>
                </c:pt>
                <c:pt idx="502">
                  <c:v>44425</c:v>
                </c:pt>
                <c:pt idx="503">
                  <c:v>44426</c:v>
                </c:pt>
                <c:pt idx="504">
                  <c:v>44427</c:v>
                </c:pt>
                <c:pt idx="505">
                  <c:v>44428</c:v>
                </c:pt>
                <c:pt idx="506">
                  <c:v>44429</c:v>
                </c:pt>
                <c:pt idx="507">
                  <c:v>44430</c:v>
                </c:pt>
                <c:pt idx="508">
                  <c:v>44431</c:v>
                </c:pt>
                <c:pt idx="509">
                  <c:v>44432</c:v>
                </c:pt>
                <c:pt idx="510">
                  <c:v>44433</c:v>
                </c:pt>
                <c:pt idx="511">
                  <c:v>44434</c:v>
                </c:pt>
                <c:pt idx="512">
                  <c:v>44435</c:v>
                </c:pt>
                <c:pt idx="513">
                  <c:v>44436</c:v>
                </c:pt>
                <c:pt idx="514">
                  <c:v>44437</c:v>
                </c:pt>
                <c:pt idx="515">
                  <c:v>44438</c:v>
                </c:pt>
                <c:pt idx="516">
                  <c:v>44439</c:v>
                </c:pt>
                <c:pt idx="517">
                  <c:v>44440</c:v>
                </c:pt>
                <c:pt idx="518">
                  <c:v>44441</c:v>
                </c:pt>
                <c:pt idx="519">
                  <c:v>44442</c:v>
                </c:pt>
                <c:pt idx="520">
                  <c:v>44443</c:v>
                </c:pt>
                <c:pt idx="521">
                  <c:v>44444</c:v>
                </c:pt>
                <c:pt idx="522">
                  <c:v>44445</c:v>
                </c:pt>
                <c:pt idx="523">
                  <c:v>44446</c:v>
                </c:pt>
                <c:pt idx="524">
                  <c:v>44447</c:v>
                </c:pt>
                <c:pt idx="525">
                  <c:v>44448</c:v>
                </c:pt>
                <c:pt idx="526">
                  <c:v>44449</c:v>
                </c:pt>
                <c:pt idx="527">
                  <c:v>44450</c:v>
                </c:pt>
                <c:pt idx="528">
                  <c:v>44451</c:v>
                </c:pt>
                <c:pt idx="529">
                  <c:v>44452</c:v>
                </c:pt>
                <c:pt idx="530">
                  <c:v>44453</c:v>
                </c:pt>
                <c:pt idx="531">
                  <c:v>44454</c:v>
                </c:pt>
                <c:pt idx="532">
                  <c:v>44455</c:v>
                </c:pt>
                <c:pt idx="533">
                  <c:v>44456</c:v>
                </c:pt>
                <c:pt idx="534">
                  <c:v>44457</c:v>
                </c:pt>
                <c:pt idx="535">
                  <c:v>44458</c:v>
                </c:pt>
                <c:pt idx="536">
                  <c:v>44459</c:v>
                </c:pt>
                <c:pt idx="537">
                  <c:v>44460</c:v>
                </c:pt>
                <c:pt idx="538">
                  <c:v>44461</c:v>
                </c:pt>
                <c:pt idx="539">
                  <c:v>44462</c:v>
                </c:pt>
                <c:pt idx="540">
                  <c:v>44463</c:v>
                </c:pt>
                <c:pt idx="541">
                  <c:v>44464</c:v>
                </c:pt>
                <c:pt idx="542">
                  <c:v>44465</c:v>
                </c:pt>
                <c:pt idx="543">
                  <c:v>44466</c:v>
                </c:pt>
                <c:pt idx="544">
                  <c:v>44467</c:v>
                </c:pt>
                <c:pt idx="545">
                  <c:v>44468</c:v>
                </c:pt>
                <c:pt idx="546">
                  <c:v>44469</c:v>
                </c:pt>
                <c:pt idx="547">
                  <c:v>44470</c:v>
                </c:pt>
                <c:pt idx="548">
                  <c:v>44471</c:v>
                </c:pt>
                <c:pt idx="549">
                  <c:v>44472</c:v>
                </c:pt>
                <c:pt idx="550">
                  <c:v>44473</c:v>
                </c:pt>
                <c:pt idx="551">
                  <c:v>44474</c:v>
                </c:pt>
                <c:pt idx="552">
                  <c:v>44475</c:v>
                </c:pt>
                <c:pt idx="553">
                  <c:v>44476</c:v>
                </c:pt>
                <c:pt idx="554">
                  <c:v>44477</c:v>
                </c:pt>
                <c:pt idx="555">
                  <c:v>44478</c:v>
                </c:pt>
                <c:pt idx="556">
                  <c:v>44479</c:v>
                </c:pt>
                <c:pt idx="557">
                  <c:v>44480</c:v>
                </c:pt>
                <c:pt idx="558">
                  <c:v>44481</c:v>
                </c:pt>
                <c:pt idx="559">
                  <c:v>44482</c:v>
                </c:pt>
                <c:pt idx="560">
                  <c:v>44483</c:v>
                </c:pt>
                <c:pt idx="561">
                  <c:v>44484</c:v>
                </c:pt>
                <c:pt idx="562">
                  <c:v>44485</c:v>
                </c:pt>
                <c:pt idx="563">
                  <c:v>44486</c:v>
                </c:pt>
                <c:pt idx="564">
                  <c:v>44487</c:v>
                </c:pt>
                <c:pt idx="565">
                  <c:v>44488</c:v>
                </c:pt>
                <c:pt idx="566">
                  <c:v>44489</c:v>
                </c:pt>
                <c:pt idx="567">
                  <c:v>44490</c:v>
                </c:pt>
                <c:pt idx="568">
                  <c:v>44491</c:v>
                </c:pt>
                <c:pt idx="569">
                  <c:v>44492</c:v>
                </c:pt>
                <c:pt idx="570">
                  <c:v>44493</c:v>
                </c:pt>
                <c:pt idx="571">
                  <c:v>44494</c:v>
                </c:pt>
                <c:pt idx="572">
                  <c:v>44495</c:v>
                </c:pt>
                <c:pt idx="573">
                  <c:v>44496</c:v>
                </c:pt>
                <c:pt idx="574">
                  <c:v>44497</c:v>
                </c:pt>
                <c:pt idx="575">
                  <c:v>44498</c:v>
                </c:pt>
                <c:pt idx="576">
                  <c:v>44499</c:v>
                </c:pt>
                <c:pt idx="577">
                  <c:v>44500</c:v>
                </c:pt>
                <c:pt idx="578">
                  <c:v>44501</c:v>
                </c:pt>
                <c:pt idx="579">
                  <c:v>44502</c:v>
                </c:pt>
                <c:pt idx="580">
                  <c:v>44503</c:v>
                </c:pt>
                <c:pt idx="581">
                  <c:v>44504</c:v>
                </c:pt>
                <c:pt idx="582">
                  <c:v>44505</c:v>
                </c:pt>
                <c:pt idx="583">
                  <c:v>44506</c:v>
                </c:pt>
                <c:pt idx="584">
                  <c:v>44507</c:v>
                </c:pt>
                <c:pt idx="585">
                  <c:v>44508</c:v>
                </c:pt>
                <c:pt idx="586">
                  <c:v>44509</c:v>
                </c:pt>
                <c:pt idx="587">
                  <c:v>44510</c:v>
                </c:pt>
                <c:pt idx="588">
                  <c:v>44511</c:v>
                </c:pt>
                <c:pt idx="589">
                  <c:v>44512</c:v>
                </c:pt>
                <c:pt idx="590">
                  <c:v>44513</c:v>
                </c:pt>
                <c:pt idx="591">
                  <c:v>44514</c:v>
                </c:pt>
                <c:pt idx="592">
                  <c:v>44515</c:v>
                </c:pt>
                <c:pt idx="593">
                  <c:v>44516</c:v>
                </c:pt>
                <c:pt idx="594">
                  <c:v>44517</c:v>
                </c:pt>
                <c:pt idx="595">
                  <c:v>44518</c:v>
                </c:pt>
                <c:pt idx="596">
                  <c:v>44519</c:v>
                </c:pt>
                <c:pt idx="597">
                  <c:v>44520</c:v>
                </c:pt>
                <c:pt idx="598">
                  <c:v>44521</c:v>
                </c:pt>
                <c:pt idx="599">
                  <c:v>44522</c:v>
                </c:pt>
                <c:pt idx="600">
                  <c:v>44523</c:v>
                </c:pt>
                <c:pt idx="601">
                  <c:v>44524</c:v>
                </c:pt>
                <c:pt idx="602">
                  <c:v>44525</c:v>
                </c:pt>
                <c:pt idx="603">
                  <c:v>44526</c:v>
                </c:pt>
                <c:pt idx="604">
                  <c:v>44527</c:v>
                </c:pt>
                <c:pt idx="605">
                  <c:v>44528</c:v>
                </c:pt>
                <c:pt idx="606">
                  <c:v>44529</c:v>
                </c:pt>
                <c:pt idx="607">
                  <c:v>44530</c:v>
                </c:pt>
                <c:pt idx="608">
                  <c:v>44531</c:v>
                </c:pt>
                <c:pt idx="609">
                  <c:v>44532</c:v>
                </c:pt>
                <c:pt idx="610">
                  <c:v>44533</c:v>
                </c:pt>
                <c:pt idx="611">
                  <c:v>44534</c:v>
                </c:pt>
                <c:pt idx="612">
                  <c:v>44535</c:v>
                </c:pt>
                <c:pt idx="613">
                  <c:v>44536</c:v>
                </c:pt>
                <c:pt idx="614">
                  <c:v>44537</c:v>
                </c:pt>
                <c:pt idx="615">
                  <c:v>44538</c:v>
                </c:pt>
                <c:pt idx="616">
                  <c:v>44539</c:v>
                </c:pt>
                <c:pt idx="617">
                  <c:v>44540</c:v>
                </c:pt>
                <c:pt idx="618">
                  <c:v>44541</c:v>
                </c:pt>
                <c:pt idx="619">
                  <c:v>44542</c:v>
                </c:pt>
                <c:pt idx="620">
                  <c:v>44543</c:v>
                </c:pt>
                <c:pt idx="621">
                  <c:v>44544</c:v>
                </c:pt>
                <c:pt idx="622">
                  <c:v>44545</c:v>
                </c:pt>
                <c:pt idx="623">
                  <c:v>44546</c:v>
                </c:pt>
                <c:pt idx="624">
                  <c:v>44547</c:v>
                </c:pt>
                <c:pt idx="625">
                  <c:v>44548</c:v>
                </c:pt>
                <c:pt idx="626">
                  <c:v>44549</c:v>
                </c:pt>
                <c:pt idx="627">
                  <c:v>44550</c:v>
                </c:pt>
                <c:pt idx="628">
                  <c:v>44551</c:v>
                </c:pt>
                <c:pt idx="629">
                  <c:v>44552</c:v>
                </c:pt>
                <c:pt idx="630">
                  <c:v>44553</c:v>
                </c:pt>
                <c:pt idx="631">
                  <c:v>44554</c:v>
                </c:pt>
                <c:pt idx="632">
                  <c:v>44555</c:v>
                </c:pt>
                <c:pt idx="633">
                  <c:v>44556</c:v>
                </c:pt>
                <c:pt idx="634">
                  <c:v>44557</c:v>
                </c:pt>
                <c:pt idx="635">
                  <c:v>44558</c:v>
                </c:pt>
                <c:pt idx="636">
                  <c:v>44559</c:v>
                </c:pt>
                <c:pt idx="637">
                  <c:v>44560</c:v>
                </c:pt>
                <c:pt idx="638">
                  <c:v>44561</c:v>
                </c:pt>
                <c:pt idx="639">
                  <c:v>44562</c:v>
                </c:pt>
                <c:pt idx="640">
                  <c:v>44563</c:v>
                </c:pt>
                <c:pt idx="641">
                  <c:v>44564</c:v>
                </c:pt>
                <c:pt idx="642">
                  <c:v>44565</c:v>
                </c:pt>
                <c:pt idx="643">
                  <c:v>44566</c:v>
                </c:pt>
                <c:pt idx="644">
                  <c:v>44567</c:v>
                </c:pt>
                <c:pt idx="645">
                  <c:v>44568</c:v>
                </c:pt>
                <c:pt idx="646">
                  <c:v>44569</c:v>
                </c:pt>
                <c:pt idx="647">
                  <c:v>44570</c:v>
                </c:pt>
                <c:pt idx="648">
                  <c:v>44571</c:v>
                </c:pt>
                <c:pt idx="649">
                  <c:v>44572</c:v>
                </c:pt>
                <c:pt idx="650">
                  <c:v>44573</c:v>
                </c:pt>
                <c:pt idx="651">
                  <c:v>44574</c:v>
                </c:pt>
                <c:pt idx="652">
                  <c:v>44575</c:v>
                </c:pt>
                <c:pt idx="653">
                  <c:v>44576</c:v>
                </c:pt>
                <c:pt idx="654">
                  <c:v>44577</c:v>
                </c:pt>
                <c:pt idx="655">
                  <c:v>44578</c:v>
                </c:pt>
                <c:pt idx="656">
                  <c:v>44579</c:v>
                </c:pt>
                <c:pt idx="657">
                  <c:v>44580</c:v>
                </c:pt>
                <c:pt idx="658">
                  <c:v>44581</c:v>
                </c:pt>
                <c:pt idx="659">
                  <c:v>44582</c:v>
                </c:pt>
                <c:pt idx="660">
                  <c:v>44583</c:v>
                </c:pt>
                <c:pt idx="661">
                  <c:v>44584</c:v>
                </c:pt>
                <c:pt idx="662">
                  <c:v>44585</c:v>
                </c:pt>
                <c:pt idx="663">
                  <c:v>44586</c:v>
                </c:pt>
                <c:pt idx="664">
                  <c:v>44587</c:v>
                </c:pt>
                <c:pt idx="665">
                  <c:v>44588</c:v>
                </c:pt>
                <c:pt idx="666">
                  <c:v>44589</c:v>
                </c:pt>
                <c:pt idx="667">
                  <c:v>44590</c:v>
                </c:pt>
                <c:pt idx="668">
                  <c:v>44591</c:v>
                </c:pt>
                <c:pt idx="669">
                  <c:v>44592</c:v>
                </c:pt>
                <c:pt idx="670">
                  <c:v>44593</c:v>
                </c:pt>
                <c:pt idx="671">
                  <c:v>44594</c:v>
                </c:pt>
                <c:pt idx="672">
                  <c:v>44595</c:v>
                </c:pt>
                <c:pt idx="673">
                  <c:v>44596</c:v>
                </c:pt>
                <c:pt idx="674">
                  <c:v>44597</c:v>
                </c:pt>
                <c:pt idx="675">
                  <c:v>44598</c:v>
                </c:pt>
                <c:pt idx="676">
                  <c:v>44599</c:v>
                </c:pt>
                <c:pt idx="677">
                  <c:v>44600</c:v>
                </c:pt>
                <c:pt idx="678">
                  <c:v>44601</c:v>
                </c:pt>
                <c:pt idx="679">
                  <c:v>44602</c:v>
                </c:pt>
                <c:pt idx="680">
                  <c:v>44603</c:v>
                </c:pt>
                <c:pt idx="681">
                  <c:v>44604</c:v>
                </c:pt>
                <c:pt idx="682">
                  <c:v>44605</c:v>
                </c:pt>
                <c:pt idx="683">
                  <c:v>44606</c:v>
                </c:pt>
                <c:pt idx="684">
                  <c:v>44607</c:v>
                </c:pt>
                <c:pt idx="685">
                  <c:v>44608</c:v>
                </c:pt>
                <c:pt idx="686">
                  <c:v>44609</c:v>
                </c:pt>
                <c:pt idx="687">
                  <c:v>44610</c:v>
                </c:pt>
                <c:pt idx="688">
                  <c:v>44611</c:v>
                </c:pt>
                <c:pt idx="689">
                  <c:v>44612</c:v>
                </c:pt>
                <c:pt idx="690">
                  <c:v>44613</c:v>
                </c:pt>
                <c:pt idx="691">
                  <c:v>44614</c:v>
                </c:pt>
                <c:pt idx="692">
                  <c:v>44615</c:v>
                </c:pt>
                <c:pt idx="693">
                  <c:v>44616</c:v>
                </c:pt>
                <c:pt idx="694">
                  <c:v>44617</c:v>
                </c:pt>
                <c:pt idx="695">
                  <c:v>44618</c:v>
                </c:pt>
                <c:pt idx="696">
                  <c:v>44619</c:v>
                </c:pt>
                <c:pt idx="697">
                  <c:v>44620</c:v>
                </c:pt>
                <c:pt idx="698">
                  <c:v>44621</c:v>
                </c:pt>
                <c:pt idx="699">
                  <c:v>44622</c:v>
                </c:pt>
                <c:pt idx="700">
                  <c:v>44623</c:v>
                </c:pt>
                <c:pt idx="701">
                  <c:v>44624</c:v>
                </c:pt>
                <c:pt idx="702">
                  <c:v>44625</c:v>
                </c:pt>
                <c:pt idx="703">
                  <c:v>44626</c:v>
                </c:pt>
                <c:pt idx="704">
                  <c:v>44627</c:v>
                </c:pt>
                <c:pt idx="705">
                  <c:v>44628</c:v>
                </c:pt>
                <c:pt idx="706">
                  <c:v>44629</c:v>
                </c:pt>
                <c:pt idx="707">
                  <c:v>44630</c:v>
                </c:pt>
                <c:pt idx="708">
                  <c:v>44631</c:v>
                </c:pt>
                <c:pt idx="709">
                  <c:v>44632</c:v>
                </c:pt>
                <c:pt idx="710">
                  <c:v>44633</c:v>
                </c:pt>
                <c:pt idx="711">
                  <c:v>44634</c:v>
                </c:pt>
                <c:pt idx="712">
                  <c:v>44635</c:v>
                </c:pt>
                <c:pt idx="713">
                  <c:v>44636</c:v>
                </c:pt>
                <c:pt idx="714">
                  <c:v>44637</c:v>
                </c:pt>
                <c:pt idx="715">
                  <c:v>44638</c:v>
                </c:pt>
                <c:pt idx="716">
                  <c:v>44639</c:v>
                </c:pt>
                <c:pt idx="717">
                  <c:v>44640</c:v>
                </c:pt>
                <c:pt idx="718">
                  <c:v>44641</c:v>
                </c:pt>
                <c:pt idx="719">
                  <c:v>44642</c:v>
                </c:pt>
                <c:pt idx="720">
                  <c:v>44643</c:v>
                </c:pt>
                <c:pt idx="721">
                  <c:v>44644</c:v>
                </c:pt>
                <c:pt idx="722">
                  <c:v>44645</c:v>
                </c:pt>
                <c:pt idx="723">
                  <c:v>44646</c:v>
                </c:pt>
                <c:pt idx="724">
                  <c:v>44647</c:v>
                </c:pt>
                <c:pt idx="725">
                  <c:v>44648</c:v>
                </c:pt>
                <c:pt idx="726">
                  <c:v>44649</c:v>
                </c:pt>
                <c:pt idx="727">
                  <c:v>44650</c:v>
                </c:pt>
                <c:pt idx="728">
                  <c:v>44651</c:v>
                </c:pt>
                <c:pt idx="729">
                  <c:v>44652</c:v>
                </c:pt>
                <c:pt idx="730">
                  <c:v>44653</c:v>
                </c:pt>
                <c:pt idx="731">
                  <c:v>44654</c:v>
                </c:pt>
                <c:pt idx="732">
                  <c:v>44655</c:v>
                </c:pt>
                <c:pt idx="733">
                  <c:v>44656</c:v>
                </c:pt>
                <c:pt idx="734">
                  <c:v>44657</c:v>
                </c:pt>
                <c:pt idx="735">
                  <c:v>44658</c:v>
                </c:pt>
                <c:pt idx="736">
                  <c:v>44659</c:v>
                </c:pt>
                <c:pt idx="737">
                  <c:v>44660</c:v>
                </c:pt>
                <c:pt idx="738">
                  <c:v>44661</c:v>
                </c:pt>
                <c:pt idx="739">
                  <c:v>44662</c:v>
                </c:pt>
                <c:pt idx="740">
                  <c:v>44663</c:v>
                </c:pt>
                <c:pt idx="741">
                  <c:v>44664</c:v>
                </c:pt>
                <c:pt idx="742">
                  <c:v>44665</c:v>
                </c:pt>
                <c:pt idx="743">
                  <c:v>44666</c:v>
                </c:pt>
                <c:pt idx="744">
                  <c:v>44667</c:v>
                </c:pt>
                <c:pt idx="745">
                  <c:v>44668</c:v>
                </c:pt>
                <c:pt idx="746">
                  <c:v>44669</c:v>
                </c:pt>
                <c:pt idx="747">
                  <c:v>44670</c:v>
                </c:pt>
                <c:pt idx="748">
                  <c:v>44671</c:v>
                </c:pt>
                <c:pt idx="749">
                  <c:v>44672</c:v>
                </c:pt>
                <c:pt idx="750">
                  <c:v>44673</c:v>
                </c:pt>
                <c:pt idx="751">
                  <c:v>44674</c:v>
                </c:pt>
                <c:pt idx="752">
                  <c:v>44675</c:v>
                </c:pt>
                <c:pt idx="753">
                  <c:v>44676</c:v>
                </c:pt>
                <c:pt idx="754">
                  <c:v>44677</c:v>
                </c:pt>
                <c:pt idx="755">
                  <c:v>44678</c:v>
                </c:pt>
                <c:pt idx="756">
                  <c:v>44679</c:v>
                </c:pt>
                <c:pt idx="757">
                  <c:v>44680</c:v>
                </c:pt>
                <c:pt idx="758">
                  <c:v>44681</c:v>
                </c:pt>
                <c:pt idx="759">
                  <c:v>44682</c:v>
                </c:pt>
                <c:pt idx="760">
                  <c:v>44683</c:v>
                </c:pt>
                <c:pt idx="761">
                  <c:v>44684</c:v>
                </c:pt>
                <c:pt idx="762">
                  <c:v>44685</c:v>
                </c:pt>
                <c:pt idx="763">
                  <c:v>44686</c:v>
                </c:pt>
                <c:pt idx="764">
                  <c:v>44687</c:v>
                </c:pt>
                <c:pt idx="765">
                  <c:v>44688</c:v>
                </c:pt>
                <c:pt idx="766">
                  <c:v>44689</c:v>
                </c:pt>
                <c:pt idx="767">
                  <c:v>44690</c:v>
                </c:pt>
                <c:pt idx="768">
                  <c:v>44691</c:v>
                </c:pt>
                <c:pt idx="769">
                  <c:v>44692</c:v>
                </c:pt>
                <c:pt idx="770">
                  <c:v>44693</c:v>
                </c:pt>
                <c:pt idx="771">
                  <c:v>44694</c:v>
                </c:pt>
                <c:pt idx="772">
                  <c:v>44695</c:v>
                </c:pt>
                <c:pt idx="773">
                  <c:v>44696</c:v>
                </c:pt>
                <c:pt idx="774">
                  <c:v>44697</c:v>
                </c:pt>
                <c:pt idx="775">
                  <c:v>44698</c:v>
                </c:pt>
                <c:pt idx="776">
                  <c:v>44699</c:v>
                </c:pt>
                <c:pt idx="777">
                  <c:v>44700</c:v>
                </c:pt>
                <c:pt idx="778">
                  <c:v>44701</c:v>
                </c:pt>
                <c:pt idx="779">
                  <c:v>44702</c:v>
                </c:pt>
                <c:pt idx="780">
                  <c:v>44703</c:v>
                </c:pt>
                <c:pt idx="781">
                  <c:v>44704</c:v>
                </c:pt>
                <c:pt idx="782">
                  <c:v>44705</c:v>
                </c:pt>
                <c:pt idx="783">
                  <c:v>44706</c:v>
                </c:pt>
                <c:pt idx="784">
                  <c:v>44707</c:v>
                </c:pt>
                <c:pt idx="785">
                  <c:v>44708</c:v>
                </c:pt>
                <c:pt idx="786">
                  <c:v>44709</c:v>
                </c:pt>
                <c:pt idx="787">
                  <c:v>44710</c:v>
                </c:pt>
                <c:pt idx="788">
                  <c:v>44711</c:v>
                </c:pt>
                <c:pt idx="789">
                  <c:v>44712</c:v>
                </c:pt>
                <c:pt idx="790">
                  <c:v>44713</c:v>
                </c:pt>
                <c:pt idx="791">
                  <c:v>44714</c:v>
                </c:pt>
                <c:pt idx="792">
                  <c:v>44715</c:v>
                </c:pt>
                <c:pt idx="793">
                  <c:v>44716</c:v>
                </c:pt>
                <c:pt idx="794">
                  <c:v>44717</c:v>
                </c:pt>
                <c:pt idx="795">
                  <c:v>44718</c:v>
                </c:pt>
                <c:pt idx="796">
                  <c:v>44719</c:v>
                </c:pt>
                <c:pt idx="797">
                  <c:v>44720</c:v>
                </c:pt>
                <c:pt idx="798">
                  <c:v>44721</c:v>
                </c:pt>
                <c:pt idx="799">
                  <c:v>44722</c:v>
                </c:pt>
                <c:pt idx="800">
                  <c:v>44723</c:v>
                </c:pt>
                <c:pt idx="801">
                  <c:v>44724</c:v>
                </c:pt>
                <c:pt idx="802">
                  <c:v>44725</c:v>
                </c:pt>
                <c:pt idx="803">
                  <c:v>44726</c:v>
                </c:pt>
                <c:pt idx="804">
                  <c:v>44727</c:v>
                </c:pt>
                <c:pt idx="805">
                  <c:v>44728</c:v>
                </c:pt>
                <c:pt idx="806">
                  <c:v>44729</c:v>
                </c:pt>
                <c:pt idx="807">
                  <c:v>44730</c:v>
                </c:pt>
                <c:pt idx="808">
                  <c:v>44731</c:v>
                </c:pt>
                <c:pt idx="809">
                  <c:v>44732</c:v>
                </c:pt>
                <c:pt idx="810">
                  <c:v>44733</c:v>
                </c:pt>
                <c:pt idx="811">
                  <c:v>44734</c:v>
                </c:pt>
                <c:pt idx="812">
                  <c:v>44735</c:v>
                </c:pt>
                <c:pt idx="813">
                  <c:v>44736</c:v>
                </c:pt>
                <c:pt idx="814">
                  <c:v>44737</c:v>
                </c:pt>
                <c:pt idx="815">
                  <c:v>44738</c:v>
                </c:pt>
                <c:pt idx="816">
                  <c:v>44739</c:v>
                </c:pt>
                <c:pt idx="817">
                  <c:v>44740</c:v>
                </c:pt>
                <c:pt idx="818">
                  <c:v>44741</c:v>
                </c:pt>
                <c:pt idx="819">
                  <c:v>44742</c:v>
                </c:pt>
                <c:pt idx="820">
                  <c:v>44743</c:v>
                </c:pt>
                <c:pt idx="821">
                  <c:v>44744</c:v>
                </c:pt>
                <c:pt idx="822">
                  <c:v>44745</c:v>
                </c:pt>
                <c:pt idx="823">
                  <c:v>44746</c:v>
                </c:pt>
                <c:pt idx="824">
                  <c:v>44747</c:v>
                </c:pt>
                <c:pt idx="825">
                  <c:v>44748</c:v>
                </c:pt>
                <c:pt idx="826">
                  <c:v>44749</c:v>
                </c:pt>
                <c:pt idx="827">
                  <c:v>44750</c:v>
                </c:pt>
                <c:pt idx="828">
                  <c:v>44751</c:v>
                </c:pt>
                <c:pt idx="829">
                  <c:v>44752</c:v>
                </c:pt>
                <c:pt idx="830">
                  <c:v>44753</c:v>
                </c:pt>
                <c:pt idx="831">
                  <c:v>44754</c:v>
                </c:pt>
                <c:pt idx="832">
                  <c:v>44755</c:v>
                </c:pt>
                <c:pt idx="833">
                  <c:v>44756</c:v>
                </c:pt>
                <c:pt idx="834">
                  <c:v>44757</c:v>
                </c:pt>
                <c:pt idx="835">
                  <c:v>44758</c:v>
                </c:pt>
                <c:pt idx="836">
                  <c:v>44759</c:v>
                </c:pt>
                <c:pt idx="837">
                  <c:v>44760</c:v>
                </c:pt>
                <c:pt idx="838">
                  <c:v>44761</c:v>
                </c:pt>
                <c:pt idx="839">
                  <c:v>44762</c:v>
                </c:pt>
                <c:pt idx="840">
                  <c:v>44763</c:v>
                </c:pt>
                <c:pt idx="841">
                  <c:v>44764</c:v>
                </c:pt>
                <c:pt idx="842">
                  <c:v>44765</c:v>
                </c:pt>
                <c:pt idx="843">
                  <c:v>44766</c:v>
                </c:pt>
                <c:pt idx="844">
                  <c:v>44767</c:v>
                </c:pt>
                <c:pt idx="845">
                  <c:v>44768</c:v>
                </c:pt>
                <c:pt idx="846">
                  <c:v>44769</c:v>
                </c:pt>
                <c:pt idx="847">
                  <c:v>44770</c:v>
                </c:pt>
                <c:pt idx="848">
                  <c:v>44771</c:v>
                </c:pt>
                <c:pt idx="849">
                  <c:v>44772</c:v>
                </c:pt>
                <c:pt idx="850">
                  <c:v>44773</c:v>
                </c:pt>
                <c:pt idx="851">
                  <c:v>44774</c:v>
                </c:pt>
                <c:pt idx="852">
                  <c:v>44775</c:v>
                </c:pt>
                <c:pt idx="853">
                  <c:v>44776</c:v>
                </c:pt>
                <c:pt idx="854">
                  <c:v>44777</c:v>
                </c:pt>
                <c:pt idx="855">
                  <c:v>44778</c:v>
                </c:pt>
                <c:pt idx="856">
                  <c:v>44779</c:v>
                </c:pt>
                <c:pt idx="857">
                  <c:v>44780</c:v>
                </c:pt>
                <c:pt idx="858">
                  <c:v>44781</c:v>
                </c:pt>
                <c:pt idx="859">
                  <c:v>44782</c:v>
                </c:pt>
                <c:pt idx="860">
                  <c:v>44783</c:v>
                </c:pt>
                <c:pt idx="861">
                  <c:v>44784</c:v>
                </c:pt>
                <c:pt idx="862">
                  <c:v>44785</c:v>
                </c:pt>
                <c:pt idx="863">
                  <c:v>44786</c:v>
                </c:pt>
                <c:pt idx="864">
                  <c:v>44787</c:v>
                </c:pt>
                <c:pt idx="865">
                  <c:v>44788</c:v>
                </c:pt>
                <c:pt idx="866">
                  <c:v>44789</c:v>
                </c:pt>
                <c:pt idx="867">
                  <c:v>44790</c:v>
                </c:pt>
                <c:pt idx="868">
                  <c:v>44791</c:v>
                </c:pt>
                <c:pt idx="869">
                  <c:v>44792</c:v>
                </c:pt>
                <c:pt idx="870">
                  <c:v>44793</c:v>
                </c:pt>
                <c:pt idx="871">
                  <c:v>44794</c:v>
                </c:pt>
                <c:pt idx="872">
                  <c:v>44795</c:v>
                </c:pt>
                <c:pt idx="873">
                  <c:v>44796</c:v>
                </c:pt>
                <c:pt idx="874">
                  <c:v>44797</c:v>
                </c:pt>
                <c:pt idx="875">
                  <c:v>44798</c:v>
                </c:pt>
                <c:pt idx="876">
                  <c:v>44799</c:v>
                </c:pt>
                <c:pt idx="877">
                  <c:v>44800</c:v>
                </c:pt>
                <c:pt idx="878">
                  <c:v>44801</c:v>
                </c:pt>
                <c:pt idx="879">
                  <c:v>44802</c:v>
                </c:pt>
                <c:pt idx="880">
                  <c:v>44803</c:v>
                </c:pt>
                <c:pt idx="881">
                  <c:v>44804</c:v>
                </c:pt>
                <c:pt idx="882">
                  <c:v>44805</c:v>
                </c:pt>
                <c:pt idx="883">
                  <c:v>44806</c:v>
                </c:pt>
                <c:pt idx="884">
                  <c:v>44807</c:v>
                </c:pt>
                <c:pt idx="885">
                  <c:v>44808</c:v>
                </c:pt>
                <c:pt idx="886">
                  <c:v>44809</c:v>
                </c:pt>
                <c:pt idx="887">
                  <c:v>44810</c:v>
                </c:pt>
                <c:pt idx="888">
                  <c:v>44811</c:v>
                </c:pt>
                <c:pt idx="889">
                  <c:v>44812</c:v>
                </c:pt>
                <c:pt idx="890">
                  <c:v>44813</c:v>
                </c:pt>
                <c:pt idx="891">
                  <c:v>44814</c:v>
                </c:pt>
                <c:pt idx="892">
                  <c:v>44815</c:v>
                </c:pt>
                <c:pt idx="893">
                  <c:v>44816</c:v>
                </c:pt>
                <c:pt idx="894">
                  <c:v>44817</c:v>
                </c:pt>
                <c:pt idx="895">
                  <c:v>44818</c:v>
                </c:pt>
                <c:pt idx="896">
                  <c:v>44819</c:v>
                </c:pt>
                <c:pt idx="897">
                  <c:v>44820</c:v>
                </c:pt>
                <c:pt idx="898">
                  <c:v>44821</c:v>
                </c:pt>
                <c:pt idx="899">
                  <c:v>44822</c:v>
                </c:pt>
                <c:pt idx="900">
                  <c:v>44823</c:v>
                </c:pt>
                <c:pt idx="901">
                  <c:v>44824</c:v>
                </c:pt>
                <c:pt idx="902">
                  <c:v>44825</c:v>
                </c:pt>
                <c:pt idx="903">
                  <c:v>44826</c:v>
                </c:pt>
                <c:pt idx="904">
                  <c:v>44827</c:v>
                </c:pt>
                <c:pt idx="905">
                  <c:v>44828</c:v>
                </c:pt>
                <c:pt idx="906">
                  <c:v>44829</c:v>
                </c:pt>
                <c:pt idx="907">
                  <c:v>44830</c:v>
                </c:pt>
                <c:pt idx="908">
                  <c:v>44831</c:v>
                </c:pt>
                <c:pt idx="909">
                  <c:v>44832</c:v>
                </c:pt>
                <c:pt idx="910">
                  <c:v>44833</c:v>
                </c:pt>
                <c:pt idx="911">
                  <c:v>44834</c:v>
                </c:pt>
                <c:pt idx="912">
                  <c:v>44835</c:v>
                </c:pt>
                <c:pt idx="913">
                  <c:v>44836</c:v>
                </c:pt>
                <c:pt idx="914">
                  <c:v>44837</c:v>
                </c:pt>
                <c:pt idx="915">
                  <c:v>44838</c:v>
                </c:pt>
                <c:pt idx="916">
                  <c:v>44839</c:v>
                </c:pt>
                <c:pt idx="917">
                  <c:v>44840</c:v>
                </c:pt>
                <c:pt idx="918">
                  <c:v>44841</c:v>
                </c:pt>
                <c:pt idx="919">
                  <c:v>44842</c:v>
                </c:pt>
                <c:pt idx="920">
                  <c:v>44843</c:v>
                </c:pt>
                <c:pt idx="921">
                  <c:v>44844</c:v>
                </c:pt>
                <c:pt idx="922">
                  <c:v>44845</c:v>
                </c:pt>
                <c:pt idx="923">
                  <c:v>44846</c:v>
                </c:pt>
                <c:pt idx="924">
                  <c:v>44847</c:v>
                </c:pt>
                <c:pt idx="925">
                  <c:v>44848</c:v>
                </c:pt>
                <c:pt idx="926">
                  <c:v>44849</c:v>
                </c:pt>
                <c:pt idx="927">
                  <c:v>44850</c:v>
                </c:pt>
                <c:pt idx="928">
                  <c:v>44851</c:v>
                </c:pt>
                <c:pt idx="929">
                  <c:v>44852</c:v>
                </c:pt>
                <c:pt idx="930">
                  <c:v>44853</c:v>
                </c:pt>
                <c:pt idx="931">
                  <c:v>44854</c:v>
                </c:pt>
                <c:pt idx="932">
                  <c:v>44855</c:v>
                </c:pt>
                <c:pt idx="933">
                  <c:v>44856</c:v>
                </c:pt>
                <c:pt idx="934">
                  <c:v>44857</c:v>
                </c:pt>
                <c:pt idx="935">
                  <c:v>44858</c:v>
                </c:pt>
                <c:pt idx="936">
                  <c:v>44859</c:v>
                </c:pt>
                <c:pt idx="937">
                  <c:v>44860</c:v>
                </c:pt>
                <c:pt idx="938">
                  <c:v>44861</c:v>
                </c:pt>
                <c:pt idx="939">
                  <c:v>44862</c:v>
                </c:pt>
                <c:pt idx="940">
                  <c:v>44863</c:v>
                </c:pt>
                <c:pt idx="941">
                  <c:v>44864</c:v>
                </c:pt>
                <c:pt idx="942">
                  <c:v>44865</c:v>
                </c:pt>
                <c:pt idx="943">
                  <c:v>44866</c:v>
                </c:pt>
                <c:pt idx="944">
                  <c:v>44867</c:v>
                </c:pt>
                <c:pt idx="945">
                  <c:v>44868</c:v>
                </c:pt>
                <c:pt idx="946">
                  <c:v>44869</c:v>
                </c:pt>
                <c:pt idx="947">
                  <c:v>44870</c:v>
                </c:pt>
                <c:pt idx="948">
                  <c:v>44871</c:v>
                </c:pt>
                <c:pt idx="949">
                  <c:v>44872</c:v>
                </c:pt>
                <c:pt idx="950">
                  <c:v>44873</c:v>
                </c:pt>
                <c:pt idx="951">
                  <c:v>44874</c:v>
                </c:pt>
                <c:pt idx="952">
                  <c:v>44875</c:v>
                </c:pt>
                <c:pt idx="953">
                  <c:v>44876</c:v>
                </c:pt>
                <c:pt idx="954">
                  <c:v>44877</c:v>
                </c:pt>
                <c:pt idx="955">
                  <c:v>44878</c:v>
                </c:pt>
                <c:pt idx="956">
                  <c:v>44879</c:v>
                </c:pt>
                <c:pt idx="957">
                  <c:v>44880</c:v>
                </c:pt>
                <c:pt idx="958">
                  <c:v>44881</c:v>
                </c:pt>
                <c:pt idx="959">
                  <c:v>44882</c:v>
                </c:pt>
                <c:pt idx="960">
                  <c:v>44883</c:v>
                </c:pt>
                <c:pt idx="961">
                  <c:v>44884</c:v>
                </c:pt>
                <c:pt idx="962">
                  <c:v>44885</c:v>
                </c:pt>
                <c:pt idx="963">
                  <c:v>44886</c:v>
                </c:pt>
                <c:pt idx="964">
                  <c:v>44887</c:v>
                </c:pt>
                <c:pt idx="965">
                  <c:v>44888</c:v>
                </c:pt>
                <c:pt idx="966">
                  <c:v>44889</c:v>
                </c:pt>
                <c:pt idx="967">
                  <c:v>44890</c:v>
                </c:pt>
                <c:pt idx="968">
                  <c:v>44891</c:v>
                </c:pt>
                <c:pt idx="969">
                  <c:v>44892</c:v>
                </c:pt>
                <c:pt idx="970">
                  <c:v>44893</c:v>
                </c:pt>
                <c:pt idx="971">
                  <c:v>44894</c:v>
                </c:pt>
                <c:pt idx="972">
                  <c:v>44895</c:v>
                </c:pt>
                <c:pt idx="973">
                  <c:v>44896</c:v>
                </c:pt>
                <c:pt idx="974">
                  <c:v>44897</c:v>
                </c:pt>
                <c:pt idx="975">
                  <c:v>44898</c:v>
                </c:pt>
                <c:pt idx="976">
                  <c:v>44899</c:v>
                </c:pt>
                <c:pt idx="977">
                  <c:v>44900</c:v>
                </c:pt>
                <c:pt idx="978">
                  <c:v>44901</c:v>
                </c:pt>
                <c:pt idx="979">
                  <c:v>44902</c:v>
                </c:pt>
                <c:pt idx="980">
                  <c:v>44903</c:v>
                </c:pt>
                <c:pt idx="981">
                  <c:v>44904</c:v>
                </c:pt>
                <c:pt idx="982">
                  <c:v>44905</c:v>
                </c:pt>
                <c:pt idx="983">
                  <c:v>44906</c:v>
                </c:pt>
                <c:pt idx="984">
                  <c:v>44907</c:v>
                </c:pt>
                <c:pt idx="985">
                  <c:v>44908</c:v>
                </c:pt>
                <c:pt idx="986">
                  <c:v>44909</c:v>
                </c:pt>
                <c:pt idx="987">
                  <c:v>44910</c:v>
                </c:pt>
                <c:pt idx="988">
                  <c:v>44911</c:v>
                </c:pt>
                <c:pt idx="989">
                  <c:v>44912</c:v>
                </c:pt>
                <c:pt idx="990">
                  <c:v>44913</c:v>
                </c:pt>
                <c:pt idx="991">
                  <c:v>44914</c:v>
                </c:pt>
                <c:pt idx="992">
                  <c:v>44915</c:v>
                </c:pt>
                <c:pt idx="993">
                  <c:v>44916</c:v>
                </c:pt>
                <c:pt idx="994">
                  <c:v>44917</c:v>
                </c:pt>
                <c:pt idx="995">
                  <c:v>44918</c:v>
                </c:pt>
                <c:pt idx="996">
                  <c:v>44919</c:v>
                </c:pt>
                <c:pt idx="997">
                  <c:v>44920</c:v>
                </c:pt>
                <c:pt idx="998">
                  <c:v>44921</c:v>
                </c:pt>
                <c:pt idx="999">
                  <c:v>44922</c:v>
                </c:pt>
                <c:pt idx="1000">
                  <c:v>44923</c:v>
                </c:pt>
                <c:pt idx="1001">
                  <c:v>44924</c:v>
                </c:pt>
                <c:pt idx="1002">
                  <c:v>44925</c:v>
                </c:pt>
                <c:pt idx="1003">
                  <c:v>44926</c:v>
                </c:pt>
                <c:pt idx="1004">
                  <c:v>44927</c:v>
                </c:pt>
                <c:pt idx="1005">
                  <c:v>44928</c:v>
                </c:pt>
                <c:pt idx="1006">
                  <c:v>44929</c:v>
                </c:pt>
                <c:pt idx="1007">
                  <c:v>44930</c:v>
                </c:pt>
                <c:pt idx="1008">
                  <c:v>44931</c:v>
                </c:pt>
                <c:pt idx="1009">
                  <c:v>44932</c:v>
                </c:pt>
                <c:pt idx="1010">
                  <c:v>44933</c:v>
                </c:pt>
                <c:pt idx="1011">
                  <c:v>44934</c:v>
                </c:pt>
                <c:pt idx="1012">
                  <c:v>44935</c:v>
                </c:pt>
                <c:pt idx="1013">
                  <c:v>44936</c:v>
                </c:pt>
                <c:pt idx="1014">
                  <c:v>44937</c:v>
                </c:pt>
                <c:pt idx="1015">
                  <c:v>44938</c:v>
                </c:pt>
                <c:pt idx="1016">
                  <c:v>44939</c:v>
                </c:pt>
                <c:pt idx="1017">
                  <c:v>44940</c:v>
                </c:pt>
                <c:pt idx="1018">
                  <c:v>44941</c:v>
                </c:pt>
                <c:pt idx="1019">
                  <c:v>44942</c:v>
                </c:pt>
                <c:pt idx="1020">
                  <c:v>44943</c:v>
                </c:pt>
                <c:pt idx="1021">
                  <c:v>44944</c:v>
                </c:pt>
                <c:pt idx="1022">
                  <c:v>44945</c:v>
                </c:pt>
                <c:pt idx="1023">
                  <c:v>44946</c:v>
                </c:pt>
                <c:pt idx="1024">
                  <c:v>44947</c:v>
                </c:pt>
                <c:pt idx="1025">
                  <c:v>44948</c:v>
                </c:pt>
                <c:pt idx="1026">
                  <c:v>44949</c:v>
                </c:pt>
                <c:pt idx="1027">
                  <c:v>44950</c:v>
                </c:pt>
                <c:pt idx="1028">
                  <c:v>44951</c:v>
                </c:pt>
                <c:pt idx="1029">
                  <c:v>44952</c:v>
                </c:pt>
                <c:pt idx="1030">
                  <c:v>44953</c:v>
                </c:pt>
                <c:pt idx="1031">
                  <c:v>44954</c:v>
                </c:pt>
                <c:pt idx="1032">
                  <c:v>44955</c:v>
                </c:pt>
                <c:pt idx="1033">
                  <c:v>44956</c:v>
                </c:pt>
                <c:pt idx="1034">
                  <c:v>44957</c:v>
                </c:pt>
                <c:pt idx="1035">
                  <c:v>44958</c:v>
                </c:pt>
                <c:pt idx="1036">
                  <c:v>44959</c:v>
                </c:pt>
                <c:pt idx="1037">
                  <c:v>44960</c:v>
                </c:pt>
                <c:pt idx="1038">
                  <c:v>44961</c:v>
                </c:pt>
                <c:pt idx="1039">
                  <c:v>44962</c:v>
                </c:pt>
                <c:pt idx="1040">
                  <c:v>44963</c:v>
                </c:pt>
                <c:pt idx="1041">
                  <c:v>44964</c:v>
                </c:pt>
                <c:pt idx="1042">
                  <c:v>44965</c:v>
                </c:pt>
                <c:pt idx="1043">
                  <c:v>44966</c:v>
                </c:pt>
                <c:pt idx="1044">
                  <c:v>44967</c:v>
                </c:pt>
                <c:pt idx="1045">
                  <c:v>44968</c:v>
                </c:pt>
                <c:pt idx="1046">
                  <c:v>44969</c:v>
                </c:pt>
                <c:pt idx="1047">
                  <c:v>44970</c:v>
                </c:pt>
                <c:pt idx="1048">
                  <c:v>44971</c:v>
                </c:pt>
                <c:pt idx="1049">
                  <c:v>44972</c:v>
                </c:pt>
                <c:pt idx="1050">
                  <c:v>44973</c:v>
                </c:pt>
                <c:pt idx="1051">
                  <c:v>44974</c:v>
                </c:pt>
                <c:pt idx="1052">
                  <c:v>44975</c:v>
                </c:pt>
                <c:pt idx="1053">
                  <c:v>44976</c:v>
                </c:pt>
                <c:pt idx="1054">
                  <c:v>44977</c:v>
                </c:pt>
                <c:pt idx="1055">
                  <c:v>44978</c:v>
                </c:pt>
                <c:pt idx="1056">
                  <c:v>44979</c:v>
                </c:pt>
                <c:pt idx="1057">
                  <c:v>44980</c:v>
                </c:pt>
                <c:pt idx="1058">
                  <c:v>44981</c:v>
                </c:pt>
                <c:pt idx="1059">
                  <c:v>44982</c:v>
                </c:pt>
                <c:pt idx="1060">
                  <c:v>44983</c:v>
                </c:pt>
                <c:pt idx="1061">
                  <c:v>44984</c:v>
                </c:pt>
                <c:pt idx="1062">
                  <c:v>44985</c:v>
                </c:pt>
                <c:pt idx="1063">
                  <c:v>44986</c:v>
                </c:pt>
                <c:pt idx="1064">
                  <c:v>44987</c:v>
                </c:pt>
                <c:pt idx="1065">
                  <c:v>44988</c:v>
                </c:pt>
                <c:pt idx="1066">
                  <c:v>44989</c:v>
                </c:pt>
                <c:pt idx="1067">
                  <c:v>44990</c:v>
                </c:pt>
                <c:pt idx="1068">
                  <c:v>44991</c:v>
                </c:pt>
                <c:pt idx="1069">
                  <c:v>44992</c:v>
                </c:pt>
                <c:pt idx="1070">
                  <c:v>44993</c:v>
                </c:pt>
                <c:pt idx="1071">
                  <c:v>44994</c:v>
                </c:pt>
                <c:pt idx="1072">
                  <c:v>44995</c:v>
                </c:pt>
                <c:pt idx="1073">
                  <c:v>44996</c:v>
                </c:pt>
                <c:pt idx="1074">
                  <c:v>44997</c:v>
                </c:pt>
                <c:pt idx="1075">
                  <c:v>44998</c:v>
                </c:pt>
                <c:pt idx="1076">
                  <c:v>44999</c:v>
                </c:pt>
                <c:pt idx="1077">
                  <c:v>45000</c:v>
                </c:pt>
                <c:pt idx="1078">
                  <c:v>45001</c:v>
                </c:pt>
                <c:pt idx="1079">
                  <c:v>45002</c:v>
                </c:pt>
                <c:pt idx="1080">
                  <c:v>45003</c:v>
                </c:pt>
                <c:pt idx="1081">
                  <c:v>45004</c:v>
                </c:pt>
                <c:pt idx="1082">
                  <c:v>45005</c:v>
                </c:pt>
                <c:pt idx="1083">
                  <c:v>45006</c:v>
                </c:pt>
                <c:pt idx="1084">
                  <c:v>45007</c:v>
                </c:pt>
                <c:pt idx="1085">
                  <c:v>45008</c:v>
                </c:pt>
                <c:pt idx="1086">
                  <c:v>45009</c:v>
                </c:pt>
                <c:pt idx="1087">
                  <c:v>45010</c:v>
                </c:pt>
                <c:pt idx="1088">
                  <c:v>45011</c:v>
                </c:pt>
                <c:pt idx="1089">
                  <c:v>45012</c:v>
                </c:pt>
                <c:pt idx="1090">
                  <c:v>45013</c:v>
                </c:pt>
                <c:pt idx="1091">
                  <c:v>45014</c:v>
                </c:pt>
                <c:pt idx="1092">
                  <c:v>45015</c:v>
                </c:pt>
                <c:pt idx="1093">
                  <c:v>45016</c:v>
                </c:pt>
                <c:pt idx="1094">
                  <c:v>45017</c:v>
                </c:pt>
                <c:pt idx="1095">
                  <c:v>45018</c:v>
                </c:pt>
                <c:pt idx="1096">
                  <c:v>45019</c:v>
                </c:pt>
                <c:pt idx="1097">
                  <c:v>45020</c:v>
                </c:pt>
                <c:pt idx="1098">
                  <c:v>45021</c:v>
                </c:pt>
                <c:pt idx="1099">
                  <c:v>45022</c:v>
                </c:pt>
                <c:pt idx="1100">
                  <c:v>45023</c:v>
                </c:pt>
                <c:pt idx="1101">
                  <c:v>45024</c:v>
                </c:pt>
                <c:pt idx="1102">
                  <c:v>45025</c:v>
                </c:pt>
                <c:pt idx="1103">
                  <c:v>45026</c:v>
                </c:pt>
                <c:pt idx="1104">
                  <c:v>45027</c:v>
                </c:pt>
                <c:pt idx="1105">
                  <c:v>45028</c:v>
                </c:pt>
                <c:pt idx="1106">
                  <c:v>45029</c:v>
                </c:pt>
                <c:pt idx="1107">
                  <c:v>45030</c:v>
                </c:pt>
                <c:pt idx="1108">
                  <c:v>45031</c:v>
                </c:pt>
                <c:pt idx="1109">
                  <c:v>45032</c:v>
                </c:pt>
                <c:pt idx="1110">
                  <c:v>45033</c:v>
                </c:pt>
                <c:pt idx="1111">
                  <c:v>45034</c:v>
                </c:pt>
                <c:pt idx="1112">
                  <c:v>45035</c:v>
                </c:pt>
                <c:pt idx="1113">
                  <c:v>45036</c:v>
                </c:pt>
              </c:numCache>
            </c:numRef>
          </c:xVal>
          <c:yVal>
            <c:numRef>
              <c:f>Сглаживание!$H$18:$H$1124</c:f>
              <c:numCache>
                <c:formatCode>General</c:formatCode>
                <c:ptCount val="1107"/>
                <c:pt idx="0">
                  <c:v>21.5</c:v>
                </c:pt>
                <c:pt idx="1">
                  <c:v>25.5</c:v>
                </c:pt>
                <c:pt idx="2">
                  <c:v>27.5</c:v>
                </c:pt>
                <c:pt idx="3">
                  <c:v>29.5</c:v>
                </c:pt>
                <c:pt idx="4">
                  <c:v>30.5</c:v>
                </c:pt>
                <c:pt idx="5">
                  <c:v>31.5</c:v>
                </c:pt>
                <c:pt idx="6">
                  <c:v>32.5</c:v>
                </c:pt>
                <c:pt idx="7">
                  <c:v>33.5</c:v>
                </c:pt>
                <c:pt idx="8">
                  <c:v>38.5</c:v>
                </c:pt>
                <c:pt idx="9">
                  <c:v>48</c:v>
                </c:pt>
                <c:pt idx="10">
                  <c:v>61</c:v>
                </c:pt>
                <c:pt idx="11">
                  <c:v>69</c:v>
                </c:pt>
                <c:pt idx="12">
                  <c:v>69.5</c:v>
                </c:pt>
                <c:pt idx="13">
                  <c:v>70</c:v>
                </c:pt>
                <c:pt idx="14">
                  <c:v>71</c:v>
                </c:pt>
                <c:pt idx="15">
                  <c:v>72</c:v>
                </c:pt>
                <c:pt idx="16">
                  <c:v>72.5</c:v>
                </c:pt>
                <c:pt idx="17">
                  <c:v>73</c:v>
                </c:pt>
                <c:pt idx="18">
                  <c:v>73</c:v>
                </c:pt>
                <c:pt idx="19">
                  <c:v>73</c:v>
                </c:pt>
                <c:pt idx="20">
                  <c:v>73</c:v>
                </c:pt>
                <c:pt idx="21">
                  <c:v>73</c:v>
                </c:pt>
                <c:pt idx="22">
                  <c:v>73</c:v>
                </c:pt>
                <c:pt idx="23">
                  <c:v>73</c:v>
                </c:pt>
                <c:pt idx="24">
                  <c:v>73</c:v>
                </c:pt>
                <c:pt idx="25">
                  <c:v>73</c:v>
                </c:pt>
                <c:pt idx="26">
                  <c:v>73</c:v>
                </c:pt>
                <c:pt idx="27">
                  <c:v>72.5</c:v>
                </c:pt>
                <c:pt idx="28">
                  <c:v>72</c:v>
                </c:pt>
                <c:pt idx="29">
                  <c:v>72</c:v>
                </c:pt>
                <c:pt idx="30">
                  <c:v>71</c:v>
                </c:pt>
                <c:pt idx="31">
                  <c:v>71</c:v>
                </c:pt>
                <c:pt idx="32">
                  <c:v>70</c:v>
                </c:pt>
                <c:pt idx="33">
                  <c:v>69.5</c:v>
                </c:pt>
                <c:pt idx="34">
                  <c:v>69</c:v>
                </c:pt>
                <c:pt idx="35">
                  <c:v>68</c:v>
                </c:pt>
                <c:pt idx="36">
                  <c:v>64.5</c:v>
                </c:pt>
                <c:pt idx="37">
                  <c:v>61</c:v>
                </c:pt>
                <c:pt idx="38">
                  <c:v>58.5</c:v>
                </c:pt>
                <c:pt idx="39">
                  <c:v>55</c:v>
                </c:pt>
                <c:pt idx="40">
                  <c:v>52.5</c:v>
                </c:pt>
                <c:pt idx="41">
                  <c:v>51.5</c:v>
                </c:pt>
                <c:pt idx="42">
                  <c:v>50.5</c:v>
                </c:pt>
                <c:pt idx="43">
                  <c:v>50</c:v>
                </c:pt>
                <c:pt idx="44">
                  <c:v>49.5</c:v>
                </c:pt>
                <c:pt idx="45">
                  <c:v>49</c:v>
                </c:pt>
                <c:pt idx="46">
                  <c:v>48.5</c:v>
                </c:pt>
                <c:pt idx="47">
                  <c:v>47.5</c:v>
                </c:pt>
                <c:pt idx="48">
                  <c:v>46.5</c:v>
                </c:pt>
                <c:pt idx="49">
                  <c:v>45</c:v>
                </c:pt>
                <c:pt idx="50">
                  <c:v>43</c:v>
                </c:pt>
                <c:pt idx="51">
                  <c:v>41.5</c:v>
                </c:pt>
                <c:pt idx="52">
                  <c:v>40.5</c:v>
                </c:pt>
                <c:pt idx="53">
                  <c:v>39.5</c:v>
                </c:pt>
                <c:pt idx="54">
                  <c:v>38</c:v>
                </c:pt>
                <c:pt idx="55">
                  <c:v>37</c:v>
                </c:pt>
                <c:pt idx="56">
                  <c:v>36.5</c:v>
                </c:pt>
                <c:pt idx="57">
                  <c:v>35</c:v>
                </c:pt>
                <c:pt idx="58">
                  <c:v>34</c:v>
                </c:pt>
                <c:pt idx="59">
                  <c:v>33</c:v>
                </c:pt>
                <c:pt idx="60">
                  <c:v>32</c:v>
                </c:pt>
                <c:pt idx="61">
                  <c:v>31.5</c:v>
                </c:pt>
                <c:pt idx="62">
                  <c:v>31</c:v>
                </c:pt>
                <c:pt idx="63">
                  <c:v>31</c:v>
                </c:pt>
                <c:pt idx="64">
                  <c:v>30.5</c:v>
                </c:pt>
                <c:pt idx="65">
                  <c:v>30</c:v>
                </c:pt>
                <c:pt idx="66">
                  <c:v>29.5</c:v>
                </c:pt>
                <c:pt idx="67">
                  <c:v>28.5</c:v>
                </c:pt>
                <c:pt idx="68">
                  <c:v>28</c:v>
                </c:pt>
                <c:pt idx="69">
                  <c:v>27.5</c:v>
                </c:pt>
                <c:pt idx="70">
                  <c:v>26</c:v>
                </c:pt>
                <c:pt idx="71">
                  <c:v>25</c:v>
                </c:pt>
                <c:pt idx="72">
                  <c:v>24.5</c:v>
                </c:pt>
                <c:pt idx="73">
                  <c:v>23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21.5</c:v>
                </c:pt>
                <c:pt idx="78">
                  <c:v>21</c:v>
                </c:pt>
                <c:pt idx="79">
                  <c:v>21</c:v>
                </c:pt>
                <c:pt idx="80">
                  <c:v>20.5</c:v>
                </c:pt>
                <c:pt idx="81">
                  <c:v>20</c:v>
                </c:pt>
                <c:pt idx="82">
                  <c:v>19</c:v>
                </c:pt>
                <c:pt idx="83">
                  <c:v>17.5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16.5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15.5</c:v>
                </c:pt>
                <c:pt idx="100">
                  <c:v>15.5</c:v>
                </c:pt>
                <c:pt idx="101">
                  <c:v>15</c:v>
                </c:pt>
                <c:pt idx="102">
                  <c:v>15</c:v>
                </c:pt>
                <c:pt idx="103">
                  <c:v>14.5</c:v>
                </c:pt>
                <c:pt idx="104">
                  <c:v>13.5</c:v>
                </c:pt>
                <c:pt idx="105">
                  <c:v>13</c:v>
                </c:pt>
                <c:pt idx="106">
                  <c:v>12</c:v>
                </c:pt>
                <c:pt idx="107">
                  <c:v>11</c:v>
                </c:pt>
                <c:pt idx="108">
                  <c:v>10.5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10.5</c:v>
                </c:pt>
                <c:pt idx="122">
                  <c:v>10.5</c:v>
                </c:pt>
                <c:pt idx="123">
                  <c:v>11.5</c:v>
                </c:pt>
                <c:pt idx="124">
                  <c:v>12.5</c:v>
                </c:pt>
                <c:pt idx="125">
                  <c:v>14</c:v>
                </c:pt>
                <c:pt idx="126">
                  <c:v>15</c:v>
                </c:pt>
                <c:pt idx="127">
                  <c:v>15.5</c:v>
                </c:pt>
                <c:pt idx="128">
                  <c:v>16</c:v>
                </c:pt>
                <c:pt idx="129">
                  <c:v>16.5</c:v>
                </c:pt>
                <c:pt idx="130">
                  <c:v>17</c:v>
                </c:pt>
                <c:pt idx="131">
                  <c:v>18</c:v>
                </c:pt>
                <c:pt idx="132">
                  <c:v>19.5</c:v>
                </c:pt>
                <c:pt idx="133">
                  <c:v>20</c:v>
                </c:pt>
                <c:pt idx="134">
                  <c:v>20.5</c:v>
                </c:pt>
                <c:pt idx="135">
                  <c:v>21</c:v>
                </c:pt>
                <c:pt idx="136">
                  <c:v>21</c:v>
                </c:pt>
                <c:pt idx="137">
                  <c:v>22</c:v>
                </c:pt>
                <c:pt idx="138">
                  <c:v>23</c:v>
                </c:pt>
                <c:pt idx="139">
                  <c:v>23.5</c:v>
                </c:pt>
                <c:pt idx="140">
                  <c:v>24</c:v>
                </c:pt>
                <c:pt idx="141">
                  <c:v>24</c:v>
                </c:pt>
                <c:pt idx="142">
                  <c:v>24.5</c:v>
                </c:pt>
                <c:pt idx="143">
                  <c:v>25</c:v>
                </c:pt>
                <c:pt idx="144">
                  <c:v>25.5</c:v>
                </c:pt>
                <c:pt idx="145">
                  <c:v>26</c:v>
                </c:pt>
                <c:pt idx="146">
                  <c:v>27</c:v>
                </c:pt>
                <c:pt idx="147">
                  <c:v>28.5</c:v>
                </c:pt>
                <c:pt idx="148">
                  <c:v>29.5</c:v>
                </c:pt>
                <c:pt idx="149">
                  <c:v>30</c:v>
                </c:pt>
                <c:pt idx="150">
                  <c:v>30.5</c:v>
                </c:pt>
                <c:pt idx="151">
                  <c:v>31.5</c:v>
                </c:pt>
                <c:pt idx="152">
                  <c:v>32</c:v>
                </c:pt>
                <c:pt idx="153">
                  <c:v>32</c:v>
                </c:pt>
                <c:pt idx="154">
                  <c:v>32.5</c:v>
                </c:pt>
                <c:pt idx="155">
                  <c:v>33</c:v>
                </c:pt>
                <c:pt idx="156">
                  <c:v>33.5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34.5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35.5</c:v>
                </c:pt>
                <c:pt idx="170">
                  <c:v>36</c:v>
                </c:pt>
                <c:pt idx="171">
                  <c:v>36</c:v>
                </c:pt>
                <c:pt idx="172">
                  <c:v>36.5</c:v>
                </c:pt>
                <c:pt idx="173">
                  <c:v>37</c:v>
                </c:pt>
                <c:pt idx="174">
                  <c:v>37.5</c:v>
                </c:pt>
                <c:pt idx="175">
                  <c:v>38</c:v>
                </c:pt>
                <c:pt idx="176">
                  <c:v>38.5</c:v>
                </c:pt>
                <c:pt idx="177">
                  <c:v>39</c:v>
                </c:pt>
                <c:pt idx="178">
                  <c:v>39.5</c:v>
                </c:pt>
                <c:pt idx="179">
                  <c:v>40</c:v>
                </c:pt>
                <c:pt idx="180">
                  <c:v>40</c:v>
                </c:pt>
                <c:pt idx="181">
                  <c:v>41</c:v>
                </c:pt>
                <c:pt idx="182">
                  <c:v>42.5</c:v>
                </c:pt>
                <c:pt idx="183">
                  <c:v>44</c:v>
                </c:pt>
                <c:pt idx="184">
                  <c:v>45.5</c:v>
                </c:pt>
                <c:pt idx="185">
                  <c:v>47</c:v>
                </c:pt>
                <c:pt idx="186">
                  <c:v>48.5</c:v>
                </c:pt>
                <c:pt idx="187">
                  <c:v>49.5</c:v>
                </c:pt>
                <c:pt idx="188">
                  <c:v>51</c:v>
                </c:pt>
                <c:pt idx="189">
                  <c:v>53</c:v>
                </c:pt>
                <c:pt idx="190">
                  <c:v>54.5</c:v>
                </c:pt>
                <c:pt idx="191">
                  <c:v>55.5</c:v>
                </c:pt>
                <c:pt idx="192">
                  <c:v>56</c:v>
                </c:pt>
                <c:pt idx="193">
                  <c:v>57</c:v>
                </c:pt>
                <c:pt idx="194">
                  <c:v>58.5</c:v>
                </c:pt>
                <c:pt idx="195">
                  <c:v>60</c:v>
                </c:pt>
                <c:pt idx="196">
                  <c:v>62</c:v>
                </c:pt>
                <c:pt idx="197">
                  <c:v>63.5</c:v>
                </c:pt>
                <c:pt idx="198">
                  <c:v>65</c:v>
                </c:pt>
                <c:pt idx="199">
                  <c:v>66</c:v>
                </c:pt>
                <c:pt idx="200">
                  <c:v>66.5</c:v>
                </c:pt>
                <c:pt idx="201">
                  <c:v>68</c:v>
                </c:pt>
                <c:pt idx="202">
                  <c:v>69</c:v>
                </c:pt>
                <c:pt idx="203">
                  <c:v>69</c:v>
                </c:pt>
                <c:pt idx="204">
                  <c:v>69</c:v>
                </c:pt>
                <c:pt idx="205">
                  <c:v>69.5</c:v>
                </c:pt>
                <c:pt idx="206">
                  <c:v>70</c:v>
                </c:pt>
                <c:pt idx="207">
                  <c:v>70</c:v>
                </c:pt>
                <c:pt idx="208">
                  <c:v>70</c:v>
                </c:pt>
                <c:pt idx="209">
                  <c:v>70</c:v>
                </c:pt>
                <c:pt idx="210">
                  <c:v>70.5</c:v>
                </c:pt>
                <c:pt idx="211">
                  <c:v>71</c:v>
                </c:pt>
                <c:pt idx="212">
                  <c:v>71</c:v>
                </c:pt>
                <c:pt idx="213">
                  <c:v>71.5</c:v>
                </c:pt>
                <c:pt idx="214">
                  <c:v>72</c:v>
                </c:pt>
                <c:pt idx="215">
                  <c:v>72</c:v>
                </c:pt>
                <c:pt idx="216">
                  <c:v>72.5</c:v>
                </c:pt>
                <c:pt idx="217">
                  <c:v>73</c:v>
                </c:pt>
                <c:pt idx="218">
                  <c:v>73</c:v>
                </c:pt>
                <c:pt idx="219">
                  <c:v>73.5</c:v>
                </c:pt>
                <c:pt idx="220">
                  <c:v>74.5</c:v>
                </c:pt>
                <c:pt idx="221">
                  <c:v>75.5</c:v>
                </c:pt>
                <c:pt idx="222">
                  <c:v>76</c:v>
                </c:pt>
                <c:pt idx="223">
                  <c:v>77</c:v>
                </c:pt>
                <c:pt idx="224">
                  <c:v>78</c:v>
                </c:pt>
                <c:pt idx="225">
                  <c:v>78</c:v>
                </c:pt>
                <c:pt idx="226">
                  <c:v>78</c:v>
                </c:pt>
                <c:pt idx="227">
                  <c:v>78.5</c:v>
                </c:pt>
                <c:pt idx="228">
                  <c:v>79</c:v>
                </c:pt>
                <c:pt idx="229">
                  <c:v>79</c:v>
                </c:pt>
                <c:pt idx="230">
                  <c:v>79.5</c:v>
                </c:pt>
                <c:pt idx="231">
                  <c:v>81</c:v>
                </c:pt>
                <c:pt idx="232">
                  <c:v>82</c:v>
                </c:pt>
                <c:pt idx="233">
                  <c:v>82</c:v>
                </c:pt>
                <c:pt idx="234">
                  <c:v>82.5</c:v>
                </c:pt>
                <c:pt idx="235">
                  <c:v>83</c:v>
                </c:pt>
                <c:pt idx="236">
                  <c:v>83</c:v>
                </c:pt>
                <c:pt idx="237">
                  <c:v>84</c:v>
                </c:pt>
                <c:pt idx="238">
                  <c:v>85</c:v>
                </c:pt>
                <c:pt idx="239">
                  <c:v>85.5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86.5</c:v>
                </c:pt>
                <c:pt idx="245">
                  <c:v>87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86.5</c:v>
                </c:pt>
                <c:pt idx="260">
                  <c:v>85.5</c:v>
                </c:pt>
                <c:pt idx="261">
                  <c:v>84.5</c:v>
                </c:pt>
                <c:pt idx="262">
                  <c:v>84</c:v>
                </c:pt>
                <c:pt idx="263">
                  <c:v>83.5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82.5</c:v>
                </c:pt>
                <c:pt idx="269">
                  <c:v>82</c:v>
                </c:pt>
                <c:pt idx="270">
                  <c:v>82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81.5</c:v>
                </c:pt>
                <c:pt idx="275">
                  <c:v>81</c:v>
                </c:pt>
                <c:pt idx="276">
                  <c:v>80.5</c:v>
                </c:pt>
                <c:pt idx="277">
                  <c:v>79.5</c:v>
                </c:pt>
                <c:pt idx="278">
                  <c:v>78</c:v>
                </c:pt>
                <c:pt idx="279">
                  <c:v>76.5</c:v>
                </c:pt>
                <c:pt idx="280">
                  <c:v>76</c:v>
                </c:pt>
                <c:pt idx="281">
                  <c:v>75</c:v>
                </c:pt>
                <c:pt idx="282">
                  <c:v>74</c:v>
                </c:pt>
                <c:pt idx="283">
                  <c:v>73.5</c:v>
                </c:pt>
                <c:pt idx="284">
                  <c:v>71.5</c:v>
                </c:pt>
                <c:pt idx="285">
                  <c:v>68</c:v>
                </c:pt>
                <c:pt idx="286">
                  <c:v>65.5</c:v>
                </c:pt>
                <c:pt idx="287">
                  <c:v>65</c:v>
                </c:pt>
                <c:pt idx="288">
                  <c:v>64.5</c:v>
                </c:pt>
                <c:pt idx="289">
                  <c:v>64</c:v>
                </c:pt>
                <c:pt idx="290">
                  <c:v>62.5</c:v>
                </c:pt>
                <c:pt idx="291">
                  <c:v>60</c:v>
                </c:pt>
                <c:pt idx="292">
                  <c:v>57.5</c:v>
                </c:pt>
                <c:pt idx="293">
                  <c:v>56</c:v>
                </c:pt>
                <c:pt idx="294">
                  <c:v>55.5</c:v>
                </c:pt>
                <c:pt idx="295">
                  <c:v>55</c:v>
                </c:pt>
                <c:pt idx="296">
                  <c:v>54</c:v>
                </c:pt>
                <c:pt idx="297">
                  <c:v>52</c:v>
                </c:pt>
                <c:pt idx="298">
                  <c:v>50.5</c:v>
                </c:pt>
                <c:pt idx="299">
                  <c:v>49</c:v>
                </c:pt>
                <c:pt idx="300">
                  <c:v>47.5</c:v>
                </c:pt>
                <c:pt idx="301">
                  <c:v>47</c:v>
                </c:pt>
                <c:pt idx="302">
                  <c:v>46.5</c:v>
                </c:pt>
                <c:pt idx="303">
                  <c:v>45</c:v>
                </c:pt>
                <c:pt idx="304">
                  <c:v>43</c:v>
                </c:pt>
                <c:pt idx="305">
                  <c:v>42</c:v>
                </c:pt>
                <c:pt idx="306">
                  <c:v>41</c:v>
                </c:pt>
                <c:pt idx="307">
                  <c:v>39.5</c:v>
                </c:pt>
                <c:pt idx="308">
                  <c:v>39</c:v>
                </c:pt>
                <c:pt idx="309">
                  <c:v>38.5</c:v>
                </c:pt>
                <c:pt idx="310">
                  <c:v>37</c:v>
                </c:pt>
                <c:pt idx="311">
                  <c:v>35.5</c:v>
                </c:pt>
                <c:pt idx="312">
                  <c:v>34.5</c:v>
                </c:pt>
                <c:pt idx="313">
                  <c:v>34</c:v>
                </c:pt>
                <c:pt idx="314">
                  <c:v>32.5</c:v>
                </c:pt>
                <c:pt idx="315">
                  <c:v>30</c:v>
                </c:pt>
                <c:pt idx="316">
                  <c:v>28.5</c:v>
                </c:pt>
                <c:pt idx="317">
                  <c:v>28</c:v>
                </c:pt>
                <c:pt idx="318">
                  <c:v>27.5</c:v>
                </c:pt>
                <c:pt idx="319">
                  <c:v>27</c:v>
                </c:pt>
                <c:pt idx="320">
                  <c:v>27</c:v>
                </c:pt>
                <c:pt idx="321">
                  <c:v>26.5</c:v>
                </c:pt>
                <c:pt idx="322">
                  <c:v>26</c:v>
                </c:pt>
                <c:pt idx="323">
                  <c:v>25.5</c:v>
                </c:pt>
                <c:pt idx="324">
                  <c:v>25</c:v>
                </c:pt>
                <c:pt idx="325">
                  <c:v>25</c:v>
                </c:pt>
                <c:pt idx="326">
                  <c:v>24</c:v>
                </c:pt>
                <c:pt idx="327">
                  <c:v>22.5</c:v>
                </c:pt>
                <c:pt idx="328">
                  <c:v>21.5</c:v>
                </c:pt>
                <c:pt idx="329">
                  <c:v>21</c:v>
                </c:pt>
                <c:pt idx="330">
                  <c:v>20.5</c:v>
                </c:pt>
                <c:pt idx="331">
                  <c:v>20</c:v>
                </c:pt>
                <c:pt idx="332">
                  <c:v>20</c:v>
                </c:pt>
                <c:pt idx="333">
                  <c:v>19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17.5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16.5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15.5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14.5</c:v>
                </c:pt>
                <c:pt idx="360">
                  <c:v>14</c:v>
                </c:pt>
                <c:pt idx="361">
                  <c:v>13.5</c:v>
                </c:pt>
                <c:pt idx="362">
                  <c:v>13</c:v>
                </c:pt>
                <c:pt idx="363">
                  <c:v>13</c:v>
                </c:pt>
                <c:pt idx="364">
                  <c:v>12.5</c:v>
                </c:pt>
                <c:pt idx="365">
                  <c:v>12</c:v>
                </c:pt>
                <c:pt idx="366">
                  <c:v>12</c:v>
                </c:pt>
                <c:pt idx="367">
                  <c:v>11.5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10.5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9.5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8.5</c:v>
                </c:pt>
                <c:pt idx="404">
                  <c:v>8.5</c:v>
                </c:pt>
                <c:pt idx="405">
                  <c:v>8.5</c:v>
                </c:pt>
                <c:pt idx="406">
                  <c:v>8.5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8.5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9.5</c:v>
                </c:pt>
                <c:pt idx="427">
                  <c:v>10</c:v>
                </c:pt>
                <c:pt idx="428">
                  <c:v>10.5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11.5</c:v>
                </c:pt>
                <c:pt idx="433">
                  <c:v>12.5</c:v>
                </c:pt>
                <c:pt idx="434">
                  <c:v>14</c:v>
                </c:pt>
                <c:pt idx="435">
                  <c:v>15.5</c:v>
                </c:pt>
                <c:pt idx="436">
                  <c:v>17</c:v>
                </c:pt>
                <c:pt idx="437">
                  <c:v>18.5</c:v>
                </c:pt>
                <c:pt idx="438">
                  <c:v>20</c:v>
                </c:pt>
                <c:pt idx="439">
                  <c:v>21.5</c:v>
                </c:pt>
                <c:pt idx="440">
                  <c:v>23</c:v>
                </c:pt>
                <c:pt idx="441">
                  <c:v>25</c:v>
                </c:pt>
                <c:pt idx="442">
                  <c:v>26</c:v>
                </c:pt>
                <c:pt idx="443">
                  <c:v>27</c:v>
                </c:pt>
                <c:pt idx="444">
                  <c:v>28</c:v>
                </c:pt>
                <c:pt idx="445">
                  <c:v>29</c:v>
                </c:pt>
                <c:pt idx="446">
                  <c:v>31</c:v>
                </c:pt>
                <c:pt idx="447">
                  <c:v>33.5</c:v>
                </c:pt>
                <c:pt idx="448">
                  <c:v>36</c:v>
                </c:pt>
                <c:pt idx="449">
                  <c:v>39.5</c:v>
                </c:pt>
                <c:pt idx="450">
                  <c:v>43</c:v>
                </c:pt>
                <c:pt idx="451">
                  <c:v>45.5</c:v>
                </c:pt>
                <c:pt idx="452">
                  <c:v>48.5</c:v>
                </c:pt>
                <c:pt idx="453">
                  <c:v>50</c:v>
                </c:pt>
                <c:pt idx="454">
                  <c:v>51</c:v>
                </c:pt>
                <c:pt idx="455">
                  <c:v>52</c:v>
                </c:pt>
                <c:pt idx="456">
                  <c:v>52.5</c:v>
                </c:pt>
                <c:pt idx="457">
                  <c:v>53</c:v>
                </c:pt>
                <c:pt idx="458">
                  <c:v>53</c:v>
                </c:pt>
                <c:pt idx="459">
                  <c:v>53.5</c:v>
                </c:pt>
                <c:pt idx="460">
                  <c:v>54</c:v>
                </c:pt>
                <c:pt idx="461">
                  <c:v>54</c:v>
                </c:pt>
                <c:pt idx="462">
                  <c:v>55</c:v>
                </c:pt>
                <c:pt idx="463">
                  <c:v>56.5</c:v>
                </c:pt>
                <c:pt idx="464">
                  <c:v>58</c:v>
                </c:pt>
                <c:pt idx="465">
                  <c:v>60</c:v>
                </c:pt>
                <c:pt idx="466">
                  <c:v>61</c:v>
                </c:pt>
                <c:pt idx="467">
                  <c:v>61.5</c:v>
                </c:pt>
                <c:pt idx="468">
                  <c:v>62</c:v>
                </c:pt>
                <c:pt idx="469">
                  <c:v>62.5</c:v>
                </c:pt>
                <c:pt idx="470">
                  <c:v>63</c:v>
                </c:pt>
                <c:pt idx="471">
                  <c:v>63</c:v>
                </c:pt>
                <c:pt idx="472">
                  <c:v>63</c:v>
                </c:pt>
                <c:pt idx="473">
                  <c:v>64</c:v>
                </c:pt>
                <c:pt idx="474">
                  <c:v>65</c:v>
                </c:pt>
                <c:pt idx="475">
                  <c:v>65</c:v>
                </c:pt>
                <c:pt idx="476">
                  <c:v>65</c:v>
                </c:pt>
                <c:pt idx="477">
                  <c:v>65.5</c:v>
                </c:pt>
                <c:pt idx="478">
                  <c:v>66.5</c:v>
                </c:pt>
                <c:pt idx="479">
                  <c:v>67</c:v>
                </c:pt>
                <c:pt idx="480">
                  <c:v>67</c:v>
                </c:pt>
                <c:pt idx="481">
                  <c:v>67.5</c:v>
                </c:pt>
                <c:pt idx="482">
                  <c:v>68</c:v>
                </c:pt>
                <c:pt idx="483">
                  <c:v>68</c:v>
                </c:pt>
                <c:pt idx="484">
                  <c:v>68.5</c:v>
                </c:pt>
                <c:pt idx="485">
                  <c:v>69</c:v>
                </c:pt>
                <c:pt idx="486">
                  <c:v>69</c:v>
                </c:pt>
                <c:pt idx="487">
                  <c:v>69</c:v>
                </c:pt>
                <c:pt idx="488">
                  <c:v>69</c:v>
                </c:pt>
                <c:pt idx="489">
                  <c:v>69</c:v>
                </c:pt>
                <c:pt idx="490">
                  <c:v>69.5</c:v>
                </c:pt>
                <c:pt idx="491">
                  <c:v>70</c:v>
                </c:pt>
                <c:pt idx="492">
                  <c:v>70</c:v>
                </c:pt>
                <c:pt idx="493">
                  <c:v>70</c:v>
                </c:pt>
                <c:pt idx="494">
                  <c:v>70</c:v>
                </c:pt>
                <c:pt idx="495">
                  <c:v>70</c:v>
                </c:pt>
                <c:pt idx="496">
                  <c:v>70</c:v>
                </c:pt>
                <c:pt idx="497">
                  <c:v>70</c:v>
                </c:pt>
                <c:pt idx="498">
                  <c:v>70</c:v>
                </c:pt>
                <c:pt idx="499">
                  <c:v>70</c:v>
                </c:pt>
                <c:pt idx="500">
                  <c:v>70</c:v>
                </c:pt>
                <c:pt idx="501">
                  <c:v>70</c:v>
                </c:pt>
                <c:pt idx="502">
                  <c:v>70</c:v>
                </c:pt>
                <c:pt idx="503">
                  <c:v>70</c:v>
                </c:pt>
                <c:pt idx="504">
                  <c:v>69.5</c:v>
                </c:pt>
                <c:pt idx="505">
                  <c:v>69</c:v>
                </c:pt>
                <c:pt idx="506">
                  <c:v>69</c:v>
                </c:pt>
                <c:pt idx="507">
                  <c:v>69</c:v>
                </c:pt>
                <c:pt idx="508">
                  <c:v>69</c:v>
                </c:pt>
                <c:pt idx="509">
                  <c:v>69</c:v>
                </c:pt>
                <c:pt idx="510">
                  <c:v>69</c:v>
                </c:pt>
                <c:pt idx="511">
                  <c:v>69</c:v>
                </c:pt>
                <c:pt idx="512">
                  <c:v>69</c:v>
                </c:pt>
                <c:pt idx="513">
                  <c:v>69</c:v>
                </c:pt>
                <c:pt idx="514">
                  <c:v>69</c:v>
                </c:pt>
                <c:pt idx="515">
                  <c:v>69</c:v>
                </c:pt>
                <c:pt idx="516">
                  <c:v>69</c:v>
                </c:pt>
                <c:pt idx="517">
                  <c:v>69</c:v>
                </c:pt>
                <c:pt idx="518">
                  <c:v>69</c:v>
                </c:pt>
                <c:pt idx="519">
                  <c:v>69</c:v>
                </c:pt>
                <c:pt idx="520">
                  <c:v>69</c:v>
                </c:pt>
                <c:pt idx="521">
                  <c:v>69</c:v>
                </c:pt>
                <c:pt idx="522">
                  <c:v>69</c:v>
                </c:pt>
                <c:pt idx="523">
                  <c:v>69</c:v>
                </c:pt>
                <c:pt idx="524">
                  <c:v>69</c:v>
                </c:pt>
                <c:pt idx="525">
                  <c:v>69</c:v>
                </c:pt>
                <c:pt idx="526">
                  <c:v>69.5</c:v>
                </c:pt>
                <c:pt idx="527">
                  <c:v>70</c:v>
                </c:pt>
                <c:pt idx="528">
                  <c:v>70</c:v>
                </c:pt>
                <c:pt idx="529">
                  <c:v>70</c:v>
                </c:pt>
                <c:pt idx="530">
                  <c:v>70</c:v>
                </c:pt>
                <c:pt idx="531">
                  <c:v>70.5</c:v>
                </c:pt>
                <c:pt idx="532">
                  <c:v>71</c:v>
                </c:pt>
                <c:pt idx="533">
                  <c:v>71.5</c:v>
                </c:pt>
                <c:pt idx="534">
                  <c:v>72</c:v>
                </c:pt>
                <c:pt idx="535">
                  <c:v>72</c:v>
                </c:pt>
                <c:pt idx="536">
                  <c:v>72</c:v>
                </c:pt>
                <c:pt idx="537">
                  <c:v>72</c:v>
                </c:pt>
                <c:pt idx="538">
                  <c:v>72</c:v>
                </c:pt>
                <c:pt idx="539">
                  <c:v>72.5</c:v>
                </c:pt>
                <c:pt idx="540">
                  <c:v>73</c:v>
                </c:pt>
                <c:pt idx="541">
                  <c:v>73.5</c:v>
                </c:pt>
                <c:pt idx="542">
                  <c:v>74.5</c:v>
                </c:pt>
                <c:pt idx="543">
                  <c:v>76</c:v>
                </c:pt>
                <c:pt idx="544">
                  <c:v>79</c:v>
                </c:pt>
                <c:pt idx="545">
                  <c:v>82</c:v>
                </c:pt>
                <c:pt idx="546">
                  <c:v>84</c:v>
                </c:pt>
                <c:pt idx="547">
                  <c:v>85</c:v>
                </c:pt>
                <c:pt idx="548">
                  <c:v>86</c:v>
                </c:pt>
                <c:pt idx="549">
                  <c:v>87.5</c:v>
                </c:pt>
                <c:pt idx="550">
                  <c:v>88.5</c:v>
                </c:pt>
                <c:pt idx="551">
                  <c:v>89</c:v>
                </c:pt>
                <c:pt idx="552">
                  <c:v>89.5</c:v>
                </c:pt>
                <c:pt idx="553">
                  <c:v>90</c:v>
                </c:pt>
                <c:pt idx="554">
                  <c:v>91</c:v>
                </c:pt>
                <c:pt idx="555">
                  <c:v>93</c:v>
                </c:pt>
                <c:pt idx="556">
                  <c:v>94.5</c:v>
                </c:pt>
                <c:pt idx="557">
                  <c:v>96</c:v>
                </c:pt>
                <c:pt idx="558">
                  <c:v>97.5</c:v>
                </c:pt>
                <c:pt idx="559">
                  <c:v>98</c:v>
                </c:pt>
                <c:pt idx="560">
                  <c:v>99</c:v>
                </c:pt>
                <c:pt idx="561">
                  <c:v>100.5</c:v>
                </c:pt>
                <c:pt idx="562">
                  <c:v>101.5</c:v>
                </c:pt>
                <c:pt idx="563">
                  <c:v>101.5</c:v>
                </c:pt>
                <c:pt idx="564">
                  <c:v>101.5</c:v>
                </c:pt>
                <c:pt idx="565">
                  <c:v>101.5</c:v>
                </c:pt>
                <c:pt idx="566">
                  <c:v>101.5</c:v>
                </c:pt>
                <c:pt idx="567">
                  <c:v>101.5</c:v>
                </c:pt>
                <c:pt idx="568">
                  <c:v>101.5</c:v>
                </c:pt>
                <c:pt idx="569">
                  <c:v>101.5</c:v>
                </c:pt>
                <c:pt idx="570">
                  <c:v>101.5</c:v>
                </c:pt>
                <c:pt idx="571">
                  <c:v>101.5</c:v>
                </c:pt>
                <c:pt idx="572">
                  <c:v>101.5</c:v>
                </c:pt>
                <c:pt idx="573">
                  <c:v>101.5</c:v>
                </c:pt>
                <c:pt idx="574">
                  <c:v>101.5</c:v>
                </c:pt>
                <c:pt idx="575">
                  <c:v>101.5</c:v>
                </c:pt>
                <c:pt idx="576">
                  <c:v>101.5</c:v>
                </c:pt>
                <c:pt idx="577">
                  <c:v>101.5</c:v>
                </c:pt>
                <c:pt idx="578">
                  <c:v>100.5</c:v>
                </c:pt>
                <c:pt idx="579">
                  <c:v>100</c:v>
                </c:pt>
                <c:pt idx="580">
                  <c:v>99.5</c:v>
                </c:pt>
                <c:pt idx="581">
                  <c:v>98.5</c:v>
                </c:pt>
                <c:pt idx="582">
                  <c:v>97.5</c:v>
                </c:pt>
                <c:pt idx="583">
                  <c:v>96.5</c:v>
                </c:pt>
                <c:pt idx="584">
                  <c:v>96</c:v>
                </c:pt>
                <c:pt idx="585">
                  <c:v>95.5</c:v>
                </c:pt>
                <c:pt idx="586">
                  <c:v>94.5</c:v>
                </c:pt>
                <c:pt idx="587">
                  <c:v>94</c:v>
                </c:pt>
                <c:pt idx="588">
                  <c:v>93</c:v>
                </c:pt>
                <c:pt idx="589">
                  <c:v>91.5</c:v>
                </c:pt>
                <c:pt idx="590">
                  <c:v>90</c:v>
                </c:pt>
                <c:pt idx="591">
                  <c:v>88.5</c:v>
                </c:pt>
                <c:pt idx="592">
                  <c:v>88</c:v>
                </c:pt>
                <c:pt idx="593">
                  <c:v>87.5</c:v>
                </c:pt>
                <c:pt idx="594">
                  <c:v>87</c:v>
                </c:pt>
                <c:pt idx="595">
                  <c:v>86</c:v>
                </c:pt>
                <c:pt idx="596">
                  <c:v>84.5</c:v>
                </c:pt>
                <c:pt idx="597">
                  <c:v>84</c:v>
                </c:pt>
                <c:pt idx="598">
                  <c:v>83</c:v>
                </c:pt>
                <c:pt idx="599">
                  <c:v>82</c:v>
                </c:pt>
                <c:pt idx="600">
                  <c:v>82</c:v>
                </c:pt>
                <c:pt idx="601">
                  <c:v>81.5</c:v>
                </c:pt>
                <c:pt idx="602">
                  <c:v>80.5</c:v>
                </c:pt>
                <c:pt idx="603">
                  <c:v>80</c:v>
                </c:pt>
                <c:pt idx="604">
                  <c:v>79.5</c:v>
                </c:pt>
                <c:pt idx="605">
                  <c:v>78.5</c:v>
                </c:pt>
                <c:pt idx="606">
                  <c:v>78</c:v>
                </c:pt>
                <c:pt idx="607">
                  <c:v>78</c:v>
                </c:pt>
                <c:pt idx="608">
                  <c:v>77.5</c:v>
                </c:pt>
                <c:pt idx="609">
                  <c:v>77</c:v>
                </c:pt>
                <c:pt idx="610">
                  <c:v>77</c:v>
                </c:pt>
                <c:pt idx="611">
                  <c:v>77</c:v>
                </c:pt>
                <c:pt idx="612">
                  <c:v>77</c:v>
                </c:pt>
                <c:pt idx="613">
                  <c:v>77</c:v>
                </c:pt>
                <c:pt idx="614">
                  <c:v>76.5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75.5</c:v>
                </c:pt>
                <c:pt idx="619">
                  <c:v>74</c:v>
                </c:pt>
                <c:pt idx="620">
                  <c:v>73</c:v>
                </c:pt>
                <c:pt idx="621">
                  <c:v>72.5</c:v>
                </c:pt>
                <c:pt idx="622">
                  <c:v>72</c:v>
                </c:pt>
                <c:pt idx="623">
                  <c:v>71.5</c:v>
                </c:pt>
                <c:pt idx="624">
                  <c:v>71.5</c:v>
                </c:pt>
                <c:pt idx="625">
                  <c:v>71.5</c:v>
                </c:pt>
                <c:pt idx="626">
                  <c:v>71.5</c:v>
                </c:pt>
                <c:pt idx="627">
                  <c:v>71.5</c:v>
                </c:pt>
                <c:pt idx="628">
                  <c:v>71.5</c:v>
                </c:pt>
                <c:pt idx="629">
                  <c:v>71.5</c:v>
                </c:pt>
                <c:pt idx="630">
                  <c:v>71.5</c:v>
                </c:pt>
                <c:pt idx="631">
                  <c:v>71.5</c:v>
                </c:pt>
                <c:pt idx="632">
                  <c:v>71.5</c:v>
                </c:pt>
                <c:pt idx="633">
                  <c:v>71.5</c:v>
                </c:pt>
                <c:pt idx="634">
                  <c:v>71.5</c:v>
                </c:pt>
                <c:pt idx="635">
                  <c:v>71.5</c:v>
                </c:pt>
                <c:pt idx="636">
                  <c:v>71.5</c:v>
                </c:pt>
                <c:pt idx="637">
                  <c:v>71.5</c:v>
                </c:pt>
                <c:pt idx="638">
                  <c:v>71.5</c:v>
                </c:pt>
                <c:pt idx="639">
                  <c:v>72</c:v>
                </c:pt>
                <c:pt idx="640">
                  <c:v>73</c:v>
                </c:pt>
                <c:pt idx="641">
                  <c:v>74</c:v>
                </c:pt>
                <c:pt idx="642">
                  <c:v>74.5</c:v>
                </c:pt>
                <c:pt idx="643">
                  <c:v>76</c:v>
                </c:pt>
                <c:pt idx="644">
                  <c:v>78</c:v>
                </c:pt>
                <c:pt idx="645">
                  <c:v>87</c:v>
                </c:pt>
                <c:pt idx="646">
                  <c:v>96</c:v>
                </c:pt>
                <c:pt idx="647">
                  <c:v>98</c:v>
                </c:pt>
                <c:pt idx="648">
                  <c:v>100</c:v>
                </c:pt>
                <c:pt idx="649">
                  <c:v>101.5</c:v>
                </c:pt>
                <c:pt idx="650">
                  <c:v>117.5</c:v>
                </c:pt>
                <c:pt idx="651">
                  <c:v>146.5</c:v>
                </c:pt>
                <c:pt idx="652">
                  <c:v>168</c:v>
                </c:pt>
                <c:pt idx="653">
                  <c:v>186</c:v>
                </c:pt>
                <c:pt idx="654">
                  <c:v>198</c:v>
                </c:pt>
                <c:pt idx="655">
                  <c:v>200.5</c:v>
                </c:pt>
                <c:pt idx="656">
                  <c:v>200.5</c:v>
                </c:pt>
                <c:pt idx="657">
                  <c:v>200.5</c:v>
                </c:pt>
                <c:pt idx="658">
                  <c:v>200.5</c:v>
                </c:pt>
                <c:pt idx="659">
                  <c:v>200.5</c:v>
                </c:pt>
                <c:pt idx="660">
                  <c:v>200.5</c:v>
                </c:pt>
                <c:pt idx="661">
                  <c:v>200.5</c:v>
                </c:pt>
                <c:pt idx="662">
                  <c:v>200.5</c:v>
                </c:pt>
                <c:pt idx="663">
                  <c:v>200.5</c:v>
                </c:pt>
                <c:pt idx="664">
                  <c:v>200.5</c:v>
                </c:pt>
                <c:pt idx="665">
                  <c:v>200.5</c:v>
                </c:pt>
                <c:pt idx="666">
                  <c:v>200.5</c:v>
                </c:pt>
                <c:pt idx="667">
                  <c:v>200.5</c:v>
                </c:pt>
                <c:pt idx="668">
                  <c:v>200.5</c:v>
                </c:pt>
                <c:pt idx="669">
                  <c:v>200.5</c:v>
                </c:pt>
                <c:pt idx="670">
                  <c:v>200.5</c:v>
                </c:pt>
                <c:pt idx="671">
                  <c:v>199</c:v>
                </c:pt>
                <c:pt idx="672">
                  <c:v>197</c:v>
                </c:pt>
                <c:pt idx="673">
                  <c:v>194.5</c:v>
                </c:pt>
                <c:pt idx="674">
                  <c:v>191.5</c:v>
                </c:pt>
                <c:pt idx="675">
                  <c:v>185</c:v>
                </c:pt>
                <c:pt idx="676">
                  <c:v>176.5</c:v>
                </c:pt>
                <c:pt idx="677">
                  <c:v>161.5</c:v>
                </c:pt>
                <c:pt idx="678">
                  <c:v>137.5</c:v>
                </c:pt>
                <c:pt idx="679">
                  <c:v>122</c:v>
                </c:pt>
                <c:pt idx="680">
                  <c:v>116</c:v>
                </c:pt>
                <c:pt idx="681">
                  <c:v>111.5</c:v>
                </c:pt>
                <c:pt idx="682">
                  <c:v>105.5</c:v>
                </c:pt>
                <c:pt idx="683">
                  <c:v>95.5</c:v>
                </c:pt>
                <c:pt idx="684">
                  <c:v>88.5</c:v>
                </c:pt>
                <c:pt idx="685">
                  <c:v>82</c:v>
                </c:pt>
                <c:pt idx="686">
                  <c:v>74</c:v>
                </c:pt>
                <c:pt idx="687">
                  <c:v>67</c:v>
                </c:pt>
                <c:pt idx="688">
                  <c:v>63</c:v>
                </c:pt>
                <c:pt idx="689">
                  <c:v>60</c:v>
                </c:pt>
                <c:pt idx="690">
                  <c:v>55</c:v>
                </c:pt>
                <c:pt idx="691">
                  <c:v>53</c:v>
                </c:pt>
                <c:pt idx="692">
                  <c:v>51.5</c:v>
                </c:pt>
                <c:pt idx="693">
                  <c:v>50</c:v>
                </c:pt>
                <c:pt idx="694">
                  <c:v>49.5</c:v>
                </c:pt>
                <c:pt idx="695">
                  <c:v>46</c:v>
                </c:pt>
                <c:pt idx="696">
                  <c:v>42</c:v>
                </c:pt>
                <c:pt idx="697">
                  <c:v>40</c:v>
                </c:pt>
                <c:pt idx="698">
                  <c:v>38</c:v>
                </c:pt>
                <c:pt idx="699">
                  <c:v>36</c:v>
                </c:pt>
                <c:pt idx="700">
                  <c:v>34</c:v>
                </c:pt>
                <c:pt idx="701">
                  <c:v>32</c:v>
                </c:pt>
                <c:pt idx="702">
                  <c:v>30.5</c:v>
                </c:pt>
                <c:pt idx="703">
                  <c:v>30</c:v>
                </c:pt>
                <c:pt idx="704">
                  <c:v>29.5</c:v>
                </c:pt>
                <c:pt idx="705">
                  <c:v>28</c:v>
                </c:pt>
                <c:pt idx="706">
                  <c:v>27</c:v>
                </c:pt>
                <c:pt idx="707">
                  <c:v>27</c:v>
                </c:pt>
                <c:pt idx="708">
                  <c:v>26.5</c:v>
                </c:pt>
                <c:pt idx="709">
                  <c:v>25.5</c:v>
                </c:pt>
                <c:pt idx="710">
                  <c:v>23</c:v>
                </c:pt>
                <c:pt idx="711">
                  <c:v>21</c:v>
                </c:pt>
                <c:pt idx="712">
                  <c:v>20.5</c:v>
                </c:pt>
                <c:pt idx="713">
                  <c:v>19.5</c:v>
                </c:pt>
                <c:pt idx="714">
                  <c:v>19</c:v>
                </c:pt>
                <c:pt idx="715">
                  <c:v>18</c:v>
                </c:pt>
                <c:pt idx="716">
                  <c:v>17</c:v>
                </c:pt>
                <c:pt idx="717">
                  <c:v>16.5</c:v>
                </c:pt>
                <c:pt idx="718">
                  <c:v>15.5</c:v>
                </c:pt>
                <c:pt idx="719">
                  <c:v>15</c:v>
                </c:pt>
                <c:pt idx="720">
                  <c:v>14.5</c:v>
                </c:pt>
                <c:pt idx="721">
                  <c:v>14</c:v>
                </c:pt>
                <c:pt idx="722">
                  <c:v>13.5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12.5</c:v>
                </c:pt>
                <c:pt idx="727">
                  <c:v>12.5</c:v>
                </c:pt>
                <c:pt idx="728">
                  <c:v>12</c:v>
                </c:pt>
                <c:pt idx="729">
                  <c:v>12</c:v>
                </c:pt>
                <c:pt idx="730">
                  <c:v>11.5</c:v>
                </c:pt>
                <c:pt idx="731">
                  <c:v>11</c:v>
                </c:pt>
                <c:pt idx="732">
                  <c:v>10.5</c:v>
                </c:pt>
                <c:pt idx="733">
                  <c:v>10</c:v>
                </c:pt>
                <c:pt idx="734">
                  <c:v>10</c:v>
                </c:pt>
                <c:pt idx="735">
                  <c:v>9.5</c:v>
                </c:pt>
                <c:pt idx="736">
                  <c:v>9</c:v>
                </c:pt>
                <c:pt idx="737">
                  <c:v>9</c:v>
                </c:pt>
                <c:pt idx="738">
                  <c:v>8.5</c:v>
                </c:pt>
                <c:pt idx="739">
                  <c:v>7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5.5</c:v>
                </c:pt>
                <c:pt idx="745">
                  <c:v>5.5</c:v>
                </c:pt>
                <c:pt idx="746">
                  <c:v>5.5</c:v>
                </c:pt>
                <c:pt idx="747">
                  <c:v>5.5</c:v>
                </c:pt>
                <c:pt idx="748">
                  <c:v>5.5</c:v>
                </c:pt>
                <c:pt idx="749">
                  <c:v>5.5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4.5</c:v>
                </c:pt>
                <c:pt idx="777">
                  <c:v>4.5</c:v>
                </c:pt>
                <c:pt idx="778">
                  <c:v>4.5</c:v>
                </c:pt>
                <c:pt idx="779">
                  <c:v>4</c:v>
                </c:pt>
                <c:pt idx="780">
                  <c:v>4</c:v>
                </c:pt>
                <c:pt idx="781">
                  <c:v>4.5</c:v>
                </c:pt>
                <c:pt idx="782">
                  <c:v>5</c:v>
                </c:pt>
                <c:pt idx="783">
                  <c:v>5</c:v>
                </c:pt>
                <c:pt idx="784">
                  <c:v>4.5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3.5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3.5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4.5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</c:v>
                </c:pt>
                <c:pt idx="815">
                  <c:v>4.5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5.5</c:v>
                </c:pt>
                <c:pt idx="822">
                  <c:v>5.5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6.5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7.5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9</c:v>
                </c:pt>
                <c:pt idx="836">
                  <c:v>11</c:v>
                </c:pt>
                <c:pt idx="837">
                  <c:v>12</c:v>
                </c:pt>
                <c:pt idx="838">
                  <c:v>12</c:v>
                </c:pt>
                <c:pt idx="839">
                  <c:v>15.5</c:v>
                </c:pt>
                <c:pt idx="840">
                  <c:v>22</c:v>
                </c:pt>
                <c:pt idx="841">
                  <c:v>26</c:v>
                </c:pt>
                <c:pt idx="842">
                  <c:v>27.5</c:v>
                </c:pt>
                <c:pt idx="843">
                  <c:v>29</c:v>
                </c:pt>
                <c:pt idx="844">
                  <c:v>31</c:v>
                </c:pt>
                <c:pt idx="845">
                  <c:v>35.5</c:v>
                </c:pt>
                <c:pt idx="846">
                  <c:v>39.5</c:v>
                </c:pt>
                <c:pt idx="847">
                  <c:v>40</c:v>
                </c:pt>
                <c:pt idx="848">
                  <c:v>40.5</c:v>
                </c:pt>
                <c:pt idx="849">
                  <c:v>40.5</c:v>
                </c:pt>
                <c:pt idx="850">
                  <c:v>40.5</c:v>
                </c:pt>
                <c:pt idx="851">
                  <c:v>40.5</c:v>
                </c:pt>
                <c:pt idx="852">
                  <c:v>41</c:v>
                </c:pt>
                <c:pt idx="853">
                  <c:v>41.5</c:v>
                </c:pt>
                <c:pt idx="854">
                  <c:v>43.5</c:v>
                </c:pt>
                <c:pt idx="855">
                  <c:v>47.5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51.5</c:v>
                </c:pt>
                <c:pt idx="860">
                  <c:v>55.5</c:v>
                </c:pt>
                <c:pt idx="861">
                  <c:v>59.5</c:v>
                </c:pt>
                <c:pt idx="862">
                  <c:v>60.5</c:v>
                </c:pt>
                <c:pt idx="863">
                  <c:v>64.5</c:v>
                </c:pt>
                <c:pt idx="864">
                  <c:v>64.5</c:v>
                </c:pt>
                <c:pt idx="865">
                  <c:v>67.5</c:v>
                </c:pt>
                <c:pt idx="866">
                  <c:v>69.5</c:v>
                </c:pt>
                <c:pt idx="867">
                  <c:v>72</c:v>
                </c:pt>
                <c:pt idx="868">
                  <c:v>74.5</c:v>
                </c:pt>
                <c:pt idx="869">
                  <c:v>75.5</c:v>
                </c:pt>
                <c:pt idx="870">
                  <c:v>75.5</c:v>
                </c:pt>
                <c:pt idx="871">
                  <c:v>75.5</c:v>
                </c:pt>
                <c:pt idx="872">
                  <c:v>75.5</c:v>
                </c:pt>
                <c:pt idx="873">
                  <c:v>79.5</c:v>
                </c:pt>
                <c:pt idx="874">
                  <c:v>81.5</c:v>
                </c:pt>
                <c:pt idx="875">
                  <c:v>83.5</c:v>
                </c:pt>
                <c:pt idx="876">
                  <c:v>85.5</c:v>
                </c:pt>
                <c:pt idx="877">
                  <c:v>83.5</c:v>
                </c:pt>
                <c:pt idx="878">
                  <c:v>83.5</c:v>
                </c:pt>
                <c:pt idx="879">
                  <c:v>83.5</c:v>
                </c:pt>
                <c:pt idx="880">
                  <c:v>83.5</c:v>
                </c:pt>
                <c:pt idx="881">
                  <c:v>85.5</c:v>
                </c:pt>
                <c:pt idx="882">
                  <c:v>83.5</c:v>
                </c:pt>
                <c:pt idx="883">
                  <c:v>81.5</c:v>
                </c:pt>
                <c:pt idx="884">
                  <c:v>80</c:v>
                </c:pt>
                <c:pt idx="885">
                  <c:v>78.5</c:v>
                </c:pt>
                <c:pt idx="886">
                  <c:v>75.5</c:v>
                </c:pt>
                <c:pt idx="887">
                  <c:v>75.5</c:v>
                </c:pt>
                <c:pt idx="888">
                  <c:v>75.5</c:v>
                </c:pt>
                <c:pt idx="889">
                  <c:v>71.5</c:v>
                </c:pt>
                <c:pt idx="890">
                  <c:v>69.5</c:v>
                </c:pt>
                <c:pt idx="891">
                  <c:v>67.5</c:v>
                </c:pt>
                <c:pt idx="892">
                  <c:v>63.5</c:v>
                </c:pt>
                <c:pt idx="893">
                  <c:v>58</c:v>
                </c:pt>
                <c:pt idx="894">
                  <c:v>58</c:v>
                </c:pt>
                <c:pt idx="895">
                  <c:v>55</c:v>
                </c:pt>
                <c:pt idx="896">
                  <c:v>52</c:v>
                </c:pt>
                <c:pt idx="897">
                  <c:v>49.5</c:v>
                </c:pt>
                <c:pt idx="898">
                  <c:v>47.5</c:v>
                </c:pt>
                <c:pt idx="899">
                  <c:v>43</c:v>
                </c:pt>
                <c:pt idx="900">
                  <c:v>39.5</c:v>
                </c:pt>
                <c:pt idx="901">
                  <c:v>39.5</c:v>
                </c:pt>
                <c:pt idx="902">
                  <c:v>38</c:v>
                </c:pt>
                <c:pt idx="903">
                  <c:v>34.5</c:v>
                </c:pt>
                <c:pt idx="904">
                  <c:v>31.5</c:v>
                </c:pt>
                <c:pt idx="905">
                  <c:v>30</c:v>
                </c:pt>
                <c:pt idx="906">
                  <c:v>28.5</c:v>
                </c:pt>
                <c:pt idx="907">
                  <c:v>27.5</c:v>
                </c:pt>
                <c:pt idx="908">
                  <c:v>27.5</c:v>
                </c:pt>
                <c:pt idx="909">
                  <c:v>26.5</c:v>
                </c:pt>
                <c:pt idx="910">
                  <c:v>25.5</c:v>
                </c:pt>
                <c:pt idx="911">
                  <c:v>25</c:v>
                </c:pt>
                <c:pt idx="912">
                  <c:v>24.5</c:v>
                </c:pt>
                <c:pt idx="913">
                  <c:v>21.5</c:v>
                </c:pt>
                <c:pt idx="914">
                  <c:v>19</c:v>
                </c:pt>
                <c:pt idx="915">
                  <c:v>16</c:v>
                </c:pt>
                <c:pt idx="916">
                  <c:v>12</c:v>
                </c:pt>
                <c:pt idx="917">
                  <c:v>11</c:v>
                </c:pt>
                <c:pt idx="918">
                  <c:v>10.5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9</c:v>
                </c:pt>
                <c:pt idx="926">
                  <c:v>7</c:v>
                </c:pt>
                <c:pt idx="927">
                  <c:v>6</c:v>
                </c:pt>
                <c:pt idx="928">
                  <c:v>6</c:v>
                </c:pt>
                <c:pt idx="929">
                  <c:v>7</c:v>
                </c:pt>
                <c:pt idx="930">
                  <c:v>7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5.5</c:v>
                </c:pt>
                <c:pt idx="935">
                  <c:v>4.5</c:v>
                </c:pt>
                <c:pt idx="936">
                  <c:v>5</c:v>
                </c:pt>
                <c:pt idx="937">
                  <c:v>5</c:v>
                </c:pt>
                <c:pt idx="938">
                  <c:v>4.5</c:v>
                </c:pt>
                <c:pt idx="939">
                  <c:v>4.5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4.5</c:v>
                </c:pt>
                <c:pt idx="944">
                  <c:v>4.5</c:v>
                </c:pt>
                <c:pt idx="945">
                  <c:v>4.5</c:v>
                </c:pt>
                <c:pt idx="946">
                  <c:v>4.5</c:v>
                </c:pt>
                <c:pt idx="947">
                  <c:v>4.5</c:v>
                </c:pt>
                <c:pt idx="948">
                  <c:v>4.5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5.5</c:v>
                </c:pt>
                <c:pt idx="954">
                  <c:v>5.5</c:v>
                </c:pt>
                <c:pt idx="955">
                  <c:v>5.5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6.5</c:v>
                </c:pt>
                <c:pt idx="965">
                  <c:v>7</c:v>
                </c:pt>
                <c:pt idx="966">
                  <c:v>7</c:v>
                </c:pt>
                <c:pt idx="967">
                  <c:v>6.5</c:v>
                </c:pt>
                <c:pt idx="968">
                  <c:v>6.5</c:v>
                </c:pt>
                <c:pt idx="969">
                  <c:v>6</c:v>
                </c:pt>
                <c:pt idx="970">
                  <c:v>6.5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6.5</c:v>
                </c:pt>
                <c:pt idx="975">
                  <c:v>6.5</c:v>
                </c:pt>
                <c:pt idx="976">
                  <c:v>5.5</c:v>
                </c:pt>
                <c:pt idx="977">
                  <c:v>5</c:v>
                </c:pt>
                <c:pt idx="978">
                  <c:v>5.5</c:v>
                </c:pt>
                <c:pt idx="979">
                  <c:v>4.5</c:v>
                </c:pt>
                <c:pt idx="980">
                  <c:v>4.5</c:v>
                </c:pt>
                <c:pt idx="981">
                  <c:v>4.5</c:v>
                </c:pt>
                <c:pt idx="982">
                  <c:v>3.5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2.5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4</c:v>
                </c:pt>
                <c:pt idx="1008">
                  <c:v>4</c:v>
                </c:pt>
                <c:pt idx="1009">
                  <c:v>5</c:v>
                </c:pt>
                <c:pt idx="1010">
                  <c:v>4</c:v>
                </c:pt>
                <c:pt idx="1011">
                  <c:v>4</c:v>
                </c:pt>
                <c:pt idx="1012">
                  <c:v>5</c:v>
                </c:pt>
                <c:pt idx="1013">
                  <c:v>5.5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8.5</c:v>
                </c:pt>
                <c:pt idx="1020">
                  <c:v>9</c:v>
                </c:pt>
                <c:pt idx="1021">
                  <c:v>9.5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11</c:v>
                </c:pt>
                <c:pt idx="1027">
                  <c:v>12.5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13.5</c:v>
                </c:pt>
                <c:pt idx="1035">
                  <c:v>14.5</c:v>
                </c:pt>
                <c:pt idx="1036">
                  <c:v>14.5</c:v>
                </c:pt>
                <c:pt idx="1037">
                  <c:v>13.5</c:v>
                </c:pt>
                <c:pt idx="1038">
                  <c:v>13</c:v>
                </c:pt>
                <c:pt idx="1039">
                  <c:v>12.5</c:v>
                </c:pt>
                <c:pt idx="1040">
                  <c:v>12.5</c:v>
                </c:pt>
                <c:pt idx="1041">
                  <c:v>13</c:v>
                </c:pt>
                <c:pt idx="1042">
                  <c:v>12.5</c:v>
                </c:pt>
                <c:pt idx="1043">
                  <c:v>12.5</c:v>
                </c:pt>
                <c:pt idx="1044">
                  <c:v>12.5</c:v>
                </c:pt>
                <c:pt idx="1045">
                  <c:v>12.5</c:v>
                </c:pt>
                <c:pt idx="1046">
                  <c:v>11</c:v>
                </c:pt>
                <c:pt idx="1047">
                  <c:v>12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12</c:v>
                </c:pt>
                <c:pt idx="1052">
                  <c:v>11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12.5</c:v>
                </c:pt>
                <c:pt idx="1063">
                  <c:v>12.5</c:v>
                </c:pt>
                <c:pt idx="1064">
                  <c:v>12.5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11.5</c:v>
                </c:pt>
                <c:pt idx="1078">
                  <c:v>10</c:v>
                </c:pt>
                <c:pt idx="1079">
                  <c:v>10</c:v>
                </c:pt>
                <c:pt idx="1080">
                  <c:v>9</c:v>
                </c:pt>
                <c:pt idx="1081">
                  <c:v>9</c:v>
                </c:pt>
                <c:pt idx="1082">
                  <c:v>9.5</c:v>
                </c:pt>
                <c:pt idx="1083">
                  <c:v>10.5</c:v>
                </c:pt>
                <c:pt idx="1084">
                  <c:v>10</c:v>
                </c:pt>
                <c:pt idx="1085">
                  <c:v>9.5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FFA-421D-AAA9-F216A1136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69216"/>
        <c:axId val="-779159968"/>
      </c:scatterChart>
      <c:valAx>
        <c:axId val="-77916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59968"/>
        <c:crosses val="autoZero"/>
        <c:crossBetween val="midCat"/>
      </c:valAx>
      <c:valAx>
        <c:axId val="-7791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9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Сезонность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Сезонность!$C$3:$C$15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Сезонность!$D$3:$D$15</c:f>
              <c:numCache>
                <c:formatCode>General</c:formatCode>
                <c:ptCount val="13"/>
                <c:pt idx="0">
                  <c:v>4004</c:v>
                </c:pt>
                <c:pt idx="1">
                  <c:v>1813</c:v>
                </c:pt>
                <c:pt idx="2">
                  <c:v>6191</c:v>
                </c:pt>
                <c:pt idx="3">
                  <c:v>4329</c:v>
                </c:pt>
                <c:pt idx="4">
                  <c:v>983</c:v>
                </c:pt>
                <c:pt idx="5">
                  <c:v>5622</c:v>
                </c:pt>
                <c:pt idx="6">
                  <c:v>8014</c:v>
                </c:pt>
                <c:pt idx="7">
                  <c:v>9371</c:v>
                </c:pt>
                <c:pt idx="8">
                  <c:v>658</c:v>
                </c:pt>
                <c:pt idx="9">
                  <c:v>3776</c:v>
                </c:pt>
                <c:pt idx="10">
                  <c:v>1105</c:v>
                </c:pt>
                <c:pt idx="11">
                  <c:v>828</c:v>
                </c:pt>
                <c:pt idx="12">
                  <c:v>181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F7E-4CF6-98F4-7E1388770881}"/>
            </c:ext>
          </c:extLst>
        </c:ser>
        <c:ser>
          <c:idx val="1"/>
          <c:order val="1"/>
          <c:tx>
            <c:v>оценка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Сезонность!$C$3:$C$15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Сезонность!$L$3:$L$15</c:f>
              <c:numCache>
                <c:formatCode>0.00</c:formatCode>
                <c:ptCount val="13"/>
                <c:pt idx="0">
                  <c:v>1273.7074175824209</c:v>
                </c:pt>
                <c:pt idx="1">
                  <c:v>6854.0422390109925</c:v>
                </c:pt>
                <c:pt idx="2">
                  <c:v>6402.8353937728962</c:v>
                </c:pt>
                <c:pt idx="3">
                  <c:v>5534.3993818681338</c:v>
                </c:pt>
                <c:pt idx="4">
                  <c:v>300.79670329670535</c:v>
                </c:pt>
                <c:pt idx="5">
                  <c:v>5881.131524725276</c:v>
                </c:pt>
                <c:pt idx="6">
                  <c:v>5429.9246794871797</c:v>
                </c:pt>
                <c:pt idx="7">
                  <c:v>4561.4886675824173</c:v>
                </c:pt>
                <c:pt idx="8">
                  <c:v>-672.1140109890116</c:v>
                </c:pt>
                <c:pt idx="9">
                  <c:v>4908.2208104395595</c:v>
                </c:pt>
                <c:pt idx="10">
                  <c:v>4457.0139652014632</c:v>
                </c:pt>
                <c:pt idx="11">
                  <c:v>3588.5779532967008</c:v>
                </c:pt>
                <c:pt idx="12">
                  <c:v>-1645.0247252747281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F7E-4CF6-98F4-7E1388770881}"/>
            </c:ext>
          </c:extLst>
        </c:ser>
        <c:ser>
          <c:idx val="2"/>
          <c:order val="2"/>
          <c:tx>
            <c:v>Прогноз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Сезонность!$I$51:$I$56</c:f>
              <c:numCache>
                <c:formatCode>General</c:formatCode>
                <c:ptCount val="6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</c:numCache>
            </c:numRef>
          </c:xVal>
          <c:yVal>
            <c:numRef>
              <c:f>Сезонность!$L$51:$L$56</c:f>
              <c:numCache>
                <c:formatCode>0.00</c:formatCode>
                <c:ptCount val="6"/>
                <c:pt idx="0">
                  <c:v>3935.310096153843</c:v>
                </c:pt>
                <c:pt idx="1">
                  <c:v>3484.1032509157467</c:v>
                </c:pt>
                <c:pt idx="2">
                  <c:v>2615.6672390109843</c:v>
                </c:pt>
                <c:pt idx="3">
                  <c:v>-2617.9354395604441</c:v>
                </c:pt>
                <c:pt idx="4">
                  <c:v>2962.3993818681265</c:v>
                </c:pt>
                <c:pt idx="5">
                  <c:v>2511.1925366300302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F7E-4CF6-98F4-7E1388770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64864"/>
        <c:axId val="-779159424"/>
      </c:scatterChart>
      <c:valAx>
        <c:axId val="-77916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59424"/>
        <c:crosses val="autoZero"/>
        <c:crossBetween val="midCat"/>
      </c:valAx>
      <c:valAx>
        <c:axId val="-7791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'Данные + динамика (2)'!$A$2:$A$629</c:f>
              <c:strCache>
                <c:ptCount val="628"/>
                <c:pt idx="0">
                  <c:v>2020-03-12</c:v>
                </c:pt>
                <c:pt idx="1">
                  <c:v>2020-03-13</c:v>
                </c:pt>
                <c:pt idx="2">
                  <c:v>2020-03-14</c:v>
                </c:pt>
                <c:pt idx="3">
                  <c:v>2020-03-15</c:v>
                </c:pt>
                <c:pt idx="4">
                  <c:v>2020-03-16</c:v>
                </c:pt>
                <c:pt idx="5">
                  <c:v>2020-03-17</c:v>
                </c:pt>
                <c:pt idx="6">
                  <c:v>2020-03-18</c:v>
                </c:pt>
                <c:pt idx="7">
                  <c:v>2020-03-19</c:v>
                </c:pt>
                <c:pt idx="8">
                  <c:v>2020-03-20</c:v>
                </c:pt>
                <c:pt idx="9">
                  <c:v>2020-03-21</c:v>
                </c:pt>
                <c:pt idx="10">
                  <c:v>2020-03-22</c:v>
                </c:pt>
                <c:pt idx="11">
                  <c:v>2020-03-23</c:v>
                </c:pt>
                <c:pt idx="12">
                  <c:v>2020-03-24</c:v>
                </c:pt>
                <c:pt idx="13">
                  <c:v>2020-03-25</c:v>
                </c:pt>
                <c:pt idx="14">
                  <c:v>2020-03-26</c:v>
                </c:pt>
                <c:pt idx="15">
                  <c:v>2020-03-27</c:v>
                </c:pt>
                <c:pt idx="16">
                  <c:v>2020-03-28</c:v>
                </c:pt>
                <c:pt idx="17">
                  <c:v>2020-03-29</c:v>
                </c:pt>
                <c:pt idx="18">
                  <c:v>2020-03-30</c:v>
                </c:pt>
                <c:pt idx="19">
                  <c:v>2020-03-31</c:v>
                </c:pt>
                <c:pt idx="20">
                  <c:v>2020-04-01</c:v>
                </c:pt>
                <c:pt idx="21">
                  <c:v>2020-04-02</c:v>
                </c:pt>
                <c:pt idx="22">
                  <c:v>2020-04-03</c:v>
                </c:pt>
                <c:pt idx="23">
                  <c:v>2020-04-04</c:v>
                </c:pt>
                <c:pt idx="24">
                  <c:v>2020-04-05</c:v>
                </c:pt>
                <c:pt idx="25">
                  <c:v>2020-04-06</c:v>
                </c:pt>
                <c:pt idx="26">
                  <c:v>2020-04-07</c:v>
                </c:pt>
                <c:pt idx="27">
                  <c:v>2020-04-08</c:v>
                </c:pt>
                <c:pt idx="28">
                  <c:v>2020-04-09</c:v>
                </c:pt>
                <c:pt idx="29">
                  <c:v>2020-04-10</c:v>
                </c:pt>
                <c:pt idx="30">
                  <c:v>2020-04-11</c:v>
                </c:pt>
                <c:pt idx="31">
                  <c:v>2020-04-12</c:v>
                </c:pt>
                <c:pt idx="32">
                  <c:v>2020-04-13</c:v>
                </c:pt>
                <c:pt idx="33">
                  <c:v>2020-04-14</c:v>
                </c:pt>
                <c:pt idx="34">
                  <c:v>2020-04-15</c:v>
                </c:pt>
                <c:pt idx="35">
                  <c:v>2020-04-16</c:v>
                </c:pt>
                <c:pt idx="36">
                  <c:v>2020-04-17</c:v>
                </c:pt>
                <c:pt idx="37">
                  <c:v>2020-04-18</c:v>
                </c:pt>
                <c:pt idx="38">
                  <c:v>2020-04-19</c:v>
                </c:pt>
                <c:pt idx="39">
                  <c:v>2020-04-20</c:v>
                </c:pt>
                <c:pt idx="40">
                  <c:v>2020-04-21</c:v>
                </c:pt>
                <c:pt idx="41">
                  <c:v>2020-04-22</c:v>
                </c:pt>
                <c:pt idx="42">
                  <c:v>2020-04-23</c:v>
                </c:pt>
                <c:pt idx="43">
                  <c:v>2020-04-24</c:v>
                </c:pt>
                <c:pt idx="44">
                  <c:v>2020-04-25</c:v>
                </c:pt>
                <c:pt idx="45">
                  <c:v>2020-04-26</c:v>
                </c:pt>
                <c:pt idx="46">
                  <c:v>2020-04-27</c:v>
                </c:pt>
                <c:pt idx="47">
                  <c:v>2020-04-28</c:v>
                </c:pt>
                <c:pt idx="48">
                  <c:v>2020-04-29</c:v>
                </c:pt>
                <c:pt idx="49">
                  <c:v>2020-04-30</c:v>
                </c:pt>
                <c:pt idx="50">
                  <c:v>2020-05-01</c:v>
                </c:pt>
                <c:pt idx="51">
                  <c:v>2020-05-02</c:v>
                </c:pt>
                <c:pt idx="52">
                  <c:v>2020-05-03</c:v>
                </c:pt>
                <c:pt idx="53">
                  <c:v>2020-05-04</c:v>
                </c:pt>
                <c:pt idx="54">
                  <c:v>2020-05-05</c:v>
                </c:pt>
                <c:pt idx="55">
                  <c:v>2020-05-06</c:v>
                </c:pt>
                <c:pt idx="56">
                  <c:v>2020-05-07</c:v>
                </c:pt>
                <c:pt idx="57">
                  <c:v>2020-05-08</c:v>
                </c:pt>
                <c:pt idx="58">
                  <c:v>2020-05-09</c:v>
                </c:pt>
                <c:pt idx="59">
                  <c:v>2020-05-10</c:v>
                </c:pt>
                <c:pt idx="60">
                  <c:v>2020-05-11</c:v>
                </c:pt>
                <c:pt idx="61">
                  <c:v>2020-05-12</c:v>
                </c:pt>
                <c:pt idx="62">
                  <c:v>2020-05-13</c:v>
                </c:pt>
                <c:pt idx="63">
                  <c:v>2020-05-14</c:v>
                </c:pt>
                <c:pt idx="64">
                  <c:v>2020-05-15</c:v>
                </c:pt>
                <c:pt idx="65">
                  <c:v>2020-05-16</c:v>
                </c:pt>
                <c:pt idx="66">
                  <c:v>2020-05-17</c:v>
                </c:pt>
                <c:pt idx="67">
                  <c:v>2020-05-18</c:v>
                </c:pt>
                <c:pt idx="68">
                  <c:v>2020-05-19</c:v>
                </c:pt>
                <c:pt idx="69">
                  <c:v>2020-05-20</c:v>
                </c:pt>
                <c:pt idx="70">
                  <c:v>2020-05-21</c:v>
                </c:pt>
                <c:pt idx="71">
                  <c:v>2020-05-22</c:v>
                </c:pt>
                <c:pt idx="72">
                  <c:v>2020-05-23</c:v>
                </c:pt>
                <c:pt idx="73">
                  <c:v>2020-05-24</c:v>
                </c:pt>
                <c:pt idx="74">
                  <c:v>2020-05-25</c:v>
                </c:pt>
                <c:pt idx="75">
                  <c:v>2020-05-26</c:v>
                </c:pt>
                <c:pt idx="76">
                  <c:v>2020-05-27</c:v>
                </c:pt>
                <c:pt idx="77">
                  <c:v>2020-05-28</c:v>
                </c:pt>
                <c:pt idx="78">
                  <c:v>2020-05-29</c:v>
                </c:pt>
                <c:pt idx="79">
                  <c:v>2020-05-30</c:v>
                </c:pt>
                <c:pt idx="80">
                  <c:v>2020-05-31</c:v>
                </c:pt>
                <c:pt idx="81">
                  <c:v>2020-06-01</c:v>
                </c:pt>
                <c:pt idx="82">
                  <c:v>2020-06-02</c:v>
                </c:pt>
                <c:pt idx="83">
                  <c:v>2020-06-03</c:v>
                </c:pt>
                <c:pt idx="84">
                  <c:v>2020-06-04</c:v>
                </c:pt>
                <c:pt idx="85">
                  <c:v>2020-06-05</c:v>
                </c:pt>
                <c:pt idx="86">
                  <c:v>2020-06-06</c:v>
                </c:pt>
                <c:pt idx="87">
                  <c:v>2020-06-07</c:v>
                </c:pt>
                <c:pt idx="88">
                  <c:v>2020-06-08</c:v>
                </c:pt>
                <c:pt idx="89">
                  <c:v>2020-06-09</c:v>
                </c:pt>
                <c:pt idx="90">
                  <c:v>2020-06-10</c:v>
                </c:pt>
                <c:pt idx="91">
                  <c:v>2020-06-11</c:v>
                </c:pt>
                <c:pt idx="92">
                  <c:v>2020-06-12</c:v>
                </c:pt>
                <c:pt idx="93">
                  <c:v>2020-06-13</c:v>
                </c:pt>
                <c:pt idx="94">
                  <c:v>2020-06-14</c:v>
                </c:pt>
                <c:pt idx="95">
                  <c:v>2020-06-15</c:v>
                </c:pt>
                <c:pt idx="96">
                  <c:v>2020-06-16</c:v>
                </c:pt>
                <c:pt idx="97">
                  <c:v>2020-06-17</c:v>
                </c:pt>
                <c:pt idx="98">
                  <c:v>2020-06-18</c:v>
                </c:pt>
                <c:pt idx="99">
                  <c:v>2020-06-19</c:v>
                </c:pt>
                <c:pt idx="100">
                  <c:v>2020-06-20</c:v>
                </c:pt>
                <c:pt idx="101">
                  <c:v>2020-06-21</c:v>
                </c:pt>
                <c:pt idx="102">
                  <c:v>2020-06-22</c:v>
                </c:pt>
                <c:pt idx="103">
                  <c:v>2020-06-23</c:v>
                </c:pt>
                <c:pt idx="104">
                  <c:v>2020-06-24</c:v>
                </c:pt>
                <c:pt idx="105">
                  <c:v>2020-06-25</c:v>
                </c:pt>
                <c:pt idx="106">
                  <c:v>2020-06-26</c:v>
                </c:pt>
                <c:pt idx="107">
                  <c:v>2020-06-27</c:v>
                </c:pt>
                <c:pt idx="108">
                  <c:v>2020-06-28</c:v>
                </c:pt>
                <c:pt idx="109">
                  <c:v>2020-06-29</c:v>
                </c:pt>
                <c:pt idx="110">
                  <c:v>2020-06-30</c:v>
                </c:pt>
                <c:pt idx="111">
                  <c:v>2020-07-01</c:v>
                </c:pt>
                <c:pt idx="112">
                  <c:v>2020-07-02</c:v>
                </c:pt>
                <c:pt idx="113">
                  <c:v>2020-07-03</c:v>
                </c:pt>
                <c:pt idx="114">
                  <c:v>2020-07-04</c:v>
                </c:pt>
                <c:pt idx="115">
                  <c:v>2020-07-05</c:v>
                </c:pt>
                <c:pt idx="116">
                  <c:v>2020-07-06</c:v>
                </c:pt>
                <c:pt idx="117">
                  <c:v>2020-07-07</c:v>
                </c:pt>
                <c:pt idx="118">
                  <c:v>2020-07-08</c:v>
                </c:pt>
                <c:pt idx="119">
                  <c:v>2020-07-09</c:v>
                </c:pt>
                <c:pt idx="120">
                  <c:v>2020-07-10</c:v>
                </c:pt>
                <c:pt idx="121">
                  <c:v>2020-07-11</c:v>
                </c:pt>
                <c:pt idx="122">
                  <c:v>2020-07-12</c:v>
                </c:pt>
                <c:pt idx="123">
                  <c:v>2020-07-13</c:v>
                </c:pt>
                <c:pt idx="124">
                  <c:v>2020-07-14</c:v>
                </c:pt>
                <c:pt idx="125">
                  <c:v>2020-07-15</c:v>
                </c:pt>
                <c:pt idx="126">
                  <c:v>2020-07-16</c:v>
                </c:pt>
                <c:pt idx="127">
                  <c:v>2020-07-17</c:v>
                </c:pt>
                <c:pt idx="128">
                  <c:v>2020-07-18</c:v>
                </c:pt>
                <c:pt idx="129">
                  <c:v>2020-07-19</c:v>
                </c:pt>
                <c:pt idx="130">
                  <c:v>2020-07-20</c:v>
                </c:pt>
                <c:pt idx="131">
                  <c:v>2020-07-21</c:v>
                </c:pt>
                <c:pt idx="132">
                  <c:v>2020-07-22</c:v>
                </c:pt>
                <c:pt idx="133">
                  <c:v>2020-07-23</c:v>
                </c:pt>
                <c:pt idx="134">
                  <c:v>2020-07-24</c:v>
                </c:pt>
                <c:pt idx="135">
                  <c:v>2020-07-25</c:v>
                </c:pt>
                <c:pt idx="136">
                  <c:v>2020-07-26</c:v>
                </c:pt>
                <c:pt idx="137">
                  <c:v>2020-07-27</c:v>
                </c:pt>
                <c:pt idx="138">
                  <c:v>2020-07-28</c:v>
                </c:pt>
                <c:pt idx="139">
                  <c:v>2020-07-29</c:v>
                </c:pt>
                <c:pt idx="140">
                  <c:v>2020-07-30</c:v>
                </c:pt>
                <c:pt idx="141">
                  <c:v>2020-07-31</c:v>
                </c:pt>
                <c:pt idx="142">
                  <c:v>2020-08-01</c:v>
                </c:pt>
                <c:pt idx="143">
                  <c:v>2020-08-02</c:v>
                </c:pt>
                <c:pt idx="144">
                  <c:v>2020-08-03</c:v>
                </c:pt>
                <c:pt idx="145">
                  <c:v>2020-08-04</c:v>
                </c:pt>
                <c:pt idx="146">
                  <c:v>2020-08-05</c:v>
                </c:pt>
                <c:pt idx="147">
                  <c:v>2020-08-06</c:v>
                </c:pt>
                <c:pt idx="148">
                  <c:v>2020-08-07</c:v>
                </c:pt>
                <c:pt idx="149">
                  <c:v>2020-08-08</c:v>
                </c:pt>
                <c:pt idx="150">
                  <c:v>2020-08-09</c:v>
                </c:pt>
                <c:pt idx="151">
                  <c:v>2020-08-10</c:v>
                </c:pt>
                <c:pt idx="152">
                  <c:v>2020-08-11</c:v>
                </c:pt>
                <c:pt idx="153">
                  <c:v>2020-08-12</c:v>
                </c:pt>
                <c:pt idx="154">
                  <c:v>2020-08-13</c:v>
                </c:pt>
                <c:pt idx="155">
                  <c:v>2020-08-14</c:v>
                </c:pt>
                <c:pt idx="156">
                  <c:v>2020-08-15</c:v>
                </c:pt>
                <c:pt idx="157">
                  <c:v>2020-08-16</c:v>
                </c:pt>
                <c:pt idx="158">
                  <c:v>2020-08-17</c:v>
                </c:pt>
                <c:pt idx="159">
                  <c:v>2020-08-18</c:v>
                </c:pt>
                <c:pt idx="160">
                  <c:v>2020-08-19</c:v>
                </c:pt>
                <c:pt idx="161">
                  <c:v>2020-08-20</c:v>
                </c:pt>
                <c:pt idx="162">
                  <c:v>2020-08-21</c:v>
                </c:pt>
                <c:pt idx="163">
                  <c:v>2020-08-22</c:v>
                </c:pt>
                <c:pt idx="164">
                  <c:v>2020-08-23</c:v>
                </c:pt>
                <c:pt idx="165">
                  <c:v>2020-08-24</c:v>
                </c:pt>
                <c:pt idx="166">
                  <c:v>2020-08-25</c:v>
                </c:pt>
                <c:pt idx="167">
                  <c:v>2020-08-26</c:v>
                </c:pt>
                <c:pt idx="168">
                  <c:v>2020-08-27</c:v>
                </c:pt>
                <c:pt idx="169">
                  <c:v>2020-08-28</c:v>
                </c:pt>
                <c:pt idx="170">
                  <c:v>2020-08-29</c:v>
                </c:pt>
                <c:pt idx="171">
                  <c:v>2020-08-30</c:v>
                </c:pt>
                <c:pt idx="172">
                  <c:v>2020-08-31</c:v>
                </c:pt>
                <c:pt idx="173">
                  <c:v>2020-09-01</c:v>
                </c:pt>
                <c:pt idx="174">
                  <c:v>2020-09-02</c:v>
                </c:pt>
                <c:pt idx="175">
                  <c:v>2020-09-03</c:v>
                </c:pt>
                <c:pt idx="176">
                  <c:v>2020-09-04</c:v>
                </c:pt>
                <c:pt idx="177">
                  <c:v>2020-09-05</c:v>
                </c:pt>
                <c:pt idx="178">
                  <c:v>2020-09-06</c:v>
                </c:pt>
                <c:pt idx="179">
                  <c:v>2020-09-07</c:v>
                </c:pt>
                <c:pt idx="180">
                  <c:v>2020-09-08</c:v>
                </c:pt>
                <c:pt idx="181">
                  <c:v>2020-09-09</c:v>
                </c:pt>
                <c:pt idx="182">
                  <c:v>2020-09-10</c:v>
                </c:pt>
                <c:pt idx="183">
                  <c:v>2020-09-11</c:v>
                </c:pt>
                <c:pt idx="184">
                  <c:v>2020-09-12</c:v>
                </c:pt>
                <c:pt idx="185">
                  <c:v>2020-09-13</c:v>
                </c:pt>
                <c:pt idx="186">
                  <c:v>2020-09-14</c:v>
                </c:pt>
                <c:pt idx="187">
                  <c:v>2020-09-15</c:v>
                </c:pt>
                <c:pt idx="188">
                  <c:v>2020-09-16</c:v>
                </c:pt>
                <c:pt idx="189">
                  <c:v>2020-09-17</c:v>
                </c:pt>
                <c:pt idx="190">
                  <c:v>2020-09-18</c:v>
                </c:pt>
                <c:pt idx="191">
                  <c:v>2020-09-19</c:v>
                </c:pt>
                <c:pt idx="192">
                  <c:v>2020-09-20</c:v>
                </c:pt>
                <c:pt idx="193">
                  <c:v>2020-09-21</c:v>
                </c:pt>
                <c:pt idx="194">
                  <c:v>2020-09-22</c:v>
                </c:pt>
                <c:pt idx="195">
                  <c:v>2020-09-23</c:v>
                </c:pt>
                <c:pt idx="196">
                  <c:v>2020-09-24</c:v>
                </c:pt>
                <c:pt idx="197">
                  <c:v>2020-09-25</c:v>
                </c:pt>
                <c:pt idx="198">
                  <c:v>2020-09-26</c:v>
                </c:pt>
                <c:pt idx="199">
                  <c:v>2020-09-27</c:v>
                </c:pt>
                <c:pt idx="200">
                  <c:v>2020-09-28</c:v>
                </c:pt>
                <c:pt idx="201">
                  <c:v>2020-09-29</c:v>
                </c:pt>
                <c:pt idx="202">
                  <c:v>2020-09-30</c:v>
                </c:pt>
                <c:pt idx="203">
                  <c:v>2020-10-01</c:v>
                </c:pt>
                <c:pt idx="204">
                  <c:v>2020-10-02</c:v>
                </c:pt>
                <c:pt idx="205">
                  <c:v>2020-10-03</c:v>
                </c:pt>
                <c:pt idx="206">
                  <c:v>2020-10-04</c:v>
                </c:pt>
                <c:pt idx="207">
                  <c:v>2020-10-05</c:v>
                </c:pt>
                <c:pt idx="208">
                  <c:v>2020-10-06</c:v>
                </c:pt>
                <c:pt idx="209">
                  <c:v>2020-10-07</c:v>
                </c:pt>
                <c:pt idx="210">
                  <c:v>2020-10-08</c:v>
                </c:pt>
                <c:pt idx="211">
                  <c:v>2020-10-09</c:v>
                </c:pt>
                <c:pt idx="212">
                  <c:v>2020-10-10</c:v>
                </c:pt>
                <c:pt idx="213">
                  <c:v>2020-10-11</c:v>
                </c:pt>
                <c:pt idx="214">
                  <c:v>2020-10-12</c:v>
                </c:pt>
                <c:pt idx="215">
                  <c:v>2020-10-13</c:v>
                </c:pt>
                <c:pt idx="216">
                  <c:v>2020-10-14</c:v>
                </c:pt>
                <c:pt idx="217">
                  <c:v>2020-10-15</c:v>
                </c:pt>
                <c:pt idx="218">
                  <c:v>2020-10-16</c:v>
                </c:pt>
                <c:pt idx="219">
                  <c:v>2020-10-17</c:v>
                </c:pt>
                <c:pt idx="220">
                  <c:v>2020-10-18</c:v>
                </c:pt>
                <c:pt idx="221">
                  <c:v>2020-10-19</c:v>
                </c:pt>
                <c:pt idx="222">
                  <c:v>2020-10-20</c:v>
                </c:pt>
                <c:pt idx="223">
                  <c:v>2020-10-21</c:v>
                </c:pt>
                <c:pt idx="224">
                  <c:v>2020-10-22</c:v>
                </c:pt>
                <c:pt idx="225">
                  <c:v>2020-10-23</c:v>
                </c:pt>
                <c:pt idx="226">
                  <c:v>2020-10-24</c:v>
                </c:pt>
                <c:pt idx="227">
                  <c:v>2020-10-25</c:v>
                </c:pt>
                <c:pt idx="228">
                  <c:v>2020-10-26</c:v>
                </c:pt>
                <c:pt idx="229">
                  <c:v>2020-10-27</c:v>
                </c:pt>
                <c:pt idx="230">
                  <c:v>2020-10-28</c:v>
                </c:pt>
                <c:pt idx="231">
                  <c:v>2020-10-29</c:v>
                </c:pt>
                <c:pt idx="232">
                  <c:v>2020-10-30</c:v>
                </c:pt>
                <c:pt idx="233">
                  <c:v>2020-10-31</c:v>
                </c:pt>
                <c:pt idx="234">
                  <c:v>2020-11-01</c:v>
                </c:pt>
                <c:pt idx="235">
                  <c:v>2020-11-02</c:v>
                </c:pt>
                <c:pt idx="236">
                  <c:v>2020-11-03</c:v>
                </c:pt>
                <c:pt idx="237">
                  <c:v>2020-11-04</c:v>
                </c:pt>
                <c:pt idx="238">
                  <c:v>2020-11-05</c:v>
                </c:pt>
                <c:pt idx="239">
                  <c:v>2020-11-06</c:v>
                </c:pt>
                <c:pt idx="240">
                  <c:v>2020-11-07</c:v>
                </c:pt>
                <c:pt idx="241">
                  <c:v>2020-11-08</c:v>
                </c:pt>
                <c:pt idx="242">
                  <c:v>2020-11-09</c:v>
                </c:pt>
                <c:pt idx="243">
                  <c:v>2020-11-10</c:v>
                </c:pt>
                <c:pt idx="244">
                  <c:v>2020-11-11</c:v>
                </c:pt>
                <c:pt idx="245">
                  <c:v>2020-11-12</c:v>
                </c:pt>
                <c:pt idx="246">
                  <c:v>2020-11-13</c:v>
                </c:pt>
                <c:pt idx="247">
                  <c:v>2020-11-14</c:v>
                </c:pt>
                <c:pt idx="248">
                  <c:v>2020-11-15</c:v>
                </c:pt>
                <c:pt idx="249">
                  <c:v>2020-11-16</c:v>
                </c:pt>
                <c:pt idx="250">
                  <c:v>2020-11-17</c:v>
                </c:pt>
                <c:pt idx="251">
                  <c:v>2020-11-18</c:v>
                </c:pt>
                <c:pt idx="252">
                  <c:v>2020-11-19</c:v>
                </c:pt>
                <c:pt idx="253">
                  <c:v>2020-11-20</c:v>
                </c:pt>
                <c:pt idx="254">
                  <c:v>2020-11-21</c:v>
                </c:pt>
                <c:pt idx="255">
                  <c:v>2020-11-22</c:v>
                </c:pt>
                <c:pt idx="256">
                  <c:v>2020-11-23</c:v>
                </c:pt>
                <c:pt idx="257">
                  <c:v>2020-11-24</c:v>
                </c:pt>
                <c:pt idx="258">
                  <c:v>2020-11-25</c:v>
                </c:pt>
                <c:pt idx="259">
                  <c:v>2020-11-26</c:v>
                </c:pt>
                <c:pt idx="260">
                  <c:v>2020-11-27</c:v>
                </c:pt>
                <c:pt idx="261">
                  <c:v>2020-11-28</c:v>
                </c:pt>
                <c:pt idx="262">
                  <c:v>2020-11-29</c:v>
                </c:pt>
                <c:pt idx="263">
                  <c:v>2020-11-30</c:v>
                </c:pt>
                <c:pt idx="264">
                  <c:v>2020-12-01</c:v>
                </c:pt>
                <c:pt idx="265">
                  <c:v>2020-12-02</c:v>
                </c:pt>
                <c:pt idx="266">
                  <c:v>2020-12-03</c:v>
                </c:pt>
                <c:pt idx="267">
                  <c:v>2020-12-04</c:v>
                </c:pt>
                <c:pt idx="268">
                  <c:v>2020-12-05</c:v>
                </c:pt>
                <c:pt idx="269">
                  <c:v>2020-12-06</c:v>
                </c:pt>
                <c:pt idx="270">
                  <c:v>2020-12-07</c:v>
                </c:pt>
                <c:pt idx="271">
                  <c:v>2020-12-08</c:v>
                </c:pt>
                <c:pt idx="272">
                  <c:v>2020-12-09</c:v>
                </c:pt>
                <c:pt idx="273">
                  <c:v>2020-12-10</c:v>
                </c:pt>
                <c:pt idx="274">
                  <c:v>2020-12-11</c:v>
                </c:pt>
                <c:pt idx="275">
                  <c:v>2020-12-12</c:v>
                </c:pt>
                <c:pt idx="276">
                  <c:v>2020-12-13</c:v>
                </c:pt>
                <c:pt idx="277">
                  <c:v>2020-12-14</c:v>
                </c:pt>
                <c:pt idx="278">
                  <c:v>2020-12-15</c:v>
                </c:pt>
                <c:pt idx="279">
                  <c:v>2020-12-16</c:v>
                </c:pt>
                <c:pt idx="280">
                  <c:v>2020-12-17</c:v>
                </c:pt>
                <c:pt idx="281">
                  <c:v>2020-12-18</c:v>
                </c:pt>
                <c:pt idx="282">
                  <c:v>2020-12-19</c:v>
                </c:pt>
                <c:pt idx="283">
                  <c:v>2020-12-20</c:v>
                </c:pt>
                <c:pt idx="284">
                  <c:v>2020-12-21</c:v>
                </c:pt>
                <c:pt idx="285">
                  <c:v>2020-12-22</c:v>
                </c:pt>
                <c:pt idx="286">
                  <c:v>2020-12-23</c:v>
                </c:pt>
                <c:pt idx="287">
                  <c:v>2020-12-24</c:v>
                </c:pt>
                <c:pt idx="288">
                  <c:v>2020-12-25</c:v>
                </c:pt>
                <c:pt idx="289">
                  <c:v>2020-12-26</c:v>
                </c:pt>
                <c:pt idx="290">
                  <c:v>2020-12-27</c:v>
                </c:pt>
                <c:pt idx="291">
                  <c:v>2020-12-28</c:v>
                </c:pt>
                <c:pt idx="292">
                  <c:v>2020-12-29</c:v>
                </c:pt>
                <c:pt idx="293">
                  <c:v>2020-12-30</c:v>
                </c:pt>
                <c:pt idx="294">
                  <c:v>2020-12-31</c:v>
                </c:pt>
                <c:pt idx="295">
                  <c:v>2021-01-01</c:v>
                </c:pt>
                <c:pt idx="296">
                  <c:v>2021-01-02</c:v>
                </c:pt>
                <c:pt idx="297">
                  <c:v>2021-01-03</c:v>
                </c:pt>
                <c:pt idx="298">
                  <c:v>2021-01-04</c:v>
                </c:pt>
                <c:pt idx="299">
                  <c:v>2021-01-05</c:v>
                </c:pt>
                <c:pt idx="300">
                  <c:v>2021-01-06</c:v>
                </c:pt>
                <c:pt idx="301">
                  <c:v>2021-01-07</c:v>
                </c:pt>
                <c:pt idx="302">
                  <c:v>2021-01-08</c:v>
                </c:pt>
                <c:pt idx="303">
                  <c:v>2021-01-09</c:v>
                </c:pt>
                <c:pt idx="304">
                  <c:v>2021-01-10</c:v>
                </c:pt>
                <c:pt idx="305">
                  <c:v>2021-01-11</c:v>
                </c:pt>
                <c:pt idx="306">
                  <c:v>2021-01-12</c:v>
                </c:pt>
                <c:pt idx="307">
                  <c:v>2021-01-13</c:v>
                </c:pt>
                <c:pt idx="308">
                  <c:v>2021-01-14</c:v>
                </c:pt>
                <c:pt idx="309">
                  <c:v>2021-01-15</c:v>
                </c:pt>
                <c:pt idx="310">
                  <c:v>2021-01-16</c:v>
                </c:pt>
                <c:pt idx="311">
                  <c:v>2021-01-17</c:v>
                </c:pt>
                <c:pt idx="312">
                  <c:v>2021-01-18</c:v>
                </c:pt>
                <c:pt idx="313">
                  <c:v>2021-01-19</c:v>
                </c:pt>
                <c:pt idx="314">
                  <c:v>2021-01-20</c:v>
                </c:pt>
                <c:pt idx="315">
                  <c:v>2021-01-21</c:v>
                </c:pt>
                <c:pt idx="316">
                  <c:v>2021-01-22</c:v>
                </c:pt>
                <c:pt idx="317">
                  <c:v>2021-01-23</c:v>
                </c:pt>
                <c:pt idx="318">
                  <c:v>2021-01-24</c:v>
                </c:pt>
                <c:pt idx="319">
                  <c:v>2021-01-25</c:v>
                </c:pt>
                <c:pt idx="320">
                  <c:v>2021-01-26</c:v>
                </c:pt>
                <c:pt idx="321">
                  <c:v>2021-01-27</c:v>
                </c:pt>
                <c:pt idx="322">
                  <c:v>2021-01-28</c:v>
                </c:pt>
                <c:pt idx="323">
                  <c:v>2021-01-29</c:v>
                </c:pt>
                <c:pt idx="324">
                  <c:v>2021-01-30</c:v>
                </c:pt>
                <c:pt idx="325">
                  <c:v>2021-01-31</c:v>
                </c:pt>
                <c:pt idx="326">
                  <c:v>2021-02-01</c:v>
                </c:pt>
                <c:pt idx="327">
                  <c:v>2021-02-02</c:v>
                </c:pt>
                <c:pt idx="328">
                  <c:v>2021-02-03</c:v>
                </c:pt>
                <c:pt idx="329">
                  <c:v>2021-02-04</c:v>
                </c:pt>
                <c:pt idx="330">
                  <c:v>2021-02-05</c:v>
                </c:pt>
                <c:pt idx="331">
                  <c:v>2021-02-06</c:v>
                </c:pt>
                <c:pt idx="332">
                  <c:v>2021-02-07</c:v>
                </c:pt>
                <c:pt idx="333">
                  <c:v>2021-02-08</c:v>
                </c:pt>
                <c:pt idx="334">
                  <c:v>2021-02-09</c:v>
                </c:pt>
                <c:pt idx="335">
                  <c:v>2021-02-10</c:v>
                </c:pt>
                <c:pt idx="336">
                  <c:v>2021-02-11</c:v>
                </c:pt>
                <c:pt idx="337">
                  <c:v>2021-02-12</c:v>
                </c:pt>
                <c:pt idx="338">
                  <c:v>2021-02-13</c:v>
                </c:pt>
                <c:pt idx="339">
                  <c:v>2021-02-14</c:v>
                </c:pt>
                <c:pt idx="340">
                  <c:v>2021-02-15</c:v>
                </c:pt>
                <c:pt idx="341">
                  <c:v>2021-02-16</c:v>
                </c:pt>
                <c:pt idx="342">
                  <c:v>2021-02-17</c:v>
                </c:pt>
                <c:pt idx="343">
                  <c:v>2021-02-18</c:v>
                </c:pt>
                <c:pt idx="344">
                  <c:v>2021-02-19</c:v>
                </c:pt>
                <c:pt idx="345">
                  <c:v>2021-02-20</c:v>
                </c:pt>
                <c:pt idx="346">
                  <c:v>2021-02-21</c:v>
                </c:pt>
                <c:pt idx="347">
                  <c:v>2021-02-22</c:v>
                </c:pt>
                <c:pt idx="348">
                  <c:v>2021-02-23</c:v>
                </c:pt>
                <c:pt idx="349">
                  <c:v>2021-02-24</c:v>
                </c:pt>
                <c:pt idx="350">
                  <c:v>2021-02-25</c:v>
                </c:pt>
                <c:pt idx="351">
                  <c:v>2021-02-26</c:v>
                </c:pt>
                <c:pt idx="352">
                  <c:v>2021-02-27</c:v>
                </c:pt>
                <c:pt idx="353">
                  <c:v>2021-02-28</c:v>
                </c:pt>
                <c:pt idx="354">
                  <c:v>2021-03-01</c:v>
                </c:pt>
                <c:pt idx="355">
                  <c:v>2021-03-02</c:v>
                </c:pt>
                <c:pt idx="356">
                  <c:v>2021-03-03</c:v>
                </c:pt>
                <c:pt idx="357">
                  <c:v>2021-03-04</c:v>
                </c:pt>
                <c:pt idx="358">
                  <c:v>2021-03-05</c:v>
                </c:pt>
                <c:pt idx="359">
                  <c:v>2021-03-06</c:v>
                </c:pt>
                <c:pt idx="360">
                  <c:v>2021-03-07</c:v>
                </c:pt>
                <c:pt idx="361">
                  <c:v>2021-03-08</c:v>
                </c:pt>
                <c:pt idx="362">
                  <c:v>2021-03-09</c:v>
                </c:pt>
                <c:pt idx="363">
                  <c:v>2021-03-10</c:v>
                </c:pt>
                <c:pt idx="364">
                  <c:v>2021-03-11</c:v>
                </c:pt>
                <c:pt idx="365">
                  <c:v>2021-03-12</c:v>
                </c:pt>
                <c:pt idx="366">
                  <c:v>2021-03-13</c:v>
                </c:pt>
                <c:pt idx="367">
                  <c:v>2021-03-14</c:v>
                </c:pt>
                <c:pt idx="368">
                  <c:v>2021-03-15</c:v>
                </c:pt>
                <c:pt idx="369">
                  <c:v>2021-03-16</c:v>
                </c:pt>
                <c:pt idx="370">
                  <c:v>2021-03-17</c:v>
                </c:pt>
                <c:pt idx="371">
                  <c:v>2021-03-18</c:v>
                </c:pt>
                <c:pt idx="372">
                  <c:v>2021-03-19</c:v>
                </c:pt>
                <c:pt idx="373">
                  <c:v>2021-03-20</c:v>
                </c:pt>
                <c:pt idx="374">
                  <c:v>2021-03-21</c:v>
                </c:pt>
                <c:pt idx="375">
                  <c:v>2021-03-22</c:v>
                </c:pt>
                <c:pt idx="376">
                  <c:v>2021-03-23</c:v>
                </c:pt>
                <c:pt idx="377">
                  <c:v>2021-03-24</c:v>
                </c:pt>
                <c:pt idx="378">
                  <c:v>2021-03-25</c:v>
                </c:pt>
                <c:pt idx="379">
                  <c:v>2021-03-26</c:v>
                </c:pt>
                <c:pt idx="380">
                  <c:v>2021-03-27</c:v>
                </c:pt>
                <c:pt idx="381">
                  <c:v>2021-03-28</c:v>
                </c:pt>
                <c:pt idx="382">
                  <c:v>2021-03-29</c:v>
                </c:pt>
                <c:pt idx="383">
                  <c:v>2021-03-30</c:v>
                </c:pt>
                <c:pt idx="384">
                  <c:v>2021-03-31</c:v>
                </c:pt>
                <c:pt idx="385">
                  <c:v>2021-04-01</c:v>
                </c:pt>
                <c:pt idx="386">
                  <c:v>2021-04-02</c:v>
                </c:pt>
                <c:pt idx="387">
                  <c:v>2021-04-03</c:v>
                </c:pt>
                <c:pt idx="388">
                  <c:v>2021-04-04</c:v>
                </c:pt>
                <c:pt idx="389">
                  <c:v>2021-04-05</c:v>
                </c:pt>
                <c:pt idx="390">
                  <c:v>2021-04-06</c:v>
                </c:pt>
                <c:pt idx="391">
                  <c:v>2021-04-07</c:v>
                </c:pt>
                <c:pt idx="392">
                  <c:v>2021-04-08</c:v>
                </c:pt>
                <c:pt idx="393">
                  <c:v>2021-04-09</c:v>
                </c:pt>
                <c:pt idx="394">
                  <c:v>2021-04-10</c:v>
                </c:pt>
                <c:pt idx="395">
                  <c:v>2021-04-11</c:v>
                </c:pt>
                <c:pt idx="396">
                  <c:v>2021-04-12</c:v>
                </c:pt>
                <c:pt idx="397">
                  <c:v>2021-04-13</c:v>
                </c:pt>
                <c:pt idx="398">
                  <c:v>2021-04-14</c:v>
                </c:pt>
                <c:pt idx="399">
                  <c:v>2021-04-15</c:v>
                </c:pt>
                <c:pt idx="400">
                  <c:v>2021-04-16</c:v>
                </c:pt>
                <c:pt idx="401">
                  <c:v>2021-04-17</c:v>
                </c:pt>
                <c:pt idx="402">
                  <c:v>2021-04-18</c:v>
                </c:pt>
                <c:pt idx="403">
                  <c:v>2021-04-19</c:v>
                </c:pt>
                <c:pt idx="404">
                  <c:v>2021-04-20</c:v>
                </c:pt>
                <c:pt idx="405">
                  <c:v>2021-04-21</c:v>
                </c:pt>
                <c:pt idx="406">
                  <c:v>2021-04-22</c:v>
                </c:pt>
                <c:pt idx="407">
                  <c:v>2021-04-23</c:v>
                </c:pt>
                <c:pt idx="408">
                  <c:v>2021-04-24</c:v>
                </c:pt>
                <c:pt idx="409">
                  <c:v>2021-04-25</c:v>
                </c:pt>
                <c:pt idx="410">
                  <c:v>2021-04-26</c:v>
                </c:pt>
                <c:pt idx="411">
                  <c:v>2021-04-27</c:v>
                </c:pt>
                <c:pt idx="412">
                  <c:v>2021-04-28</c:v>
                </c:pt>
                <c:pt idx="413">
                  <c:v>2021-04-29</c:v>
                </c:pt>
                <c:pt idx="414">
                  <c:v>2021-04-30</c:v>
                </c:pt>
                <c:pt idx="415">
                  <c:v>2021-05-01</c:v>
                </c:pt>
                <c:pt idx="416">
                  <c:v>2021-05-02</c:v>
                </c:pt>
                <c:pt idx="417">
                  <c:v>2021-05-03</c:v>
                </c:pt>
                <c:pt idx="418">
                  <c:v>2021-05-04</c:v>
                </c:pt>
                <c:pt idx="419">
                  <c:v>2021-05-05</c:v>
                </c:pt>
                <c:pt idx="420">
                  <c:v>2021-05-06</c:v>
                </c:pt>
                <c:pt idx="421">
                  <c:v>2021-05-07</c:v>
                </c:pt>
                <c:pt idx="422">
                  <c:v>2021-05-08</c:v>
                </c:pt>
                <c:pt idx="423">
                  <c:v>2021-05-09</c:v>
                </c:pt>
                <c:pt idx="424">
                  <c:v>2021-05-10</c:v>
                </c:pt>
                <c:pt idx="425">
                  <c:v>2021-05-11</c:v>
                </c:pt>
                <c:pt idx="426">
                  <c:v>2021-05-12</c:v>
                </c:pt>
                <c:pt idx="427">
                  <c:v>2021-05-13</c:v>
                </c:pt>
                <c:pt idx="428">
                  <c:v>2021-05-14</c:v>
                </c:pt>
                <c:pt idx="429">
                  <c:v>2021-05-15</c:v>
                </c:pt>
                <c:pt idx="430">
                  <c:v>2021-05-16</c:v>
                </c:pt>
                <c:pt idx="431">
                  <c:v>2021-05-17</c:v>
                </c:pt>
                <c:pt idx="432">
                  <c:v>2021-05-18</c:v>
                </c:pt>
                <c:pt idx="433">
                  <c:v>2021-05-19</c:v>
                </c:pt>
                <c:pt idx="434">
                  <c:v>2021-05-20</c:v>
                </c:pt>
                <c:pt idx="435">
                  <c:v>2021-05-21</c:v>
                </c:pt>
                <c:pt idx="436">
                  <c:v>2021-05-22</c:v>
                </c:pt>
                <c:pt idx="437">
                  <c:v>2021-05-23</c:v>
                </c:pt>
                <c:pt idx="438">
                  <c:v>2021-05-24</c:v>
                </c:pt>
                <c:pt idx="439">
                  <c:v>2021-05-25</c:v>
                </c:pt>
                <c:pt idx="440">
                  <c:v>2021-05-26</c:v>
                </c:pt>
                <c:pt idx="441">
                  <c:v>2021-05-27</c:v>
                </c:pt>
                <c:pt idx="442">
                  <c:v>2021-05-28</c:v>
                </c:pt>
                <c:pt idx="443">
                  <c:v>2021-05-29</c:v>
                </c:pt>
                <c:pt idx="444">
                  <c:v>2021-05-30</c:v>
                </c:pt>
                <c:pt idx="445">
                  <c:v>2021-05-31</c:v>
                </c:pt>
                <c:pt idx="446">
                  <c:v>2021-06-01</c:v>
                </c:pt>
                <c:pt idx="447">
                  <c:v>2021-06-02</c:v>
                </c:pt>
                <c:pt idx="448">
                  <c:v>2021-06-03</c:v>
                </c:pt>
                <c:pt idx="449">
                  <c:v>2021-06-04</c:v>
                </c:pt>
                <c:pt idx="450">
                  <c:v>2021-06-05</c:v>
                </c:pt>
                <c:pt idx="451">
                  <c:v>2021-06-06</c:v>
                </c:pt>
                <c:pt idx="452">
                  <c:v>2021-06-07</c:v>
                </c:pt>
                <c:pt idx="453">
                  <c:v>2021-06-08</c:v>
                </c:pt>
                <c:pt idx="454">
                  <c:v>2021-06-09</c:v>
                </c:pt>
                <c:pt idx="455">
                  <c:v>2021-06-10</c:v>
                </c:pt>
                <c:pt idx="456">
                  <c:v>2021-06-11</c:v>
                </c:pt>
                <c:pt idx="457">
                  <c:v>2021-06-12</c:v>
                </c:pt>
                <c:pt idx="458">
                  <c:v>2021-06-13</c:v>
                </c:pt>
                <c:pt idx="459">
                  <c:v>2021-06-14</c:v>
                </c:pt>
                <c:pt idx="460">
                  <c:v>2021-06-15</c:v>
                </c:pt>
                <c:pt idx="461">
                  <c:v>2021-06-16</c:v>
                </c:pt>
                <c:pt idx="462">
                  <c:v>2021-06-17</c:v>
                </c:pt>
                <c:pt idx="463">
                  <c:v>2021-06-18</c:v>
                </c:pt>
                <c:pt idx="464">
                  <c:v>2021-06-19</c:v>
                </c:pt>
                <c:pt idx="465">
                  <c:v>2021-06-20</c:v>
                </c:pt>
                <c:pt idx="466">
                  <c:v>2021-06-21</c:v>
                </c:pt>
                <c:pt idx="467">
                  <c:v>2021-06-22</c:v>
                </c:pt>
                <c:pt idx="468">
                  <c:v>2021-06-23</c:v>
                </c:pt>
                <c:pt idx="469">
                  <c:v>2021-06-24</c:v>
                </c:pt>
                <c:pt idx="470">
                  <c:v>2021-06-25</c:v>
                </c:pt>
                <c:pt idx="471">
                  <c:v>2021-06-26</c:v>
                </c:pt>
                <c:pt idx="472">
                  <c:v>2021-06-27</c:v>
                </c:pt>
                <c:pt idx="473">
                  <c:v>2021-06-28</c:v>
                </c:pt>
                <c:pt idx="474">
                  <c:v>2021-06-29</c:v>
                </c:pt>
                <c:pt idx="475">
                  <c:v>2021-06-30</c:v>
                </c:pt>
                <c:pt idx="476">
                  <c:v>2021-07-01</c:v>
                </c:pt>
                <c:pt idx="477">
                  <c:v>2021-07-02</c:v>
                </c:pt>
                <c:pt idx="478">
                  <c:v>2021-07-03</c:v>
                </c:pt>
                <c:pt idx="479">
                  <c:v>2021-07-04</c:v>
                </c:pt>
                <c:pt idx="480">
                  <c:v>2021-07-05</c:v>
                </c:pt>
                <c:pt idx="481">
                  <c:v>2021-07-06</c:v>
                </c:pt>
                <c:pt idx="482">
                  <c:v>2021-07-07</c:v>
                </c:pt>
                <c:pt idx="483">
                  <c:v>2021-07-08</c:v>
                </c:pt>
                <c:pt idx="484">
                  <c:v>2021-07-09</c:v>
                </c:pt>
                <c:pt idx="485">
                  <c:v>2021-07-10</c:v>
                </c:pt>
                <c:pt idx="486">
                  <c:v>2021-07-11</c:v>
                </c:pt>
                <c:pt idx="487">
                  <c:v>2021-07-12</c:v>
                </c:pt>
                <c:pt idx="488">
                  <c:v>2021-07-13</c:v>
                </c:pt>
                <c:pt idx="489">
                  <c:v>2021-07-14</c:v>
                </c:pt>
                <c:pt idx="490">
                  <c:v>2021-07-15</c:v>
                </c:pt>
                <c:pt idx="491">
                  <c:v>2021-07-16</c:v>
                </c:pt>
                <c:pt idx="492">
                  <c:v>2021-07-17</c:v>
                </c:pt>
                <c:pt idx="493">
                  <c:v>2021-07-18</c:v>
                </c:pt>
                <c:pt idx="494">
                  <c:v>2021-07-19</c:v>
                </c:pt>
                <c:pt idx="495">
                  <c:v>2021-07-20</c:v>
                </c:pt>
                <c:pt idx="496">
                  <c:v>2021-07-21</c:v>
                </c:pt>
                <c:pt idx="497">
                  <c:v>2021-07-22</c:v>
                </c:pt>
                <c:pt idx="498">
                  <c:v>2021-07-23</c:v>
                </c:pt>
                <c:pt idx="499">
                  <c:v>2021-07-24</c:v>
                </c:pt>
                <c:pt idx="500">
                  <c:v>2021-07-25</c:v>
                </c:pt>
                <c:pt idx="501">
                  <c:v>2021-07-26</c:v>
                </c:pt>
                <c:pt idx="502">
                  <c:v>2021-07-27</c:v>
                </c:pt>
                <c:pt idx="503">
                  <c:v>2021-07-28</c:v>
                </c:pt>
                <c:pt idx="504">
                  <c:v>2021-07-29</c:v>
                </c:pt>
                <c:pt idx="505">
                  <c:v>2021-07-30</c:v>
                </c:pt>
                <c:pt idx="506">
                  <c:v>2021-07-31</c:v>
                </c:pt>
                <c:pt idx="507">
                  <c:v>2021-08-01</c:v>
                </c:pt>
                <c:pt idx="508">
                  <c:v>2021-08-02</c:v>
                </c:pt>
                <c:pt idx="509">
                  <c:v>2021-08-03</c:v>
                </c:pt>
                <c:pt idx="510">
                  <c:v>2021-08-04</c:v>
                </c:pt>
                <c:pt idx="511">
                  <c:v>2021-08-05</c:v>
                </c:pt>
                <c:pt idx="512">
                  <c:v>2021-08-06</c:v>
                </c:pt>
                <c:pt idx="513">
                  <c:v>2021-08-07</c:v>
                </c:pt>
                <c:pt idx="514">
                  <c:v>2021-08-08</c:v>
                </c:pt>
                <c:pt idx="515">
                  <c:v>2021-08-09</c:v>
                </c:pt>
                <c:pt idx="516">
                  <c:v>2021-08-10</c:v>
                </c:pt>
                <c:pt idx="517">
                  <c:v>2021-08-11</c:v>
                </c:pt>
                <c:pt idx="518">
                  <c:v>2021-08-12</c:v>
                </c:pt>
                <c:pt idx="519">
                  <c:v>2021-08-13</c:v>
                </c:pt>
                <c:pt idx="520">
                  <c:v>2021-08-14</c:v>
                </c:pt>
                <c:pt idx="521">
                  <c:v>2021-08-15</c:v>
                </c:pt>
                <c:pt idx="522">
                  <c:v>2021-08-16</c:v>
                </c:pt>
                <c:pt idx="523">
                  <c:v>2021-08-17</c:v>
                </c:pt>
                <c:pt idx="524">
                  <c:v>2021-08-18</c:v>
                </c:pt>
                <c:pt idx="525">
                  <c:v>2021-08-19</c:v>
                </c:pt>
                <c:pt idx="526">
                  <c:v>2021-08-20</c:v>
                </c:pt>
                <c:pt idx="527">
                  <c:v>2021-08-21</c:v>
                </c:pt>
                <c:pt idx="528">
                  <c:v>2021-08-22</c:v>
                </c:pt>
                <c:pt idx="529">
                  <c:v>2021-08-23</c:v>
                </c:pt>
                <c:pt idx="530">
                  <c:v>2021-08-24</c:v>
                </c:pt>
                <c:pt idx="531">
                  <c:v>2021-08-25</c:v>
                </c:pt>
                <c:pt idx="532">
                  <c:v>2021-08-26</c:v>
                </c:pt>
                <c:pt idx="533">
                  <c:v>2021-08-27</c:v>
                </c:pt>
                <c:pt idx="534">
                  <c:v>2021-08-28</c:v>
                </c:pt>
                <c:pt idx="535">
                  <c:v>2021-08-29</c:v>
                </c:pt>
                <c:pt idx="536">
                  <c:v>2021-08-30</c:v>
                </c:pt>
                <c:pt idx="537">
                  <c:v>2021-08-31</c:v>
                </c:pt>
                <c:pt idx="538">
                  <c:v>2021-09-01</c:v>
                </c:pt>
                <c:pt idx="539">
                  <c:v>2021-09-02</c:v>
                </c:pt>
                <c:pt idx="540">
                  <c:v>2021-09-03</c:v>
                </c:pt>
                <c:pt idx="541">
                  <c:v>2021-09-04</c:v>
                </c:pt>
                <c:pt idx="542">
                  <c:v>2021-09-05</c:v>
                </c:pt>
                <c:pt idx="543">
                  <c:v>2021-09-06</c:v>
                </c:pt>
                <c:pt idx="544">
                  <c:v>2021-09-07</c:v>
                </c:pt>
                <c:pt idx="545">
                  <c:v>2021-09-08</c:v>
                </c:pt>
                <c:pt idx="546">
                  <c:v>2021-09-09</c:v>
                </c:pt>
                <c:pt idx="547">
                  <c:v>2021-09-10</c:v>
                </c:pt>
                <c:pt idx="548">
                  <c:v>2021-09-11</c:v>
                </c:pt>
                <c:pt idx="549">
                  <c:v>2021-09-12</c:v>
                </c:pt>
                <c:pt idx="550">
                  <c:v>2021-09-13</c:v>
                </c:pt>
                <c:pt idx="551">
                  <c:v>2021-09-14</c:v>
                </c:pt>
                <c:pt idx="552">
                  <c:v>2021-09-15</c:v>
                </c:pt>
                <c:pt idx="553">
                  <c:v>2021-09-16</c:v>
                </c:pt>
                <c:pt idx="554">
                  <c:v>2021-09-17</c:v>
                </c:pt>
                <c:pt idx="555">
                  <c:v>2021-09-18</c:v>
                </c:pt>
                <c:pt idx="556">
                  <c:v>2021-09-19</c:v>
                </c:pt>
                <c:pt idx="557">
                  <c:v>2021-09-20</c:v>
                </c:pt>
                <c:pt idx="558">
                  <c:v>2021-09-21</c:v>
                </c:pt>
                <c:pt idx="559">
                  <c:v>2021-09-22</c:v>
                </c:pt>
                <c:pt idx="560">
                  <c:v>2021-09-23</c:v>
                </c:pt>
                <c:pt idx="561">
                  <c:v>2021-09-24</c:v>
                </c:pt>
                <c:pt idx="562">
                  <c:v>2021-09-25</c:v>
                </c:pt>
                <c:pt idx="563">
                  <c:v>2021-09-26</c:v>
                </c:pt>
                <c:pt idx="564">
                  <c:v>2021-09-27</c:v>
                </c:pt>
                <c:pt idx="565">
                  <c:v>2021-09-28</c:v>
                </c:pt>
                <c:pt idx="566">
                  <c:v>2021-09-29</c:v>
                </c:pt>
                <c:pt idx="567">
                  <c:v>2021-09-30</c:v>
                </c:pt>
                <c:pt idx="568">
                  <c:v>2021-10-01</c:v>
                </c:pt>
                <c:pt idx="569">
                  <c:v>2021-10-02</c:v>
                </c:pt>
                <c:pt idx="570">
                  <c:v>2021-10-03</c:v>
                </c:pt>
                <c:pt idx="571">
                  <c:v>2021-10-04</c:v>
                </c:pt>
                <c:pt idx="572">
                  <c:v>2021-10-05</c:v>
                </c:pt>
                <c:pt idx="573">
                  <c:v>2021-10-06</c:v>
                </c:pt>
                <c:pt idx="574">
                  <c:v>2021-10-07</c:v>
                </c:pt>
                <c:pt idx="575">
                  <c:v>2021-10-08</c:v>
                </c:pt>
                <c:pt idx="576">
                  <c:v>2021-10-09</c:v>
                </c:pt>
                <c:pt idx="577">
                  <c:v>2021-10-10</c:v>
                </c:pt>
                <c:pt idx="578">
                  <c:v>2021-10-11</c:v>
                </c:pt>
                <c:pt idx="579">
                  <c:v>2021-10-12</c:v>
                </c:pt>
                <c:pt idx="580">
                  <c:v>2021-10-13</c:v>
                </c:pt>
                <c:pt idx="581">
                  <c:v>2021-10-14</c:v>
                </c:pt>
                <c:pt idx="582">
                  <c:v>2021-10-15</c:v>
                </c:pt>
                <c:pt idx="583">
                  <c:v>2021-10-16</c:v>
                </c:pt>
                <c:pt idx="584">
                  <c:v>2021-10-17</c:v>
                </c:pt>
                <c:pt idx="585">
                  <c:v>2021-10-18</c:v>
                </c:pt>
                <c:pt idx="586">
                  <c:v>2021-10-19</c:v>
                </c:pt>
                <c:pt idx="587">
                  <c:v>2021-10-20</c:v>
                </c:pt>
                <c:pt idx="588">
                  <c:v>2021-10-21</c:v>
                </c:pt>
                <c:pt idx="589">
                  <c:v>2021-10-22</c:v>
                </c:pt>
                <c:pt idx="590">
                  <c:v>2021-10-23</c:v>
                </c:pt>
                <c:pt idx="591">
                  <c:v>2021-10-24</c:v>
                </c:pt>
                <c:pt idx="592">
                  <c:v>2021-10-25</c:v>
                </c:pt>
                <c:pt idx="593">
                  <c:v>2021-10-26</c:v>
                </c:pt>
                <c:pt idx="594">
                  <c:v>2021-10-27</c:v>
                </c:pt>
                <c:pt idx="595">
                  <c:v>2021-10-28</c:v>
                </c:pt>
                <c:pt idx="596">
                  <c:v>2021-10-29</c:v>
                </c:pt>
                <c:pt idx="597">
                  <c:v>2021-10-30</c:v>
                </c:pt>
                <c:pt idx="598">
                  <c:v>2021-10-31</c:v>
                </c:pt>
                <c:pt idx="599">
                  <c:v>2021-11-01</c:v>
                </c:pt>
                <c:pt idx="600">
                  <c:v>2021-11-02</c:v>
                </c:pt>
                <c:pt idx="601">
                  <c:v>2021-11-03</c:v>
                </c:pt>
                <c:pt idx="602">
                  <c:v>2021-11-04</c:v>
                </c:pt>
                <c:pt idx="603">
                  <c:v>2021-11-05</c:v>
                </c:pt>
                <c:pt idx="604">
                  <c:v>2021-11-06</c:v>
                </c:pt>
                <c:pt idx="605">
                  <c:v>2021-11-07</c:v>
                </c:pt>
                <c:pt idx="606">
                  <c:v>2021-11-08</c:v>
                </c:pt>
                <c:pt idx="607">
                  <c:v>2021-11-09</c:v>
                </c:pt>
                <c:pt idx="608">
                  <c:v>2021-11-10</c:v>
                </c:pt>
                <c:pt idx="609">
                  <c:v>2021-11-11</c:v>
                </c:pt>
                <c:pt idx="610">
                  <c:v>2021-11-12</c:v>
                </c:pt>
                <c:pt idx="611">
                  <c:v>2021-11-13</c:v>
                </c:pt>
                <c:pt idx="612">
                  <c:v>2021-11-14</c:v>
                </c:pt>
                <c:pt idx="613">
                  <c:v>2021-11-15</c:v>
                </c:pt>
                <c:pt idx="614">
                  <c:v>2021-11-16</c:v>
                </c:pt>
                <c:pt idx="615">
                  <c:v>2021-11-17</c:v>
                </c:pt>
                <c:pt idx="616">
                  <c:v>2021-11-18</c:v>
                </c:pt>
                <c:pt idx="617">
                  <c:v>2021-11-19</c:v>
                </c:pt>
                <c:pt idx="618">
                  <c:v>2021-11-20</c:v>
                </c:pt>
                <c:pt idx="619">
                  <c:v>2021-11-21</c:v>
                </c:pt>
                <c:pt idx="620">
                  <c:v>2021-11-22</c:v>
                </c:pt>
                <c:pt idx="621">
                  <c:v>2021-11-23</c:v>
                </c:pt>
                <c:pt idx="622">
                  <c:v>2021-11-24</c:v>
                </c:pt>
                <c:pt idx="623">
                  <c:v>2021-11-25</c:v>
                </c:pt>
                <c:pt idx="624">
                  <c:v>2021-11-26</c:v>
                </c:pt>
                <c:pt idx="625">
                  <c:v>2021-11-27</c:v>
                </c:pt>
                <c:pt idx="626">
                  <c:v>2021-11-28</c:v>
                </c:pt>
                <c:pt idx="627">
                  <c:v>2021-11-29</c:v>
                </c:pt>
              </c:strCache>
            </c:strRef>
          </c:cat>
          <c:val>
            <c:numRef>
              <c:f>'Данные + динамика (2)'!$B$2:$B$629</c:f>
              <c:numCache>
                <c:formatCode>General</c:formatCode>
                <c:ptCount val="628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14</c:v>
                </c:pt>
                <c:pt idx="11">
                  <c:v>5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13</c:v>
                </c:pt>
                <c:pt idx="16">
                  <c:v>39</c:v>
                </c:pt>
                <c:pt idx="17">
                  <c:v>20</c:v>
                </c:pt>
                <c:pt idx="18">
                  <c:v>31</c:v>
                </c:pt>
                <c:pt idx="19">
                  <c:v>16</c:v>
                </c:pt>
                <c:pt idx="20">
                  <c:v>26</c:v>
                </c:pt>
                <c:pt idx="21">
                  <c:v>21</c:v>
                </c:pt>
                <c:pt idx="22">
                  <c:v>36</c:v>
                </c:pt>
                <c:pt idx="23">
                  <c:v>19</c:v>
                </c:pt>
                <c:pt idx="24">
                  <c:v>32</c:v>
                </c:pt>
                <c:pt idx="25">
                  <c:v>30</c:v>
                </c:pt>
                <c:pt idx="26">
                  <c:v>46</c:v>
                </c:pt>
                <c:pt idx="27">
                  <c:v>61</c:v>
                </c:pt>
                <c:pt idx="28">
                  <c:v>58</c:v>
                </c:pt>
                <c:pt idx="29">
                  <c:v>49</c:v>
                </c:pt>
                <c:pt idx="30">
                  <c:v>56</c:v>
                </c:pt>
                <c:pt idx="31">
                  <c:v>49</c:v>
                </c:pt>
                <c:pt idx="32">
                  <c:v>57</c:v>
                </c:pt>
                <c:pt idx="33">
                  <c:v>40</c:v>
                </c:pt>
                <c:pt idx="34">
                  <c:v>48</c:v>
                </c:pt>
                <c:pt idx="35">
                  <c:v>48</c:v>
                </c:pt>
                <c:pt idx="36">
                  <c:v>61</c:v>
                </c:pt>
                <c:pt idx="37">
                  <c:v>63</c:v>
                </c:pt>
                <c:pt idx="38">
                  <c:v>49</c:v>
                </c:pt>
                <c:pt idx="39">
                  <c:v>52</c:v>
                </c:pt>
                <c:pt idx="40">
                  <c:v>50</c:v>
                </c:pt>
                <c:pt idx="41">
                  <c:v>52</c:v>
                </c:pt>
                <c:pt idx="42">
                  <c:v>46</c:v>
                </c:pt>
                <c:pt idx="43">
                  <c:v>50</c:v>
                </c:pt>
                <c:pt idx="44">
                  <c:v>52</c:v>
                </c:pt>
                <c:pt idx="45">
                  <c:v>32</c:v>
                </c:pt>
                <c:pt idx="46">
                  <c:v>20</c:v>
                </c:pt>
                <c:pt idx="47">
                  <c:v>48</c:v>
                </c:pt>
                <c:pt idx="48">
                  <c:v>30</c:v>
                </c:pt>
                <c:pt idx="49">
                  <c:v>34</c:v>
                </c:pt>
                <c:pt idx="50">
                  <c:v>36</c:v>
                </c:pt>
                <c:pt idx="51">
                  <c:v>74</c:v>
                </c:pt>
                <c:pt idx="52">
                  <c:v>38</c:v>
                </c:pt>
                <c:pt idx="53">
                  <c:v>19</c:v>
                </c:pt>
                <c:pt idx="54">
                  <c:v>17</c:v>
                </c:pt>
                <c:pt idx="55">
                  <c:v>18</c:v>
                </c:pt>
                <c:pt idx="56">
                  <c:v>26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17</c:v>
                </c:pt>
                <c:pt idx="61">
                  <c:v>21</c:v>
                </c:pt>
                <c:pt idx="62">
                  <c:v>6</c:v>
                </c:pt>
                <c:pt idx="63">
                  <c:v>20</c:v>
                </c:pt>
                <c:pt idx="64">
                  <c:v>10</c:v>
                </c:pt>
                <c:pt idx="65">
                  <c:v>22</c:v>
                </c:pt>
                <c:pt idx="66">
                  <c:v>10</c:v>
                </c:pt>
                <c:pt idx="67">
                  <c:v>9</c:v>
                </c:pt>
                <c:pt idx="68">
                  <c:v>6</c:v>
                </c:pt>
                <c:pt idx="69">
                  <c:v>13</c:v>
                </c:pt>
                <c:pt idx="70">
                  <c:v>8</c:v>
                </c:pt>
                <c:pt idx="71">
                  <c:v>8</c:v>
                </c:pt>
                <c:pt idx="72">
                  <c:v>15</c:v>
                </c:pt>
                <c:pt idx="73">
                  <c:v>10</c:v>
                </c:pt>
                <c:pt idx="74">
                  <c:v>6</c:v>
                </c:pt>
                <c:pt idx="75">
                  <c:v>16</c:v>
                </c:pt>
                <c:pt idx="76">
                  <c:v>11</c:v>
                </c:pt>
                <c:pt idx="77">
                  <c:v>9</c:v>
                </c:pt>
                <c:pt idx="78">
                  <c:v>22</c:v>
                </c:pt>
                <c:pt idx="79">
                  <c:v>20</c:v>
                </c:pt>
                <c:pt idx="80">
                  <c:v>20</c:v>
                </c:pt>
                <c:pt idx="81">
                  <c:v>38</c:v>
                </c:pt>
                <c:pt idx="82">
                  <c:v>9</c:v>
                </c:pt>
                <c:pt idx="83">
                  <c:v>15</c:v>
                </c:pt>
                <c:pt idx="84">
                  <c:v>12</c:v>
                </c:pt>
                <c:pt idx="85">
                  <c:v>14</c:v>
                </c:pt>
                <c:pt idx="86">
                  <c:v>40</c:v>
                </c:pt>
                <c:pt idx="87">
                  <c:v>18</c:v>
                </c:pt>
                <c:pt idx="88">
                  <c:v>9</c:v>
                </c:pt>
                <c:pt idx="89">
                  <c:v>5</c:v>
                </c:pt>
                <c:pt idx="90">
                  <c:v>6</c:v>
                </c:pt>
                <c:pt idx="91">
                  <c:v>8</c:v>
                </c:pt>
                <c:pt idx="92">
                  <c:v>14</c:v>
                </c:pt>
                <c:pt idx="93">
                  <c:v>5</c:v>
                </c:pt>
                <c:pt idx="94">
                  <c:v>10</c:v>
                </c:pt>
                <c:pt idx="95">
                  <c:v>14</c:v>
                </c:pt>
                <c:pt idx="96">
                  <c:v>11</c:v>
                </c:pt>
                <c:pt idx="97">
                  <c:v>7</c:v>
                </c:pt>
                <c:pt idx="98">
                  <c:v>15</c:v>
                </c:pt>
                <c:pt idx="99">
                  <c:v>10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4</c:v>
                </c:pt>
                <c:pt idx="107">
                  <c:v>5</c:v>
                </c:pt>
                <c:pt idx="108">
                  <c:v>2</c:v>
                </c:pt>
                <c:pt idx="109">
                  <c:v>8</c:v>
                </c:pt>
                <c:pt idx="110">
                  <c:v>1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8</c:v>
                </c:pt>
                <c:pt idx="115">
                  <c:v>3</c:v>
                </c:pt>
                <c:pt idx="116">
                  <c:v>8</c:v>
                </c:pt>
                <c:pt idx="117">
                  <c:v>15</c:v>
                </c:pt>
                <c:pt idx="118">
                  <c:v>4</c:v>
                </c:pt>
                <c:pt idx="119">
                  <c:v>4</c:v>
                </c:pt>
                <c:pt idx="120">
                  <c:v>10</c:v>
                </c:pt>
                <c:pt idx="121">
                  <c:v>7</c:v>
                </c:pt>
                <c:pt idx="122">
                  <c:v>6</c:v>
                </c:pt>
                <c:pt idx="123">
                  <c:v>2</c:v>
                </c:pt>
                <c:pt idx="124">
                  <c:v>4</c:v>
                </c:pt>
                <c:pt idx="125">
                  <c:v>6</c:v>
                </c:pt>
                <c:pt idx="126">
                  <c:v>2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3</c:v>
                </c:pt>
                <c:pt idx="132">
                  <c:v>13</c:v>
                </c:pt>
                <c:pt idx="133">
                  <c:v>4</c:v>
                </c:pt>
                <c:pt idx="134">
                  <c:v>3</c:v>
                </c:pt>
                <c:pt idx="135">
                  <c:v>9</c:v>
                </c:pt>
                <c:pt idx="136">
                  <c:v>17</c:v>
                </c:pt>
                <c:pt idx="137">
                  <c:v>37</c:v>
                </c:pt>
                <c:pt idx="138">
                  <c:v>23</c:v>
                </c:pt>
                <c:pt idx="139">
                  <c:v>33</c:v>
                </c:pt>
                <c:pt idx="140">
                  <c:v>9</c:v>
                </c:pt>
                <c:pt idx="141">
                  <c:v>11</c:v>
                </c:pt>
                <c:pt idx="142">
                  <c:v>25</c:v>
                </c:pt>
                <c:pt idx="143">
                  <c:v>13</c:v>
                </c:pt>
                <c:pt idx="144">
                  <c:v>24</c:v>
                </c:pt>
                <c:pt idx="145">
                  <c:v>31</c:v>
                </c:pt>
                <c:pt idx="146">
                  <c:v>25</c:v>
                </c:pt>
                <c:pt idx="147">
                  <c:v>49</c:v>
                </c:pt>
                <c:pt idx="148">
                  <c:v>54</c:v>
                </c:pt>
                <c:pt idx="149">
                  <c:v>59</c:v>
                </c:pt>
                <c:pt idx="150">
                  <c:v>65</c:v>
                </c:pt>
                <c:pt idx="151">
                  <c:v>93</c:v>
                </c:pt>
                <c:pt idx="152">
                  <c:v>47</c:v>
                </c:pt>
                <c:pt idx="153">
                  <c:v>35</c:v>
                </c:pt>
                <c:pt idx="154">
                  <c:v>46</c:v>
                </c:pt>
                <c:pt idx="155">
                  <c:v>55</c:v>
                </c:pt>
                <c:pt idx="156">
                  <c:v>63</c:v>
                </c:pt>
                <c:pt idx="157">
                  <c:v>24</c:v>
                </c:pt>
                <c:pt idx="158">
                  <c:v>48</c:v>
                </c:pt>
                <c:pt idx="159">
                  <c:v>44</c:v>
                </c:pt>
                <c:pt idx="160">
                  <c:v>74</c:v>
                </c:pt>
                <c:pt idx="161">
                  <c:v>83</c:v>
                </c:pt>
                <c:pt idx="162">
                  <c:v>17</c:v>
                </c:pt>
                <c:pt idx="163">
                  <c:v>35</c:v>
                </c:pt>
                <c:pt idx="164">
                  <c:v>65</c:v>
                </c:pt>
                <c:pt idx="165">
                  <c:v>35</c:v>
                </c:pt>
                <c:pt idx="166">
                  <c:v>27</c:v>
                </c:pt>
                <c:pt idx="167">
                  <c:v>15</c:v>
                </c:pt>
                <c:pt idx="168">
                  <c:v>47</c:v>
                </c:pt>
                <c:pt idx="169">
                  <c:v>60</c:v>
                </c:pt>
                <c:pt idx="170">
                  <c:v>59</c:v>
                </c:pt>
                <c:pt idx="171">
                  <c:v>48</c:v>
                </c:pt>
                <c:pt idx="172">
                  <c:v>59</c:v>
                </c:pt>
                <c:pt idx="173">
                  <c:v>33</c:v>
                </c:pt>
                <c:pt idx="174">
                  <c:v>61</c:v>
                </c:pt>
                <c:pt idx="175">
                  <c:v>88</c:v>
                </c:pt>
                <c:pt idx="176">
                  <c:v>52</c:v>
                </c:pt>
                <c:pt idx="177">
                  <c:v>32</c:v>
                </c:pt>
                <c:pt idx="178">
                  <c:v>11</c:v>
                </c:pt>
                <c:pt idx="179">
                  <c:v>43</c:v>
                </c:pt>
                <c:pt idx="180">
                  <c:v>25</c:v>
                </c:pt>
                <c:pt idx="181">
                  <c:v>82</c:v>
                </c:pt>
                <c:pt idx="182">
                  <c:v>92</c:v>
                </c:pt>
                <c:pt idx="183">
                  <c:v>42</c:v>
                </c:pt>
                <c:pt idx="184">
                  <c:v>60</c:v>
                </c:pt>
                <c:pt idx="185">
                  <c:v>31</c:v>
                </c:pt>
                <c:pt idx="186">
                  <c:v>42</c:v>
                </c:pt>
                <c:pt idx="187">
                  <c:v>77</c:v>
                </c:pt>
                <c:pt idx="188">
                  <c:v>73</c:v>
                </c:pt>
                <c:pt idx="189">
                  <c:v>57</c:v>
                </c:pt>
                <c:pt idx="190">
                  <c:v>71</c:v>
                </c:pt>
                <c:pt idx="191">
                  <c:v>51</c:v>
                </c:pt>
                <c:pt idx="192">
                  <c:v>36</c:v>
                </c:pt>
                <c:pt idx="193">
                  <c:v>50</c:v>
                </c:pt>
                <c:pt idx="194">
                  <c:v>81</c:v>
                </c:pt>
                <c:pt idx="195">
                  <c:v>48</c:v>
                </c:pt>
                <c:pt idx="196">
                  <c:v>40</c:v>
                </c:pt>
                <c:pt idx="197">
                  <c:v>40</c:v>
                </c:pt>
                <c:pt idx="198">
                  <c:v>62</c:v>
                </c:pt>
                <c:pt idx="199">
                  <c:v>45</c:v>
                </c:pt>
                <c:pt idx="200">
                  <c:v>26</c:v>
                </c:pt>
                <c:pt idx="201">
                  <c:v>48</c:v>
                </c:pt>
                <c:pt idx="202">
                  <c:v>66</c:v>
                </c:pt>
                <c:pt idx="203">
                  <c:v>73</c:v>
                </c:pt>
                <c:pt idx="204">
                  <c:v>48</c:v>
                </c:pt>
                <c:pt idx="205">
                  <c:v>62</c:v>
                </c:pt>
                <c:pt idx="206">
                  <c:v>29</c:v>
                </c:pt>
                <c:pt idx="207">
                  <c:v>36</c:v>
                </c:pt>
                <c:pt idx="208">
                  <c:v>38</c:v>
                </c:pt>
                <c:pt idx="209">
                  <c:v>15</c:v>
                </c:pt>
                <c:pt idx="210">
                  <c:v>19</c:v>
                </c:pt>
                <c:pt idx="211">
                  <c:v>26</c:v>
                </c:pt>
                <c:pt idx="212">
                  <c:v>5</c:v>
                </c:pt>
                <c:pt idx="213">
                  <c:v>30</c:v>
                </c:pt>
                <c:pt idx="214">
                  <c:v>22</c:v>
                </c:pt>
                <c:pt idx="215">
                  <c:v>17</c:v>
                </c:pt>
                <c:pt idx="216">
                  <c:v>18</c:v>
                </c:pt>
                <c:pt idx="217">
                  <c:v>27</c:v>
                </c:pt>
                <c:pt idx="218">
                  <c:v>56</c:v>
                </c:pt>
                <c:pt idx="219">
                  <c:v>52</c:v>
                </c:pt>
                <c:pt idx="220">
                  <c:v>50</c:v>
                </c:pt>
                <c:pt idx="221">
                  <c:v>38</c:v>
                </c:pt>
                <c:pt idx="222">
                  <c:v>47</c:v>
                </c:pt>
                <c:pt idx="223">
                  <c:v>63</c:v>
                </c:pt>
                <c:pt idx="224">
                  <c:v>53</c:v>
                </c:pt>
                <c:pt idx="225">
                  <c:v>58</c:v>
                </c:pt>
                <c:pt idx="226">
                  <c:v>55</c:v>
                </c:pt>
                <c:pt idx="227">
                  <c:v>32</c:v>
                </c:pt>
                <c:pt idx="228">
                  <c:v>29</c:v>
                </c:pt>
                <c:pt idx="229">
                  <c:v>83</c:v>
                </c:pt>
                <c:pt idx="230">
                  <c:v>49</c:v>
                </c:pt>
                <c:pt idx="231">
                  <c:v>39</c:v>
                </c:pt>
                <c:pt idx="232">
                  <c:v>35</c:v>
                </c:pt>
                <c:pt idx="233">
                  <c:v>86</c:v>
                </c:pt>
                <c:pt idx="234">
                  <c:v>48</c:v>
                </c:pt>
                <c:pt idx="235">
                  <c:v>35</c:v>
                </c:pt>
                <c:pt idx="236">
                  <c:v>65</c:v>
                </c:pt>
                <c:pt idx="237">
                  <c:v>109</c:v>
                </c:pt>
                <c:pt idx="238">
                  <c:v>40</c:v>
                </c:pt>
                <c:pt idx="239">
                  <c:v>44</c:v>
                </c:pt>
                <c:pt idx="240">
                  <c:v>39</c:v>
                </c:pt>
                <c:pt idx="241">
                  <c:v>30</c:v>
                </c:pt>
                <c:pt idx="242">
                  <c:v>52</c:v>
                </c:pt>
                <c:pt idx="243">
                  <c:v>43</c:v>
                </c:pt>
                <c:pt idx="244">
                  <c:v>37</c:v>
                </c:pt>
                <c:pt idx="245">
                  <c:v>58</c:v>
                </c:pt>
                <c:pt idx="246">
                  <c:v>54</c:v>
                </c:pt>
                <c:pt idx="247">
                  <c:v>27</c:v>
                </c:pt>
                <c:pt idx="248">
                  <c:v>22</c:v>
                </c:pt>
                <c:pt idx="249">
                  <c:v>49</c:v>
                </c:pt>
                <c:pt idx="250">
                  <c:v>28</c:v>
                </c:pt>
                <c:pt idx="251">
                  <c:v>37</c:v>
                </c:pt>
                <c:pt idx="252">
                  <c:v>21</c:v>
                </c:pt>
                <c:pt idx="253">
                  <c:v>38</c:v>
                </c:pt>
                <c:pt idx="254">
                  <c:v>35</c:v>
                </c:pt>
                <c:pt idx="255">
                  <c:v>48</c:v>
                </c:pt>
                <c:pt idx="256">
                  <c:v>33</c:v>
                </c:pt>
                <c:pt idx="257">
                  <c:v>71</c:v>
                </c:pt>
                <c:pt idx="258">
                  <c:v>76</c:v>
                </c:pt>
                <c:pt idx="259">
                  <c:v>49</c:v>
                </c:pt>
                <c:pt idx="260">
                  <c:v>35</c:v>
                </c:pt>
                <c:pt idx="261">
                  <c:v>63</c:v>
                </c:pt>
                <c:pt idx="262">
                  <c:v>60</c:v>
                </c:pt>
                <c:pt idx="263">
                  <c:v>51</c:v>
                </c:pt>
                <c:pt idx="264">
                  <c:v>97</c:v>
                </c:pt>
                <c:pt idx="265">
                  <c:v>75</c:v>
                </c:pt>
                <c:pt idx="266">
                  <c:v>75</c:v>
                </c:pt>
                <c:pt idx="267">
                  <c:v>79</c:v>
                </c:pt>
                <c:pt idx="268">
                  <c:v>104</c:v>
                </c:pt>
                <c:pt idx="269">
                  <c:v>68</c:v>
                </c:pt>
                <c:pt idx="270">
                  <c:v>124</c:v>
                </c:pt>
                <c:pt idx="271">
                  <c:v>76</c:v>
                </c:pt>
                <c:pt idx="272">
                  <c:v>124</c:v>
                </c:pt>
                <c:pt idx="273">
                  <c:v>75</c:v>
                </c:pt>
                <c:pt idx="274">
                  <c:v>86</c:v>
                </c:pt>
                <c:pt idx="275">
                  <c:v>87</c:v>
                </c:pt>
                <c:pt idx="276">
                  <c:v>69</c:v>
                </c:pt>
                <c:pt idx="277">
                  <c:v>69</c:v>
                </c:pt>
                <c:pt idx="278">
                  <c:v>96</c:v>
                </c:pt>
                <c:pt idx="279">
                  <c:v>83</c:v>
                </c:pt>
                <c:pt idx="280">
                  <c:v>100</c:v>
                </c:pt>
                <c:pt idx="281">
                  <c:v>122</c:v>
                </c:pt>
                <c:pt idx="282">
                  <c:v>131</c:v>
                </c:pt>
                <c:pt idx="283">
                  <c:v>103</c:v>
                </c:pt>
                <c:pt idx="284">
                  <c:v>115</c:v>
                </c:pt>
                <c:pt idx="285">
                  <c:v>142</c:v>
                </c:pt>
                <c:pt idx="286">
                  <c:v>116</c:v>
                </c:pt>
                <c:pt idx="287">
                  <c:v>217</c:v>
                </c:pt>
                <c:pt idx="288">
                  <c:v>183</c:v>
                </c:pt>
                <c:pt idx="289">
                  <c:v>138</c:v>
                </c:pt>
                <c:pt idx="290">
                  <c:v>167</c:v>
                </c:pt>
                <c:pt idx="291">
                  <c:v>229</c:v>
                </c:pt>
                <c:pt idx="292">
                  <c:v>167</c:v>
                </c:pt>
                <c:pt idx="293">
                  <c:v>86</c:v>
                </c:pt>
                <c:pt idx="294">
                  <c:v>176</c:v>
                </c:pt>
                <c:pt idx="295">
                  <c:v>193</c:v>
                </c:pt>
                <c:pt idx="296">
                  <c:v>169</c:v>
                </c:pt>
                <c:pt idx="297">
                  <c:v>199</c:v>
                </c:pt>
                <c:pt idx="298">
                  <c:v>316</c:v>
                </c:pt>
                <c:pt idx="299">
                  <c:v>224</c:v>
                </c:pt>
                <c:pt idx="300">
                  <c:v>201</c:v>
                </c:pt>
                <c:pt idx="301">
                  <c:v>314</c:v>
                </c:pt>
                <c:pt idx="302">
                  <c:v>344</c:v>
                </c:pt>
                <c:pt idx="303">
                  <c:v>365</c:v>
                </c:pt>
                <c:pt idx="304">
                  <c:v>388</c:v>
                </c:pt>
                <c:pt idx="305">
                  <c:v>431</c:v>
                </c:pt>
                <c:pt idx="306">
                  <c:v>487</c:v>
                </c:pt>
                <c:pt idx="307">
                  <c:v>550</c:v>
                </c:pt>
                <c:pt idx="308">
                  <c:v>505</c:v>
                </c:pt>
                <c:pt idx="309">
                  <c:v>547</c:v>
                </c:pt>
                <c:pt idx="310">
                  <c:v>405</c:v>
                </c:pt>
                <c:pt idx="311">
                  <c:v>650</c:v>
                </c:pt>
                <c:pt idx="312">
                  <c:v>292</c:v>
                </c:pt>
                <c:pt idx="313">
                  <c:v>330</c:v>
                </c:pt>
                <c:pt idx="314">
                  <c:v>349</c:v>
                </c:pt>
                <c:pt idx="315">
                  <c:v>408</c:v>
                </c:pt>
                <c:pt idx="316">
                  <c:v>530</c:v>
                </c:pt>
                <c:pt idx="317">
                  <c:v>567</c:v>
                </c:pt>
                <c:pt idx="318">
                  <c:v>634</c:v>
                </c:pt>
                <c:pt idx="319">
                  <c:v>567</c:v>
                </c:pt>
                <c:pt idx="320">
                  <c:v>786</c:v>
                </c:pt>
                <c:pt idx="321">
                  <c:v>825</c:v>
                </c:pt>
                <c:pt idx="322">
                  <c:v>666</c:v>
                </c:pt>
                <c:pt idx="323">
                  <c:v>659</c:v>
                </c:pt>
                <c:pt idx="324">
                  <c:v>910</c:v>
                </c:pt>
                <c:pt idx="325">
                  <c:v>1012</c:v>
                </c:pt>
                <c:pt idx="326">
                  <c:v>906</c:v>
                </c:pt>
                <c:pt idx="327">
                  <c:v>1044</c:v>
                </c:pt>
                <c:pt idx="328">
                  <c:v>893</c:v>
                </c:pt>
                <c:pt idx="329">
                  <c:v>816</c:v>
                </c:pt>
                <c:pt idx="330">
                  <c:v>845</c:v>
                </c:pt>
                <c:pt idx="331">
                  <c:v>821</c:v>
                </c:pt>
                <c:pt idx="332">
                  <c:v>820</c:v>
                </c:pt>
                <c:pt idx="333">
                  <c:v>653</c:v>
                </c:pt>
                <c:pt idx="334">
                  <c:v>580</c:v>
                </c:pt>
                <c:pt idx="335">
                  <c:v>858</c:v>
                </c:pt>
                <c:pt idx="336">
                  <c:v>850</c:v>
                </c:pt>
                <c:pt idx="337">
                  <c:v>823</c:v>
                </c:pt>
                <c:pt idx="338">
                  <c:v>888</c:v>
                </c:pt>
                <c:pt idx="339">
                  <c:v>806</c:v>
                </c:pt>
                <c:pt idx="340">
                  <c:v>715</c:v>
                </c:pt>
                <c:pt idx="341">
                  <c:v>937</c:v>
                </c:pt>
                <c:pt idx="342">
                  <c:v>824</c:v>
                </c:pt>
                <c:pt idx="343">
                  <c:v>923</c:v>
                </c:pt>
                <c:pt idx="344">
                  <c:v>859</c:v>
                </c:pt>
                <c:pt idx="345">
                  <c:v>937</c:v>
                </c:pt>
                <c:pt idx="346">
                  <c:v>1039</c:v>
                </c:pt>
                <c:pt idx="347">
                  <c:v>838</c:v>
                </c:pt>
                <c:pt idx="348">
                  <c:v>836</c:v>
                </c:pt>
                <c:pt idx="349">
                  <c:v>699</c:v>
                </c:pt>
                <c:pt idx="350">
                  <c:v>670</c:v>
                </c:pt>
                <c:pt idx="351">
                  <c:v>875</c:v>
                </c:pt>
                <c:pt idx="352">
                  <c:v>720</c:v>
                </c:pt>
                <c:pt idx="353">
                  <c:v>618</c:v>
                </c:pt>
                <c:pt idx="354">
                  <c:v>811</c:v>
                </c:pt>
                <c:pt idx="355">
                  <c:v>997</c:v>
                </c:pt>
                <c:pt idx="356">
                  <c:v>914</c:v>
                </c:pt>
                <c:pt idx="357">
                  <c:v>807</c:v>
                </c:pt>
                <c:pt idx="358">
                  <c:v>777</c:v>
                </c:pt>
                <c:pt idx="359">
                  <c:v>750</c:v>
                </c:pt>
                <c:pt idx="360">
                  <c:v>858</c:v>
                </c:pt>
                <c:pt idx="361">
                  <c:v>873</c:v>
                </c:pt>
                <c:pt idx="362">
                  <c:v>1041</c:v>
                </c:pt>
                <c:pt idx="363">
                  <c:v>772</c:v>
                </c:pt>
                <c:pt idx="364">
                  <c:v>778</c:v>
                </c:pt>
                <c:pt idx="365">
                  <c:v>762</c:v>
                </c:pt>
                <c:pt idx="366">
                  <c:v>639</c:v>
                </c:pt>
                <c:pt idx="367">
                  <c:v>914</c:v>
                </c:pt>
                <c:pt idx="368">
                  <c:v>734</c:v>
                </c:pt>
                <c:pt idx="369">
                  <c:v>792</c:v>
                </c:pt>
                <c:pt idx="370">
                  <c:v>727</c:v>
                </c:pt>
                <c:pt idx="371">
                  <c:v>689</c:v>
                </c:pt>
                <c:pt idx="372">
                  <c:v>735</c:v>
                </c:pt>
                <c:pt idx="373">
                  <c:v>813</c:v>
                </c:pt>
                <c:pt idx="374">
                  <c:v>796</c:v>
                </c:pt>
                <c:pt idx="375">
                  <c:v>718</c:v>
                </c:pt>
                <c:pt idx="376">
                  <c:v>774</c:v>
                </c:pt>
                <c:pt idx="377">
                  <c:v>736</c:v>
                </c:pt>
                <c:pt idx="378">
                  <c:v>816</c:v>
                </c:pt>
                <c:pt idx="379">
                  <c:v>832</c:v>
                </c:pt>
                <c:pt idx="380">
                  <c:v>950</c:v>
                </c:pt>
                <c:pt idx="381">
                  <c:v>919</c:v>
                </c:pt>
                <c:pt idx="382">
                  <c:v>701</c:v>
                </c:pt>
                <c:pt idx="383">
                  <c:v>1008</c:v>
                </c:pt>
                <c:pt idx="384">
                  <c:v>1051</c:v>
                </c:pt>
                <c:pt idx="385">
                  <c:v>1013</c:v>
                </c:pt>
                <c:pt idx="386">
                  <c:v>1077</c:v>
                </c:pt>
                <c:pt idx="387">
                  <c:v>1029</c:v>
                </c:pt>
                <c:pt idx="388">
                  <c:v>1162</c:v>
                </c:pt>
                <c:pt idx="389">
                  <c:v>1066</c:v>
                </c:pt>
                <c:pt idx="390">
                  <c:v>1030</c:v>
                </c:pt>
                <c:pt idx="391">
                  <c:v>961</c:v>
                </c:pt>
                <c:pt idx="392">
                  <c:v>914</c:v>
                </c:pt>
                <c:pt idx="393">
                  <c:v>1017</c:v>
                </c:pt>
                <c:pt idx="394">
                  <c:v>1040</c:v>
                </c:pt>
                <c:pt idx="395">
                  <c:v>959</c:v>
                </c:pt>
                <c:pt idx="396">
                  <c:v>854</c:v>
                </c:pt>
                <c:pt idx="397">
                  <c:v>1060</c:v>
                </c:pt>
                <c:pt idx="398">
                  <c:v>959</c:v>
                </c:pt>
                <c:pt idx="399">
                  <c:v>1004</c:v>
                </c:pt>
                <c:pt idx="400">
                  <c:v>1040</c:v>
                </c:pt>
                <c:pt idx="401">
                  <c:v>1026</c:v>
                </c:pt>
                <c:pt idx="402">
                  <c:v>1037</c:v>
                </c:pt>
                <c:pt idx="403">
                  <c:v>1060</c:v>
                </c:pt>
                <c:pt idx="404">
                  <c:v>1183</c:v>
                </c:pt>
                <c:pt idx="405">
                  <c:v>1006</c:v>
                </c:pt>
                <c:pt idx="406">
                  <c:v>1207</c:v>
                </c:pt>
                <c:pt idx="407">
                  <c:v>1241</c:v>
                </c:pt>
                <c:pt idx="408">
                  <c:v>1110</c:v>
                </c:pt>
                <c:pt idx="409">
                  <c:v>1185</c:v>
                </c:pt>
                <c:pt idx="410">
                  <c:v>938</c:v>
                </c:pt>
                <c:pt idx="411">
                  <c:v>1083</c:v>
                </c:pt>
                <c:pt idx="412">
                  <c:v>988</c:v>
                </c:pt>
                <c:pt idx="413">
                  <c:v>1149</c:v>
                </c:pt>
                <c:pt idx="414">
                  <c:v>1046</c:v>
                </c:pt>
                <c:pt idx="415">
                  <c:v>915</c:v>
                </c:pt>
                <c:pt idx="416">
                  <c:v>1071</c:v>
                </c:pt>
                <c:pt idx="417">
                  <c:v>932</c:v>
                </c:pt>
                <c:pt idx="418">
                  <c:v>1019</c:v>
                </c:pt>
                <c:pt idx="419">
                  <c:v>1010</c:v>
                </c:pt>
                <c:pt idx="420">
                  <c:v>1060</c:v>
                </c:pt>
                <c:pt idx="421">
                  <c:v>1162</c:v>
                </c:pt>
                <c:pt idx="422">
                  <c:v>1036</c:v>
                </c:pt>
                <c:pt idx="423">
                  <c:v>1069</c:v>
                </c:pt>
                <c:pt idx="424">
                  <c:v>1116</c:v>
                </c:pt>
                <c:pt idx="425">
                  <c:v>1071</c:v>
                </c:pt>
                <c:pt idx="426">
                  <c:v>1207</c:v>
                </c:pt>
                <c:pt idx="427">
                  <c:v>1186</c:v>
                </c:pt>
                <c:pt idx="428">
                  <c:v>1277</c:v>
                </c:pt>
                <c:pt idx="429">
                  <c:v>1383</c:v>
                </c:pt>
                <c:pt idx="430">
                  <c:v>1233</c:v>
                </c:pt>
                <c:pt idx="431">
                  <c:v>1057</c:v>
                </c:pt>
                <c:pt idx="432">
                  <c:v>1244</c:v>
                </c:pt>
                <c:pt idx="433">
                  <c:v>1339</c:v>
                </c:pt>
                <c:pt idx="434">
                  <c:v>1252</c:v>
                </c:pt>
                <c:pt idx="435">
                  <c:v>1197</c:v>
                </c:pt>
                <c:pt idx="436">
                  <c:v>1289</c:v>
                </c:pt>
                <c:pt idx="437">
                  <c:v>1221</c:v>
                </c:pt>
                <c:pt idx="438">
                  <c:v>1155</c:v>
                </c:pt>
                <c:pt idx="439">
                  <c:v>1291</c:v>
                </c:pt>
                <c:pt idx="440">
                  <c:v>1129</c:v>
                </c:pt>
                <c:pt idx="441">
                  <c:v>1102</c:v>
                </c:pt>
                <c:pt idx="442">
                  <c:v>1169</c:v>
                </c:pt>
                <c:pt idx="443">
                  <c:v>1188</c:v>
                </c:pt>
                <c:pt idx="444">
                  <c:v>1079</c:v>
                </c:pt>
                <c:pt idx="445">
                  <c:v>1100</c:v>
                </c:pt>
                <c:pt idx="446">
                  <c:v>1057</c:v>
                </c:pt>
                <c:pt idx="447">
                  <c:v>1191</c:v>
                </c:pt>
                <c:pt idx="448">
                  <c:v>1053</c:v>
                </c:pt>
                <c:pt idx="449">
                  <c:v>1129</c:v>
                </c:pt>
                <c:pt idx="450">
                  <c:v>1135</c:v>
                </c:pt>
                <c:pt idx="451">
                  <c:v>1087</c:v>
                </c:pt>
                <c:pt idx="452">
                  <c:v>1185</c:v>
                </c:pt>
                <c:pt idx="453">
                  <c:v>1156</c:v>
                </c:pt>
                <c:pt idx="454">
                  <c:v>1161</c:v>
                </c:pt>
                <c:pt idx="455">
                  <c:v>1158</c:v>
                </c:pt>
                <c:pt idx="456">
                  <c:v>1288</c:v>
                </c:pt>
                <c:pt idx="457">
                  <c:v>1372</c:v>
                </c:pt>
                <c:pt idx="458">
                  <c:v>1470</c:v>
                </c:pt>
                <c:pt idx="459">
                  <c:v>1349</c:v>
                </c:pt>
                <c:pt idx="460">
                  <c:v>1537</c:v>
                </c:pt>
                <c:pt idx="461">
                  <c:v>1403</c:v>
                </c:pt>
                <c:pt idx="462">
                  <c:v>1418</c:v>
                </c:pt>
                <c:pt idx="463">
                  <c:v>1481</c:v>
                </c:pt>
                <c:pt idx="464">
                  <c:v>1472</c:v>
                </c:pt>
                <c:pt idx="465">
                  <c:v>1436</c:v>
                </c:pt>
                <c:pt idx="466">
                  <c:v>1561</c:v>
                </c:pt>
                <c:pt idx="467">
                  <c:v>1489</c:v>
                </c:pt>
                <c:pt idx="468">
                  <c:v>2055</c:v>
                </c:pt>
                <c:pt idx="469">
                  <c:v>1880</c:v>
                </c:pt>
                <c:pt idx="470">
                  <c:v>2464</c:v>
                </c:pt>
                <c:pt idx="471">
                  <c:v>2403</c:v>
                </c:pt>
                <c:pt idx="472">
                  <c:v>2698</c:v>
                </c:pt>
                <c:pt idx="473">
                  <c:v>2589</c:v>
                </c:pt>
                <c:pt idx="474">
                  <c:v>3080</c:v>
                </c:pt>
                <c:pt idx="475">
                  <c:v>2970</c:v>
                </c:pt>
                <c:pt idx="476">
                  <c:v>2952</c:v>
                </c:pt>
                <c:pt idx="477">
                  <c:v>3308</c:v>
                </c:pt>
                <c:pt idx="478">
                  <c:v>3475</c:v>
                </c:pt>
                <c:pt idx="479">
                  <c:v>3519</c:v>
                </c:pt>
                <c:pt idx="480">
                  <c:v>3075</c:v>
                </c:pt>
                <c:pt idx="481">
                  <c:v>3591</c:v>
                </c:pt>
                <c:pt idx="482">
                  <c:v>3664</c:v>
                </c:pt>
                <c:pt idx="483">
                  <c:v>3819</c:v>
                </c:pt>
                <c:pt idx="484">
                  <c:v>6422</c:v>
                </c:pt>
                <c:pt idx="485">
                  <c:v>6750</c:v>
                </c:pt>
                <c:pt idx="486">
                  <c:v>6923</c:v>
                </c:pt>
                <c:pt idx="487">
                  <c:v>6423</c:v>
                </c:pt>
                <c:pt idx="488">
                  <c:v>5613</c:v>
                </c:pt>
                <c:pt idx="489">
                  <c:v>6080</c:v>
                </c:pt>
                <c:pt idx="490">
                  <c:v>6479</c:v>
                </c:pt>
                <c:pt idx="491">
                  <c:v>6460</c:v>
                </c:pt>
                <c:pt idx="492">
                  <c:v>6062</c:v>
                </c:pt>
                <c:pt idx="493">
                  <c:v>6279</c:v>
                </c:pt>
                <c:pt idx="494">
                  <c:v>6505</c:v>
                </c:pt>
                <c:pt idx="495">
                  <c:v>6057</c:v>
                </c:pt>
                <c:pt idx="496">
                  <c:v>6405</c:v>
                </c:pt>
                <c:pt idx="497">
                  <c:v>7745</c:v>
                </c:pt>
                <c:pt idx="498">
                  <c:v>7784</c:v>
                </c:pt>
                <c:pt idx="499">
                  <c:v>7732</c:v>
                </c:pt>
                <c:pt idx="500">
                  <c:v>8853</c:v>
                </c:pt>
                <c:pt idx="501">
                  <c:v>8184</c:v>
                </c:pt>
                <c:pt idx="502">
                  <c:v>7903</c:v>
                </c:pt>
                <c:pt idx="503">
                  <c:v>9323</c:v>
                </c:pt>
                <c:pt idx="504">
                  <c:v>8607</c:v>
                </c:pt>
                <c:pt idx="505">
                  <c:v>8736</c:v>
                </c:pt>
                <c:pt idx="506">
                  <c:v>8875</c:v>
                </c:pt>
                <c:pt idx="507">
                  <c:v>9747</c:v>
                </c:pt>
                <c:pt idx="508">
                  <c:v>9279</c:v>
                </c:pt>
                <c:pt idx="509">
                  <c:v>9629</c:v>
                </c:pt>
                <c:pt idx="510">
                  <c:v>9363</c:v>
                </c:pt>
                <c:pt idx="511">
                  <c:v>8399</c:v>
                </c:pt>
                <c:pt idx="512">
                  <c:v>8886</c:v>
                </c:pt>
                <c:pt idx="513">
                  <c:v>8893</c:v>
                </c:pt>
                <c:pt idx="514">
                  <c:v>9427</c:v>
                </c:pt>
                <c:pt idx="515">
                  <c:v>7950</c:v>
                </c:pt>
                <c:pt idx="516">
                  <c:v>8936</c:v>
                </c:pt>
                <c:pt idx="517">
                  <c:v>8605</c:v>
                </c:pt>
                <c:pt idx="518">
                  <c:v>8194</c:v>
                </c:pt>
                <c:pt idx="519">
                  <c:v>8312</c:v>
                </c:pt>
                <c:pt idx="520">
                  <c:v>8816</c:v>
                </c:pt>
                <c:pt idx="521">
                  <c:v>8636</c:v>
                </c:pt>
                <c:pt idx="522">
                  <c:v>9169</c:v>
                </c:pt>
                <c:pt idx="523">
                  <c:v>9772</c:v>
                </c:pt>
                <c:pt idx="524">
                  <c:v>8666</c:v>
                </c:pt>
                <c:pt idx="525">
                  <c:v>8972</c:v>
                </c:pt>
                <c:pt idx="526">
                  <c:v>9764</c:v>
                </c:pt>
                <c:pt idx="527">
                  <c:v>9740</c:v>
                </c:pt>
                <c:pt idx="528">
                  <c:v>9548</c:v>
                </c:pt>
                <c:pt idx="529">
                  <c:v>9320</c:v>
                </c:pt>
                <c:pt idx="530">
                  <c:v>9907</c:v>
                </c:pt>
                <c:pt idx="531">
                  <c:v>8637</c:v>
                </c:pt>
                <c:pt idx="532">
                  <c:v>8509</c:v>
                </c:pt>
                <c:pt idx="533">
                  <c:v>7639</c:v>
                </c:pt>
                <c:pt idx="534">
                  <c:v>6850</c:v>
                </c:pt>
                <c:pt idx="535">
                  <c:v>6277</c:v>
                </c:pt>
                <c:pt idx="536">
                  <c:v>6075</c:v>
                </c:pt>
                <c:pt idx="537">
                  <c:v>6342</c:v>
                </c:pt>
                <c:pt idx="538">
                  <c:v>6609</c:v>
                </c:pt>
                <c:pt idx="539">
                  <c:v>6208</c:v>
                </c:pt>
                <c:pt idx="540">
                  <c:v>6927</c:v>
                </c:pt>
                <c:pt idx="541">
                  <c:v>7854</c:v>
                </c:pt>
                <c:pt idx="542">
                  <c:v>9221</c:v>
                </c:pt>
                <c:pt idx="543">
                  <c:v>7230</c:v>
                </c:pt>
                <c:pt idx="544">
                  <c:v>7771</c:v>
                </c:pt>
                <c:pt idx="545">
                  <c:v>8317</c:v>
                </c:pt>
                <c:pt idx="546">
                  <c:v>7747</c:v>
                </c:pt>
                <c:pt idx="547">
                  <c:v>8394</c:v>
                </c:pt>
                <c:pt idx="548">
                  <c:v>8035</c:v>
                </c:pt>
                <c:pt idx="549">
                  <c:v>8034</c:v>
                </c:pt>
                <c:pt idx="550">
                  <c:v>8342</c:v>
                </c:pt>
                <c:pt idx="551">
                  <c:v>7516</c:v>
                </c:pt>
                <c:pt idx="552">
                  <c:v>7437</c:v>
                </c:pt>
                <c:pt idx="553">
                  <c:v>7628</c:v>
                </c:pt>
                <c:pt idx="554">
                  <c:v>8291</c:v>
                </c:pt>
                <c:pt idx="555">
                  <c:v>8517</c:v>
                </c:pt>
                <c:pt idx="556">
                  <c:v>8434</c:v>
                </c:pt>
                <c:pt idx="557">
                  <c:v>8544</c:v>
                </c:pt>
                <c:pt idx="558">
                  <c:v>8289</c:v>
                </c:pt>
                <c:pt idx="559">
                  <c:v>7151</c:v>
                </c:pt>
                <c:pt idx="560">
                  <c:v>6935</c:v>
                </c:pt>
                <c:pt idx="561">
                  <c:v>7695</c:v>
                </c:pt>
                <c:pt idx="562">
                  <c:v>7513</c:v>
                </c:pt>
                <c:pt idx="563">
                  <c:v>6673</c:v>
                </c:pt>
                <c:pt idx="564">
                  <c:v>6632</c:v>
                </c:pt>
                <c:pt idx="565">
                  <c:v>6009</c:v>
                </c:pt>
                <c:pt idx="566">
                  <c:v>5617</c:v>
                </c:pt>
                <c:pt idx="567">
                  <c:v>5003</c:v>
                </c:pt>
                <c:pt idx="568">
                  <c:v>5049</c:v>
                </c:pt>
                <c:pt idx="569">
                  <c:v>4873</c:v>
                </c:pt>
                <c:pt idx="570">
                  <c:v>4097</c:v>
                </c:pt>
                <c:pt idx="571">
                  <c:v>4272</c:v>
                </c:pt>
                <c:pt idx="572">
                  <c:v>4793</c:v>
                </c:pt>
                <c:pt idx="573">
                  <c:v>3596</c:v>
                </c:pt>
                <c:pt idx="574">
                  <c:v>3833</c:v>
                </c:pt>
                <c:pt idx="575">
                  <c:v>3396</c:v>
                </c:pt>
                <c:pt idx="576">
                  <c:v>3442</c:v>
                </c:pt>
                <c:pt idx="577">
                  <c:v>3604</c:v>
                </c:pt>
                <c:pt idx="578">
                  <c:v>2945</c:v>
                </c:pt>
                <c:pt idx="579">
                  <c:v>2638</c:v>
                </c:pt>
                <c:pt idx="580">
                  <c:v>2354</c:v>
                </c:pt>
                <c:pt idx="581">
                  <c:v>2364</c:v>
                </c:pt>
                <c:pt idx="582">
                  <c:v>2138</c:v>
                </c:pt>
                <c:pt idx="583">
                  <c:v>1946</c:v>
                </c:pt>
                <c:pt idx="584">
                  <c:v>2197</c:v>
                </c:pt>
                <c:pt idx="585">
                  <c:v>1844</c:v>
                </c:pt>
                <c:pt idx="586">
                  <c:v>1768</c:v>
                </c:pt>
                <c:pt idx="587">
                  <c:v>1550</c:v>
                </c:pt>
                <c:pt idx="588">
                  <c:v>1435</c:v>
                </c:pt>
                <c:pt idx="589">
                  <c:v>1476</c:v>
                </c:pt>
                <c:pt idx="590">
                  <c:v>1393</c:v>
                </c:pt>
                <c:pt idx="591">
                  <c:v>1319</c:v>
                </c:pt>
                <c:pt idx="592">
                  <c:v>1210</c:v>
                </c:pt>
                <c:pt idx="593">
                  <c:v>975</c:v>
                </c:pt>
                <c:pt idx="594">
                  <c:v>912</c:v>
                </c:pt>
                <c:pt idx="595">
                  <c:v>900</c:v>
                </c:pt>
                <c:pt idx="596">
                  <c:v>866</c:v>
                </c:pt>
                <c:pt idx="597">
                  <c:v>712</c:v>
                </c:pt>
                <c:pt idx="598">
                  <c:v>676</c:v>
                </c:pt>
                <c:pt idx="599">
                  <c:v>633</c:v>
                </c:pt>
                <c:pt idx="600">
                  <c:v>549</c:v>
                </c:pt>
                <c:pt idx="601">
                  <c:v>567</c:v>
                </c:pt>
                <c:pt idx="602">
                  <c:v>592</c:v>
                </c:pt>
                <c:pt idx="603">
                  <c:v>606</c:v>
                </c:pt>
                <c:pt idx="604">
                  <c:v>550</c:v>
                </c:pt>
                <c:pt idx="605">
                  <c:v>483</c:v>
                </c:pt>
                <c:pt idx="606">
                  <c:v>471</c:v>
                </c:pt>
                <c:pt idx="607">
                  <c:v>467</c:v>
                </c:pt>
                <c:pt idx="608">
                  <c:v>413</c:v>
                </c:pt>
                <c:pt idx="609">
                  <c:v>403</c:v>
                </c:pt>
                <c:pt idx="610">
                  <c:v>362</c:v>
                </c:pt>
                <c:pt idx="611">
                  <c:v>293</c:v>
                </c:pt>
                <c:pt idx="612">
                  <c:v>348</c:v>
                </c:pt>
                <c:pt idx="613">
                  <c:v>326</c:v>
                </c:pt>
                <c:pt idx="614">
                  <c:v>243</c:v>
                </c:pt>
                <c:pt idx="615">
                  <c:v>246</c:v>
                </c:pt>
                <c:pt idx="616">
                  <c:v>316</c:v>
                </c:pt>
                <c:pt idx="617">
                  <c:v>316</c:v>
                </c:pt>
                <c:pt idx="618">
                  <c:v>287</c:v>
                </c:pt>
                <c:pt idx="619">
                  <c:v>330</c:v>
                </c:pt>
                <c:pt idx="620">
                  <c:v>240</c:v>
                </c:pt>
                <c:pt idx="621">
                  <c:v>234</c:v>
                </c:pt>
                <c:pt idx="622">
                  <c:v>182</c:v>
                </c:pt>
                <c:pt idx="623">
                  <c:v>240</c:v>
                </c:pt>
                <c:pt idx="624">
                  <c:v>186</c:v>
                </c:pt>
                <c:pt idx="625">
                  <c:v>183</c:v>
                </c:pt>
                <c:pt idx="626">
                  <c:v>153</c:v>
                </c:pt>
                <c:pt idx="627">
                  <c:v>130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CB-4AF3-8E62-21B61ED0F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79156704"/>
        <c:axId val="-779163232"/>
      </c:lineChart>
      <c:catAx>
        <c:axId val="-7791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63232"/>
        <c:crosses val="autoZero"/>
        <c:auto val="1"/>
        <c:lblAlgn val="ctr"/>
        <c:lblOffset val="100"/>
        <c:noMultiLvlLbl val="1"/>
      </c:catAx>
      <c:valAx>
        <c:axId val="-77916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5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078209351389157E-2"/>
          <c:y val="4.4767318895846286E-2"/>
          <c:w val="0.86908820648287299"/>
          <c:h val="0.86082138576803036"/>
        </c:manualLayout>
      </c:layout>
      <c:scatterChart>
        <c:scatterStyle val="lineMarker"/>
        <c:varyColors val="0"/>
        <c:ser>
          <c:idx val="1"/>
          <c:order val="1"/>
          <c:tx>
            <c:v>Прогноз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'М. абсолютной неизменности  (2'!$A$616:$A$629</c:f>
              <c:numCache>
                <c:formatCode>m/d/yyyy</c:formatCode>
                <c:ptCount val="1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44520</c:v>
                </c:pt>
                <c:pt idx="5">
                  <c:v>44521</c:v>
                </c:pt>
                <c:pt idx="6">
                  <c:v>44522</c:v>
                </c:pt>
                <c:pt idx="7">
                  <c:v>44523</c:v>
                </c:pt>
                <c:pt idx="8">
                  <c:v>44524</c:v>
                </c:pt>
                <c:pt idx="9">
                  <c:v>44525</c:v>
                </c:pt>
                <c:pt idx="10">
                  <c:v>44526</c:v>
                </c:pt>
                <c:pt idx="11">
                  <c:v>44527</c:v>
                </c:pt>
                <c:pt idx="12">
                  <c:v>44528</c:v>
                </c:pt>
                <c:pt idx="13">
                  <c:v>44529</c:v>
                </c:pt>
              </c:numCache>
            </c:numRef>
          </c:xVal>
          <c:yVal>
            <c:numRef>
              <c:f>'М. абсолютной неизменности  (2'!$C$616:$C$629</c:f>
              <c:numCache>
                <c:formatCode>General</c:formatCode>
                <c:ptCount val="14"/>
                <c:pt idx="0">
                  <c:v>326</c:v>
                </c:pt>
                <c:pt idx="1">
                  <c:v>326</c:v>
                </c:pt>
                <c:pt idx="2">
                  <c:v>326</c:v>
                </c:pt>
                <c:pt idx="3">
                  <c:v>326</c:v>
                </c:pt>
                <c:pt idx="4">
                  <c:v>326</c:v>
                </c:pt>
                <c:pt idx="5">
                  <c:v>326</c:v>
                </c:pt>
                <c:pt idx="6">
                  <c:v>326</c:v>
                </c:pt>
                <c:pt idx="7">
                  <c:v>326</c:v>
                </c:pt>
                <c:pt idx="8">
                  <c:v>326</c:v>
                </c:pt>
                <c:pt idx="9">
                  <c:v>326</c:v>
                </c:pt>
                <c:pt idx="10">
                  <c:v>326</c:v>
                </c:pt>
                <c:pt idx="11">
                  <c:v>326</c:v>
                </c:pt>
                <c:pt idx="12">
                  <c:v>326</c:v>
                </c:pt>
                <c:pt idx="13">
                  <c:v>326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E1-4B52-A9EB-B476D0F49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56160"/>
        <c:axId val="-779155616"/>
      </c:scatterChart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'М. абсолютной неизменности  (2'!$A$2:$A$629</c:f>
              <c:numCache>
                <c:formatCode>m/d/yyyy</c:formatCode>
                <c:ptCount val="628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</c:numCache>
            </c:numRef>
          </c:xVal>
          <c:yVal>
            <c:numRef>
              <c:f>'М. абсолютной неизменности  (2'!$B$2:$B$629</c:f>
              <c:numCache>
                <c:formatCode>General</c:formatCode>
                <c:ptCount val="628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14</c:v>
                </c:pt>
                <c:pt idx="11">
                  <c:v>5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13</c:v>
                </c:pt>
                <c:pt idx="16">
                  <c:v>39</c:v>
                </c:pt>
                <c:pt idx="17">
                  <c:v>20</c:v>
                </c:pt>
                <c:pt idx="18">
                  <c:v>31</c:v>
                </c:pt>
                <c:pt idx="19">
                  <c:v>16</c:v>
                </c:pt>
                <c:pt idx="20">
                  <c:v>26</c:v>
                </c:pt>
                <c:pt idx="21">
                  <c:v>21</c:v>
                </c:pt>
                <c:pt idx="22">
                  <c:v>36</c:v>
                </c:pt>
                <c:pt idx="23">
                  <c:v>19</c:v>
                </c:pt>
                <c:pt idx="24">
                  <c:v>32</c:v>
                </c:pt>
                <c:pt idx="25">
                  <c:v>30</c:v>
                </c:pt>
                <c:pt idx="26">
                  <c:v>46</c:v>
                </c:pt>
                <c:pt idx="27">
                  <c:v>61</c:v>
                </c:pt>
                <c:pt idx="28">
                  <c:v>58</c:v>
                </c:pt>
                <c:pt idx="29">
                  <c:v>49</c:v>
                </c:pt>
                <c:pt idx="30">
                  <c:v>56</c:v>
                </c:pt>
                <c:pt idx="31">
                  <c:v>49</c:v>
                </c:pt>
                <c:pt idx="32">
                  <c:v>57</c:v>
                </c:pt>
                <c:pt idx="33">
                  <c:v>40</c:v>
                </c:pt>
                <c:pt idx="34">
                  <c:v>48</c:v>
                </c:pt>
                <c:pt idx="35">
                  <c:v>48</c:v>
                </c:pt>
                <c:pt idx="36">
                  <c:v>61</c:v>
                </c:pt>
                <c:pt idx="37">
                  <c:v>63</c:v>
                </c:pt>
                <c:pt idx="38">
                  <c:v>49</c:v>
                </c:pt>
                <c:pt idx="39">
                  <c:v>52</c:v>
                </c:pt>
                <c:pt idx="40">
                  <c:v>50</c:v>
                </c:pt>
                <c:pt idx="41">
                  <c:v>52</c:v>
                </c:pt>
                <c:pt idx="42">
                  <c:v>46</c:v>
                </c:pt>
                <c:pt idx="43">
                  <c:v>50</c:v>
                </c:pt>
                <c:pt idx="44">
                  <c:v>52</c:v>
                </c:pt>
                <c:pt idx="45">
                  <c:v>32</c:v>
                </c:pt>
                <c:pt idx="46">
                  <c:v>20</c:v>
                </c:pt>
                <c:pt idx="47">
                  <c:v>48</c:v>
                </c:pt>
                <c:pt idx="48">
                  <c:v>30</c:v>
                </c:pt>
                <c:pt idx="49">
                  <c:v>34</c:v>
                </c:pt>
                <c:pt idx="50">
                  <c:v>36</c:v>
                </c:pt>
                <c:pt idx="51">
                  <c:v>74</c:v>
                </c:pt>
                <c:pt idx="52">
                  <c:v>38</c:v>
                </c:pt>
                <c:pt idx="53">
                  <c:v>19</c:v>
                </c:pt>
                <c:pt idx="54">
                  <c:v>17</c:v>
                </c:pt>
                <c:pt idx="55">
                  <c:v>18</c:v>
                </c:pt>
                <c:pt idx="56">
                  <c:v>26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17</c:v>
                </c:pt>
                <c:pt idx="61">
                  <c:v>21</c:v>
                </c:pt>
                <c:pt idx="62">
                  <c:v>6</c:v>
                </c:pt>
                <c:pt idx="63">
                  <c:v>20</c:v>
                </c:pt>
                <c:pt idx="64">
                  <c:v>10</c:v>
                </c:pt>
                <c:pt idx="65">
                  <c:v>22</c:v>
                </c:pt>
                <c:pt idx="66">
                  <c:v>10</c:v>
                </c:pt>
                <c:pt idx="67">
                  <c:v>9</c:v>
                </c:pt>
                <c:pt idx="68">
                  <c:v>6</c:v>
                </c:pt>
                <c:pt idx="69">
                  <c:v>13</c:v>
                </c:pt>
                <c:pt idx="70">
                  <c:v>8</c:v>
                </c:pt>
                <c:pt idx="71">
                  <c:v>8</c:v>
                </c:pt>
                <c:pt idx="72">
                  <c:v>15</c:v>
                </c:pt>
                <c:pt idx="73">
                  <c:v>10</c:v>
                </c:pt>
                <c:pt idx="74">
                  <c:v>6</c:v>
                </c:pt>
                <c:pt idx="75">
                  <c:v>16</c:v>
                </c:pt>
                <c:pt idx="76">
                  <c:v>11</c:v>
                </c:pt>
                <c:pt idx="77">
                  <c:v>9</c:v>
                </c:pt>
                <c:pt idx="78">
                  <c:v>22</c:v>
                </c:pt>
                <c:pt idx="79">
                  <c:v>20</c:v>
                </c:pt>
                <c:pt idx="80">
                  <c:v>20</c:v>
                </c:pt>
                <c:pt idx="81">
                  <c:v>38</c:v>
                </c:pt>
                <c:pt idx="82">
                  <c:v>9</c:v>
                </c:pt>
                <c:pt idx="83">
                  <c:v>15</c:v>
                </c:pt>
                <c:pt idx="84">
                  <c:v>12</c:v>
                </c:pt>
                <c:pt idx="85">
                  <c:v>14</c:v>
                </c:pt>
                <c:pt idx="86">
                  <c:v>40</c:v>
                </c:pt>
                <c:pt idx="87">
                  <c:v>18</c:v>
                </c:pt>
                <c:pt idx="88">
                  <c:v>9</c:v>
                </c:pt>
                <c:pt idx="89">
                  <c:v>5</c:v>
                </c:pt>
                <c:pt idx="90">
                  <c:v>6</c:v>
                </c:pt>
                <c:pt idx="91">
                  <c:v>8</c:v>
                </c:pt>
                <c:pt idx="92">
                  <c:v>14</c:v>
                </c:pt>
                <c:pt idx="93">
                  <c:v>5</c:v>
                </c:pt>
                <c:pt idx="94">
                  <c:v>10</c:v>
                </c:pt>
                <c:pt idx="95">
                  <c:v>14</c:v>
                </c:pt>
                <c:pt idx="96">
                  <c:v>11</c:v>
                </c:pt>
                <c:pt idx="97">
                  <c:v>7</c:v>
                </c:pt>
                <c:pt idx="98">
                  <c:v>15</c:v>
                </c:pt>
                <c:pt idx="99">
                  <c:v>10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4</c:v>
                </c:pt>
                <c:pt idx="107">
                  <c:v>5</c:v>
                </c:pt>
                <c:pt idx="108">
                  <c:v>2</c:v>
                </c:pt>
                <c:pt idx="109">
                  <c:v>8</c:v>
                </c:pt>
                <c:pt idx="110">
                  <c:v>1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8</c:v>
                </c:pt>
                <c:pt idx="115">
                  <c:v>3</c:v>
                </c:pt>
                <c:pt idx="116">
                  <c:v>8</c:v>
                </c:pt>
                <c:pt idx="117">
                  <c:v>15</c:v>
                </c:pt>
                <c:pt idx="118">
                  <c:v>4</c:v>
                </c:pt>
                <c:pt idx="119">
                  <c:v>4</c:v>
                </c:pt>
                <c:pt idx="120">
                  <c:v>10</c:v>
                </c:pt>
                <c:pt idx="121">
                  <c:v>7</c:v>
                </c:pt>
                <c:pt idx="122">
                  <c:v>6</c:v>
                </c:pt>
                <c:pt idx="123">
                  <c:v>2</c:v>
                </c:pt>
                <c:pt idx="124">
                  <c:v>4</c:v>
                </c:pt>
                <c:pt idx="125">
                  <c:v>6</c:v>
                </c:pt>
                <c:pt idx="126">
                  <c:v>2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3</c:v>
                </c:pt>
                <c:pt idx="132">
                  <c:v>13</c:v>
                </c:pt>
                <c:pt idx="133">
                  <c:v>4</c:v>
                </c:pt>
                <c:pt idx="134">
                  <c:v>3</c:v>
                </c:pt>
                <c:pt idx="135">
                  <c:v>9</c:v>
                </c:pt>
                <c:pt idx="136">
                  <c:v>17</c:v>
                </c:pt>
                <c:pt idx="137">
                  <c:v>37</c:v>
                </c:pt>
                <c:pt idx="138">
                  <c:v>23</c:v>
                </c:pt>
                <c:pt idx="139">
                  <c:v>33</c:v>
                </c:pt>
                <c:pt idx="140">
                  <c:v>9</c:v>
                </c:pt>
                <c:pt idx="141">
                  <c:v>11</c:v>
                </c:pt>
                <c:pt idx="142">
                  <c:v>25</c:v>
                </c:pt>
                <c:pt idx="143">
                  <c:v>13</c:v>
                </c:pt>
                <c:pt idx="144">
                  <c:v>24</c:v>
                </c:pt>
                <c:pt idx="145">
                  <c:v>31</c:v>
                </c:pt>
                <c:pt idx="146">
                  <c:v>25</c:v>
                </c:pt>
                <c:pt idx="147">
                  <c:v>49</c:v>
                </c:pt>
                <c:pt idx="148">
                  <c:v>54</c:v>
                </c:pt>
                <c:pt idx="149">
                  <c:v>59</c:v>
                </c:pt>
                <c:pt idx="150">
                  <c:v>65</c:v>
                </c:pt>
                <c:pt idx="151">
                  <c:v>93</c:v>
                </c:pt>
                <c:pt idx="152">
                  <c:v>47</c:v>
                </c:pt>
                <c:pt idx="153">
                  <c:v>35</c:v>
                </c:pt>
                <c:pt idx="154">
                  <c:v>46</c:v>
                </c:pt>
                <c:pt idx="155">
                  <c:v>55</c:v>
                </c:pt>
                <c:pt idx="156">
                  <c:v>63</c:v>
                </c:pt>
                <c:pt idx="157">
                  <c:v>24</c:v>
                </c:pt>
                <c:pt idx="158">
                  <c:v>48</c:v>
                </c:pt>
                <c:pt idx="159">
                  <c:v>44</c:v>
                </c:pt>
                <c:pt idx="160">
                  <c:v>74</c:v>
                </c:pt>
                <c:pt idx="161">
                  <c:v>83</c:v>
                </c:pt>
                <c:pt idx="162">
                  <c:v>17</c:v>
                </c:pt>
                <c:pt idx="163">
                  <c:v>35</c:v>
                </c:pt>
                <c:pt idx="164">
                  <c:v>65</c:v>
                </c:pt>
                <c:pt idx="165">
                  <c:v>35</c:v>
                </c:pt>
                <c:pt idx="166">
                  <c:v>27</c:v>
                </c:pt>
                <c:pt idx="167">
                  <c:v>15</c:v>
                </c:pt>
                <c:pt idx="168">
                  <c:v>47</c:v>
                </c:pt>
                <c:pt idx="169">
                  <c:v>60</c:v>
                </c:pt>
                <c:pt idx="170">
                  <c:v>59</c:v>
                </c:pt>
                <c:pt idx="171">
                  <c:v>48</c:v>
                </c:pt>
                <c:pt idx="172">
                  <c:v>59</c:v>
                </c:pt>
                <c:pt idx="173">
                  <c:v>33</c:v>
                </c:pt>
                <c:pt idx="174">
                  <c:v>61</c:v>
                </c:pt>
                <c:pt idx="175">
                  <c:v>88</c:v>
                </c:pt>
                <c:pt idx="176">
                  <c:v>52</c:v>
                </c:pt>
                <c:pt idx="177">
                  <c:v>32</c:v>
                </c:pt>
                <c:pt idx="178">
                  <c:v>11</c:v>
                </c:pt>
                <c:pt idx="179">
                  <c:v>43</c:v>
                </c:pt>
                <c:pt idx="180">
                  <c:v>25</c:v>
                </c:pt>
                <c:pt idx="181">
                  <c:v>82</c:v>
                </c:pt>
                <c:pt idx="182">
                  <c:v>92</c:v>
                </c:pt>
                <c:pt idx="183">
                  <c:v>42</c:v>
                </c:pt>
                <c:pt idx="184">
                  <c:v>60</c:v>
                </c:pt>
                <c:pt idx="185">
                  <c:v>31</c:v>
                </c:pt>
                <c:pt idx="186">
                  <c:v>42</c:v>
                </c:pt>
                <c:pt idx="187">
                  <c:v>77</c:v>
                </c:pt>
                <c:pt idx="188">
                  <c:v>73</c:v>
                </c:pt>
                <c:pt idx="189">
                  <c:v>57</c:v>
                </c:pt>
                <c:pt idx="190">
                  <c:v>71</c:v>
                </c:pt>
                <c:pt idx="191">
                  <c:v>51</c:v>
                </c:pt>
                <c:pt idx="192">
                  <c:v>36</c:v>
                </c:pt>
                <c:pt idx="193">
                  <c:v>50</c:v>
                </c:pt>
                <c:pt idx="194">
                  <c:v>81</c:v>
                </c:pt>
                <c:pt idx="195">
                  <c:v>48</c:v>
                </c:pt>
                <c:pt idx="196">
                  <c:v>40</c:v>
                </c:pt>
                <c:pt idx="197">
                  <c:v>40</c:v>
                </c:pt>
                <c:pt idx="198">
                  <c:v>62</c:v>
                </c:pt>
                <c:pt idx="199">
                  <c:v>45</c:v>
                </c:pt>
                <c:pt idx="200">
                  <c:v>26</c:v>
                </c:pt>
                <c:pt idx="201">
                  <c:v>48</c:v>
                </c:pt>
                <c:pt idx="202">
                  <c:v>66</c:v>
                </c:pt>
                <c:pt idx="203">
                  <c:v>73</c:v>
                </c:pt>
                <c:pt idx="204">
                  <c:v>48</c:v>
                </c:pt>
                <c:pt idx="205">
                  <c:v>62</c:v>
                </c:pt>
                <c:pt idx="206">
                  <c:v>29</c:v>
                </c:pt>
                <c:pt idx="207">
                  <c:v>36</c:v>
                </c:pt>
                <c:pt idx="208">
                  <c:v>38</c:v>
                </c:pt>
                <c:pt idx="209">
                  <c:v>15</c:v>
                </c:pt>
                <c:pt idx="210">
                  <c:v>19</c:v>
                </c:pt>
                <c:pt idx="211">
                  <c:v>26</c:v>
                </c:pt>
                <c:pt idx="212">
                  <c:v>5</c:v>
                </c:pt>
                <c:pt idx="213">
                  <c:v>30</c:v>
                </c:pt>
                <c:pt idx="214">
                  <c:v>22</c:v>
                </c:pt>
                <c:pt idx="215">
                  <c:v>17</c:v>
                </c:pt>
                <c:pt idx="216">
                  <c:v>18</c:v>
                </c:pt>
                <c:pt idx="217">
                  <c:v>27</c:v>
                </c:pt>
                <c:pt idx="218">
                  <c:v>56</c:v>
                </c:pt>
                <c:pt idx="219">
                  <c:v>52</c:v>
                </c:pt>
                <c:pt idx="220">
                  <c:v>50</c:v>
                </c:pt>
                <c:pt idx="221">
                  <c:v>38</c:v>
                </c:pt>
                <c:pt idx="222">
                  <c:v>47</c:v>
                </c:pt>
                <c:pt idx="223">
                  <c:v>63</c:v>
                </c:pt>
                <c:pt idx="224">
                  <c:v>53</c:v>
                </c:pt>
                <c:pt idx="225">
                  <c:v>58</c:v>
                </c:pt>
                <c:pt idx="226">
                  <c:v>55</c:v>
                </c:pt>
                <c:pt idx="227">
                  <c:v>32</c:v>
                </c:pt>
                <c:pt idx="228">
                  <c:v>29</c:v>
                </c:pt>
                <c:pt idx="229">
                  <c:v>83</c:v>
                </c:pt>
                <c:pt idx="230">
                  <c:v>49</c:v>
                </c:pt>
                <c:pt idx="231">
                  <c:v>39</c:v>
                </c:pt>
                <c:pt idx="232">
                  <c:v>35</c:v>
                </c:pt>
                <c:pt idx="233">
                  <c:v>86</c:v>
                </c:pt>
                <c:pt idx="234">
                  <c:v>48</c:v>
                </c:pt>
                <c:pt idx="235">
                  <c:v>35</c:v>
                </c:pt>
                <c:pt idx="236">
                  <c:v>65</c:v>
                </c:pt>
                <c:pt idx="237">
                  <c:v>109</c:v>
                </c:pt>
                <c:pt idx="238">
                  <c:v>40</c:v>
                </c:pt>
                <c:pt idx="239">
                  <c:v>44</c:v>
                </c:pt>
                <c:pt idx="240">
                  <c:v>39</c:v>
                </c:pt>
                <c:pt idx="241">
                  <c:v>30</c:v>
                </c:pt>
                <c:pt idx="242">
                  <c:v>52</c:v>
                </c:pt>
                <c:pt idx="243">
                  <c:v>43</c:v>
                </c:pt>
                <c:pt idx="244">
                  <c:v>37</c:v>
                </c:pt>
                <c:pt idx="245">
                  <c:v>58</c:v>
                </c:pt>
                <c:pt idx="246">
                  <c:v>54</c:v>
                </c:pt>
                <c:pt idx="247">
                  <c:v>27</c:v>
                </c:pt>
                <c:pt idx="248">
                  <c:v>22</c:v>
                </c:pt>
                <c:pt idx="249">
                  <c:v>49</c:v>
                </c:pt>
                <c:pt idx="250">
                  <c:v>28</c:v>
                </c:pt>
                <c:pt idx="251">
                  <c:v>37</c:v>
                </c:pt>
                <c:pt idx="252">
                  <c:v>21</c:v>
                </c:pt>
                <c:pt idx="253">
                  <c:v>38</c:v>
                </c:pt>
                <c:pt idx="254">
                  <c:v>35</c:v>
                </c:pt>
                <c:pt idx="255">
                  <c:v>48</c:v>
                </c:pt>
                <c:pt idx="256">
                  <c:v>33</c:v>
                </c:pt>
                <c:pt idx="257">
                  <c:v>71</c:v>
                </c:pt>
                <c:pt idx="258">
                  <c:v>76</c:v>
                </c:pt>
                <c:pt idx="259">
                  <c:v>49</c:v>
                </c:pt>
                <c:pt idx="260">
                  <c:v>35</c:v>
                </c:pt>
                <c:pt idx="261">
                  <c:v>63</c:v>
                </c:pt>
                <c:pt idx="262">
                  <c:v>60</c:v>
                </c:pt>
                <c:pt idx="263">
                  <c:v>51</c:v>
                </c:pt>
                <c:pt idx="264">
                  <c:v>97</c:v>
                </c:pt>
                <c:pt idx="265">
                  <c:v>75</c:v>
                </c:pt>
                <c:pt idx="266">
                  <c:v>75</c:v>
                </c:pt>
                <c:pt idx="267">
                  <c:v>79</c:v>
                </c:pt>
                <c:pt idx="268">
                  <c:v>104</c:v>
                </c:pt>
                <c:pt idx="269">
                  <c:v>68</c:v>
                </c:pt>
                <c:pt idx="270">
                  <c:v>124</c:v>
                </c:pt>
                <c:pt idx="271">
                  <c:v>76</c:v>
                </c:pt>
                <c:pt idx="272">
                  <c:v>124</c:v>
                </c:pt>
                <c:pt idx="273">
                  <c:v>75</c:v>
                </c:pt>
                <c:pt idx="274">
                  <c:v>86</c:v>
                </c:pt>
                <c:pt idx="275">
                  <c:v>87</c:v>
                </c:pt>
                <c:pt idx="276">
                  <c:v>69</c:v>
                </c:pt>
                <c:pt idx="277">
                  <c:v>69</c:v>
                </c:pt>
                <c:pt idx="278">
                  <c:v>96</c:v>
                </c:pt>
                <c:pt idx="279">
                  <c:v>83</c:v>
                </c:pt>
                <c:pt idx="280">
                  <c:v>100</c:v>
                </c:pt>
                <c:pt idx="281">
                  <c:v>122</c:v>
                </c:pt>
                <c:pt idx="282">
                  <c:v>131</c:v>
                </c:pt>
                <c:pt idx="283">
                  <c:v>103</c:v>
                </c:pt>
                <c:pt idx="284">
                  <c:v>115</c:v>
                </c:pt>
                <c:pt idx="285">
                  <c:v>142</c:v>
                </c:pt>
                <c:pt idx="286">
                  <c:v>116</c:v>
                </c:pt>
                <c:pt idx="287">
                  <c:v>217</c:v>
                </c:pt>
                <c:pt idx="288">
                  <c:v>183</c:v>
                </c:pt>
                <c:pt idx="289">
                  <c:v>138</c:v>
                </c:pt>
                <c:pt idx="290">
                  <c:v>167</c:v>
                </c:pt>
                <c:pt idx="291">
                  <c:v>229</c:v>
                </c:pt>
                <c:pt idx="292">
                  <c:v>167</c:v>
                </c:pt>
                <c:pt idx="293">
                  <c:v>86</c:v>
                </c:pt>
                <c:pt idx="294">
                  <c:v>176</c:v>
                </c:pt>
                <c:pt idx="295">
                  <c:v>193</c:v>
                </c:pt>
                <c:pt idx="296">
                  <c:v>169</c:v>
                </c:pt>
                <c:pt idx="297">
                  <c:v>199</c:v>
                </c:pt>
                <c:pt idx="298">
                  <c:v>316</c:v>
                </c:pt>
                <c:pt idx="299">
                  <c:v>224</c:v>
                </c:pt>
                <c:pt idx="300">
                  <c:v>201</c:v>
                </c:pt>
                <c:pt idx="301">
                  <c:v>314</c:v>
                </c:pt>
                <c:pt idx="302">
                  <c:v>344</c:v>
                </c:pt>
                <c:pt idx="303">
                  <c:v>365</c:v>
                </c:pt>
                <c:pt idx="304">
                  <c:v>388</c:v>
                </c:pt>
                <c:pt idx="305">
                  <c:v>431</c:v>
                </c:pt>
                <c:pt idx="306">
                  <c:v>487</c:v>
                </c:pt>
                <c:pt idx="307">
                  <c:v>550</c:v>
                </c:pt>
                <c:pt idx="308">
                  <c:v>505</c:v>
                </c:pt>
                <c:pt idx="309">
                  <c:v>547</c:v>
                </c:pt>
                <c:pt idx="310">
                  <c:v>405</c:v>
                </c:pt>
                <c:pt idx="311">
                  <c:v>650</c:v>
                </c:pt>
                <c:pt idx="312">
                  <c:v>292</c:v>
                </c:pt>
                <c:pt idx="313">
                  <c:v>330</c:v>
                </c:pt>
                <c:pt idx="314">
                  <c:v>349</c:v>
                </c:pt>
                <c:pt idx="315">
                  <c:v>408</c:v>
                </c:pt>
                <c:pt idx="316">
                  <c:v>530</c:v>
                </c:pt>
                <c:pt idx="317">
                  <c:v>567</c:v>
                </c:pt>
                <c:pt idx="318">
                  <c:v>634</c:v>
                </c:pt>
                <c:pt idx="319">
                  <c:v>567</c:v>
                </c:pt>
                <c:pt idx="320">
                  <c:v>786</c:v>
                </c:pt>
                <c:pt idx="321">
                  <c:v>825</c:v>
                </c:pt>
                <c:pt idx="322">
                  <c:v>666</c:v>
                </c:pt>
                <c:pt idx="323">
                  <c:v>659</c:v>
                </c:pt>
                <c:pt idx="324">
                  <c:v>910</c:v>
                </c:pt>
                <c:pt idx="325">
                  <c:v>1012</c:v>
                </c:pt>
                <c:pt idx="326">
                  <c:v>906</c:v>
                </c:pt>
                <c:pt idx="327">
                  <c:v>1044</c:v>
                </c:pt>
                <c:pt idx="328">
                  <c:v>893</c:v>
                </c:pt>
                <c:pt idx="329">
                  <c:v>816</c:v>
                </c:pt>
                <c:pt idx="330">
                  <c:v>845</c:v>
                </c:pt>
                <c:pt idx="331">
                  <c:v>821</c:v>
                </c:pt>
                <c:pt idx="332">
                  <c:v>820</c:v>
                </c:pt>
                <c:pt idx="333">
                  <c:v>653</c:v>
                </c:pt>
                <c:pt idx="334">
                  <c:v>580</c:v>
                </c:pt>
                <c:pt idx="335">
                  <c:v>858</c:v>
                </c:pt>
                <c:pt idx="336">
                  <c:v>850</c:v>
                </c:pt>
                <c:pt idx="337">
                  <c:v>823</c:v>
                </c:pt>
                <c:pt idx="338">
                  <c:v>888</c:v>
                </c:pt>
                <c:pt idx="339">
                  <c:v>806</c:v>
                </c:pt>
                <c:pt idx="340">
                  <c:v>715</c:v>
                </c:pt>
                <c:pt idx="341">
                  <c:v>937</c:v>
                </c:pt>
                <c:pt idx="342">
                  <c:v>824</c:v>
                </c:pt>
                <c:pt idx="343">
                  <c:v>923</c:v>
                </c:pt>
                <c:pt idx="344">
                  <c:v>859</c:v>
                </c:pt>
                <c:pt idx="345">
                  <c:v>937</c:v>
                </c:pt>
                <c:pt idx="346">
                  <c:v>1039</c:v>
                </c:pt>
                <c:pt idx="347">
                  <c:v>838</c:v>
                </c:pt>
                <c:pt idx="348">
                  <c:v>836</c:v>
                </c:pt>
                <c:pt idx="349">
                  <c:v>699</c:v>
                </c:pt>
                <c:pt idx="350">
                  <c:v>670</c:v>
                </c:pt>
                <c:pt idx="351">
                  <c:v>875</c:v>
                </c:pt>
                <c:pt idx="352">
                  <c:v>720</c:v>
                </c:pt>
                <c:pt idx="353">
                  <c:v>618</c:v>
                </c:pt>
                <c:pt idx="354">
                  <c:v>811</c:v>
                </c:pt>
                <c:pt idx="355">
                  <c:v>997</c:v>
                </c:pt>
                <c:pt idx="356">
                  <c:v>914</c:v>
                </c:pt>
                <c:pt idx="357">
                  <c:v>807</c:v>
                </c:pt>
                <c:pt idx="358">
                  <c:v>777</c:v>
                </c:pt>
                <c:pt idx="359">
                  <c:v>750</c:v>
                </c:pt>
                <c:pt idx="360">
                  <c:v>858</c:v>
                </c:pt>
                <c:pt idx="361">
                  <c:v>873</c:v>
                </c:pt>
                <c:pt idx="362">
                  <c:v>1041</c:v>
                </c:pt>
                <c:pt idx="363">
                  <c:v>772</c:v>
                </c:pt>
                <c:pt idx="364">
                  <c:v>778</c:v>
                </c:pt>
                <c:pt idx="365">
                  <c:v>762</c:v>
                </c:pt>
                <c:pt idx="366">
                  <c:v>639</c:v>
                </c:pt>
                <c:pt idx="367">
                  <c:v>914</c:v>
                </c:pt>
                <c:pt idx="368">
                  <c:v>734</c:v>
                </c:pt>
                <c:pt idx="369">
                  <c:v>792</c:v>
                </c:pt>
                <c:pt idx="370">
                  <c:v>727</c:v>
                </c:pt>
                <c:pt idx="371">
                  <c:v>689</c:v>
                </c:pt>
                <c:pt idx="372">
                  <c:v>735</c:v>
                </c:pt>
                <c:pt idx="373">
                  <c:v>813</c:v>
                </c:pt>
                <c:pt idx="374">
                  <c:v>796</c:v>
                </c:pt>
                <c:pt idx="375">
                  <c:v>718</c:v>
                </c:pt>
                <c:pt idx="376">
                  <c:v>774</c:v>
                </c:pt>
                <c:pt idx="377">
                  <c:v>736</c:v>
                </c:pt>
                <c:pt idx="378">
                  <c:v>816</c:v>
                </c:pt>
                <c:pt idx="379">
                  <c:v>832</c:v>
                </c:pt>
                <c:pt idx="380">
                  <c:v>950</c:v>
                </c:pt>
                <c:pt idx="381">
                  <c:v>919</c:v>
                </c:pt>
                <c:pt idx="382">
                  <c:v>701</c:v>
                </c:pt>
                <c:pt idx="383">
                  <c:v>1008</c:v>
                </c:pt>
                <c:pt idx="384">
                  <c:v>1051</c:v>
                </c:pt>
                <c:pt idx="385">
                  <c:v>1013</c:v>
                </c:pt>
                <c:pt idx="386">
                  <c:v>1077</c:v>
                </c:pt>
                <c:pt idx="387">
                  <c:v>1029</c:v>
                </c:pt>
                <c:pt idx="388">
                  <c:v>1162</c:v>
                </c:pt>
                <c:pt idx="389">
                  <c:v>1066</c:v>
                </c:pt>
                <c:pt idx="390">
                  <c:v>1030</c:v>
                </c:pt>
                <c:pt idx="391">
                  <c:v>961</c:v>
                </c:pt>
                <c:pt idx="392">
                  <c:v>914</c:v>
                </c:pt>
                <c:pt idx="393">
                  <c:v>1017</c:v>
                </c:pt>
                <c:pt idx="394">
                  <c:v>1040</c:v>
                </c:pt>
                <c:pt idx="395">
                  <c:v>959</c:v>
                </c:pt>
                <c:pt idx="396">
                  <c:v>854</c:v>
                </c:pt>
                <c:pt idx="397">
                  <c:v>1060</c:v>
                </c:pt>
                <c:pt idx="398">
                  <c:v>959</c:v>
                </c:pt>
                <c:pt idx="399">
                  <c:v>1004</c:v>
                </c:pt>
                <c:pt idx="400">
                  <c:v>1040</c:v>
                </c:pt>
                <c:pt idx="401">
                  <c:v>1026</c:v>
                </c:pt>
                <c:pt idx="402">
                  <c:v>1037</c:v>
                </c:pt>
                <c:pt idx="403">
                  <c:v>1060</c:v>
                </c:pt>
                <c:pt idx="404">
                  <c:v>1183</c:v>
                </c:pt>
                <c:pt idx="405">
                  <c:v>1006</c:v>
                </c:pt>
                <c:pt idx="406">
                  <c:v>1207</c:v>
                </c:pt>
                <c:pt idx="407">
                  <c:v>1241</c:v>
                </c:pt>
                <c:pt idx="408">
                  <c:v>1110</c:v>
                </c:pt>
                <c:pt idx="409">
                  <c:v>1185</c:v>
                </c:pt>
                <c:pt idx="410">
                  <c:v>938</c:v>
                </c:pt>
                <c:pt idx="411">
                  <c:v>1083</c:v>
                </c:pt>
                <c:pt idx="412">
                  <c:v>988</c:v>
                </c:pt>
                <c:pt idx="413">
                  <c:v>1149</c:v>
                </c:pt>
                <c:pt idx="414">
                  <c:v>1046</c:v>
                </c:pt>
                <c:pt idx="415">
                  <c:v>915</c:v>
                </c:pt>
                <c:pt idx="416">
                  <c:v>1071</c:v>
                </c:pt>
                <c:pt idx="417">
                  <c:v>932</c:v>
                </c:pt>
                <c:pt idx="418">
                  <c:v>1019</c:v>
                </c:pt>
                <c:pt idx="419">
                  <c:v>1010</c:v>
                </c:pt>
                <c:pt idx="420">
                  <c:v>1060</c:v>
                </c:pt>
                <c:pt idx="421">
                  <c:v>1162</c:v>
                </c:pt>
                <c:pt idx="422">
                  <c:v>1036</c:v>
                </c:pt>
                <c:pt idx="423">
                  <c:v>1069</c:v>
                </c:pt>
                <c:pt idx="424">
                  <c:v>1116</c:v>
                </c:pt>
                <c:pt idx="425">
                  <c:v>1071</c:v>
                </c:pt>
                <c:pt idx="426">
                  <c:v>1207</c:v>
                </c:pt>
                <c:pt idx="427">
                  <c:v>1186</c:v>
                </c:pt>
                <c:pt idx="428">
                  <c:v>1277</c:v>
                </c:pt>
                <c:pt idx="429">
                  <c:v>1383</c:v>
                </c:pt>
                <c:pt idx="430">
                  <c:v>1233</c:v>
                </c:pt>
                <c:pt idx="431">
                  <c:v>1057</c:v>
                </c:pt>
                <c:pt idx="432">
                  <c:v>1244</c:v>
                </c:pt>
                <c:pt idx="433">
                  <c:v>1339</c:v>
                </c:pt>
                <c:pt idx="434">
                  <c:v>1252</c:v>
                </c:pt>
                <c:pt idx="435">
                  <c:v>1197</c:v>
                </c:pt>
                <c:pt idx="436">
                  <c:v>1289</c:v>
                </c:pt>
                <c:pt idx="437">
                  <c:v>1221</c:v>
                </c:pt>
                <c:pt idx="438">
                  <c:v>1155</c:v>
                </c:pt>
                <c:pt idx="439">
                  <c:v>1291</c:v>
                </c:pt>
                <c:pt idx="440">
                  <c:v>1129</c:v>
                </c:pt>
                <c:pt idx="441">
                  <c:v>1102</c:v>
                </c:pt>
                <c:pt idx="442">
                  <c:v>1169</c:v>
                </c:pt>
                <c:pt idx="443">
                  <c:v>1188</c:v>
                </c:pt>
                <c:pt idx="444">
                  <c:v>1079</c:v>
                </c:pt>
                <c:pt idx="445">
                  <c:v>1100</c:v>
                </c:pt>
                <c:pt idx="446">
                  <c:v>1057</c:v>
                </c:pt>
                <c:pt idx="447">
                  <c:v>1191</c:v>
                </c:pt>
                <c:pt idx="448">
                  <c:v>1053</c:v>
                </c:pt>
                <c:pt idx="449">
                  <c:v>1129</c:v>
                </c:pt>
                <c:pt idx="450">
                  <c:v>1135</c:v>
                </c:pt>
                <c:pt idx="451">
                  <c:v>1087</c:v>
                </c:pt>
                <c:pt idx="452">
                  <c:v>1185</c:v>
                </c:pt>
                <c:pt idx="453">
                  <c:v>1156</c:v>
                </c:pt>
                <c:pt idx="454">
                  <c:v>1161</c:v>
                </c:pt>
                <c:pt idx="455">
                  <c:v>1158</c:v>
                </c:pt>
                <c:pt idx="456">
                  <c:v>1288</c:v>
                </c:pt>
                <c:pt idx="457">
                  <c:v>1372</c:v>
                </c:pt>
                <c:pt idx="458">
                  <c:v>1470</c:v>
                </c:pt>
                <c:pt idx="459">
                  <c:v>1349</c:v>
                </c:pt>
                <c:pt idx="460">
                  <c:v>1537</c:v>
                </c:pt>
                <c:pt idx="461">
                  <c:v>1403</c:v>
                </c:pt>
                <c:pt idx="462">
                  <c:v>1418</c:v>
                </c:pt>
                <c:pt idx="463">
                  <c:v>1481</c:v>
                </c:pt>
                <c:pt idx="464">
                  <c:v>1472</c:v>
                </c:pt>
                <c:pt idx="465">
                  <c:v>1436</c:v>
                </c:pt>
                <c:pt idx="466">
                  <c:v>1561</c:v>
                </c:pt>
                <c:pt idx="467">
                  <c:v>1489</c:v>
                </c:pt>
                <c:pt idx="468">
                  <c:v>2055</c:v>
                </c:pt>
                <c:pt idx="469">
                  <c:v>1880</c:v>
                </c:pt>
                <c:pt idx="470">
                  <c:v>2464</c:v>
                </c:pt>
                <c:pt idx="471">
                  <c:v>2403</c:v>
                </c:pt>
                <c:pt idx="472">
                  <c:v>2698</c:v>
                </c:pt>
                <c:pt idx="473">
                  <c:v>2589</c:v>
                </c:pt>
                <c:pt idx="474">
                  <c:v>3080</c:v>
                </c:pt>
                <c:pt idx="475">
                  <c:v>2970</c:v>
                </c:pt>
                <c:pt idx="476">
                  <c:v>2952</c:v>
                </c:pt>
                <c:pt idx="477">
                  <c:v>3308</c:v>
                </c:pt>
                <c:pt idx="478">
                  <c:v>3475</c:v>
                </c:pt>
                <c:pt idx="479">
                  <c:v>3519</c:v>
                </c:pt>
                <c:pt idx="480">
                  <c:v>3075</c:v>
                </c:pt>
                <c:pt idx="481">
                  <c:v>3591</c:v>
                </c:pt>
                <c:pt idx="482">
                  <c:v>3664</c:v>
                </c:pt>
                <c:pt idx="483">
                  <c:v>3819</c:v>
                </c:pt>
                <c:pt idx="484">
                  <c:v>6422</c:v>
                </c:pt>
                <c:pt idx="485">
                  <c:v>6750</c:v>
                </c:pt>
                <c:pt idx="486">
                  <c:v>6923</c:v>
                </c:pt>
                <c:pt idx="487">
                  <c:v>6423</c:v>
                </c:pt>
                <c:pt idx="488">
                  <c:v>5613</c:v>
                </c:pt>
                <c:pt idx="489">
                  <c:v>6080</c:v>
                </c:pt>
                <c:pt idx="490">
                  <c:v>6479</c:v>
                </c:pt>
                <c:pt idx="491">
                  <c:v>6460</c:v>
                </c:pt>
                <c:pt idx="492">
                  <c:v>6062</c:v>
                </c:pt>
                <c:pt idx="493">
                  <c:v>6279</c:v>
                </c:pt>
                <c:pt idx="494">
                  <c:v>6505</c:v>
                </c:pt>
                <c:pt idx="495">
                  <c:v>6057</c:v>
                </c:pt>
                <c:pt idx="496">
                  <c:v>6405</c:v>
                </c:pt>
                <c:pt idx="497">
                  <c:v>7745</c:v>
                </c:pt>
                <c:pt idx="498">
                  <c:v>7784</c:v>
                </c:pt>
                <c:pt idx="499">
                  <c:v>7732</c:v>
                </c:pt>
                <c:pt idx="500">
                  <c:v>8853</c:v>
                </c:pt>
                <c:pt idx="501">
                  <c:v>8184</c:v>
                </c:pt>
                <c:pt idx="502">
                  <c:v>7903</c:v>
                </c:pt>
                <c:pt idx="503">
                  <c:v>9323</c:v>
                </c:pt>
                <c:pt idx="504">
                  <c:v>8607</c:v>
                </c:pt>
                <c:pt idx="505">
                  <c:v>8736</c:v>
                </c:pt>
                <c:pt idx="506">
                  <c:v>8875</c:v>
                </c:pt>
                <c:pt idx="507">
                  <c:v>9747</c:v>
                </c:pt>
                <c:pt idx="508">
                  <c:v>9279</c:v>
                </c:pt>
                <c:pt idx="509">
                  <c:v>9629</c:v>
                </c:pt>
                <c:pt idx="510">
                  <c:v>9363</c:v>
                </c:pt>
                <c:pt idx="511">
                  <c:v>8399</c:v>
                </c:pt>
                <c:pt idx="512">
                  <c:v>8886</c:v>
                </c:pt>
                <c:pt idx="513">
                  <c:v>8893</c:v>
                </c:pt>
                <c:pt idx="514">
                  <c:v>9427</c:v>
                </c:pt>
                <c:pt idx="515">
                  <c:v>7950</c:v>
                </c:pt>
                <c:pt idx="516">
                  <c:v>8936</c:v>
                </c:pt>
                <c:pt idx="517">
                  <c:v>8605</c:v>
                </c:pt>
                <c:pt idx="518">
                  <c:v>8194</c:v>
                </c:pt>
                <c:pt idx="519">
                  <c:v>8312</c:v>
                </c:pt>
                <c:pt idx="520">
                  <c:v>8816</c:v>
                </c:pt>
                <c:pt idx="521">
                  <c:v>8636</c:v>
                </c:pt>
                <c:pt idx="522">
                  <c:v>9169</c:v>
                </c:pt>
                <c:pt idx="523">
                  <c:v>9772</c:v>
                </c:pt>
                <c:pt idx="524">
                  <c:v>8666</c:v>
                </c:pt>
                <c:pt idx="525">
                  <c:v>8972</c:v>
                </c:pt>
                <c:pt idx="526">
                  <c:v>9764</c:v>
                </c:pt>
                <c:pt idx="527">
                  <c:v>9740</c:v>
                </c:pt>
                <c:pt idx="528">
                  <c:v>9548</c:v>
                </c:pt>
                <c:pt idx="529">
                  <c:v>9320</c:v>
                </c:pt>
                <c:pt idx="530">
                  <c:v>9907</c:v>
                </c:pt>
                <c:pt idx="531">
                  <c:v>8637</c:v>
                </c:pt>
                <c:pt idx="532">
                  <c:v>8509</c:v>
                </c:pt>
                <c:pt idx="533">
                  <c:v>7639</c:v>
                </c:pt>
                <c:pt idx="534">
                  <c:v>6850</c:v>
                </c:pt>
                <c:pt idx="535">
                  <c:v>6277</c:v>
                </c:pt>
                <c:pt idx="536">
                  <c:v>6075</c:v>
                </c:pt>
                <c:pt idx="537">
                  <c:v>6342</c:v>
                </c:pt>
                <c:pt idx="538">
                  <c:v>6609</c:v>
                </c:pt>
                <c:pt idx="539">
                  <c:v>6208</c:v>
                </c:pt>
                <c:pt idx="540">
                  <c:v>6927</c:v>
                </c:pt>
                <c:pt idx="541">
                  <c:v>7854</c:v>
                </c:pt>
                <c:pt idx="542">
                  <c:v>9221</c:v>
                </c:pt>
                <c:pt idx="543">
                  <c:v>7230</c:v>
                </c:pt>
                <c:pt idx="544">
                  <c:v>7771</c:v>
                </c:pt>
                <c:pt idx="545">
                  <c:v>8317</c:v>
                </c:pt>
                <c:pt idx="546">
                  <c:v>7747</c:v>
                </c:pt>
                <c:pt idx="547">
                  <c:v>8394</c:v>
                </c:pt>
                <c:pt idx="548">
                  <c:v>8035</c:v>
                </c:pt>
                <c:pt idx="549">
                  <c:v>8034</c:v>
                </c:pt>
                <c:pt idx="550">
                  <c:v>8342</c:v>
                </c:pt>
                <c:pt idx="551">
                  <c:v>7516</c:v>
                </c:pt>
                <c:pt idx="552">
                  <c:v>7437</c:v>
                </c:pt>
                <c:pt idx="553">
                  <c:v>7628</c:v>
                </c:pt>
                <c:pt idx="554">
                  <c:v>8291</c:v>
                </c:pt>
                <c:pt idx="555">
                  <c:v>8517</c:v>
                </c:pt>
                <c:pt idx="556">
                  <c:v>8434</c:v>
                </c:pt>
                <c:pt idx="557">
                  <c:v>8544</c:v>
                </c:pt>
                <c:pt idx="558">
                  <c:v>8289</c:v>
                </c:pt>
                <c:pt idx="559">
                  <c:v>7151</c:v>
                </c:pt>
                <c:pt idx="560">
                  <c:v>6935</c:v>
                </c:pt>
                <c:pt idx="561">
                  <c:v>7695</c:v>
                </c:pt>
                <c:pt idx="562">
                  <c:v>7513</c:v>
                </c:pt>
                <c:pt idx="563">
                  <c:v>6673</c:v>
                </c:pt>
                <c:pt idx="564">
                  <c:v>6632</c:v>
                </c:pt>
                <c:pt idx="565">
                  <c:v>6009</c:v>
                </c:pt>
                <c:pt idx="566">
                  <c:v>5617</c:v>
                </c:pt>
                <c:pt idx="567">
                  <c:v>5003</c:v>
                </c:pt>
                <c:pt idx="568">
                  <c:v>5049</c:v>
                </c:pt>
                <c:pt idx="569">
                  <c:v>4873</c:v>
                </c:pt>
                <c:pt idx="570">
                  <c:v>4097</c:v>
                </c:pt>
                <c:pt idx="571">
                  <c:v>4272</c:v>
                </c:pt>
                <c:pt idx="572">
                  <c:v>4793</c:v>
                </c:pt>
                <c:pt idx="573">
                  <c:v>3596</c:v>
                </c:pt>
                <c:pt idx="574">
                  <c:v>3833</c:v>
                </c:pt>
                <c:pt idx="575">
                  <c:v>3396</c:v>
                </c:pt>
                <c:pt idx="576">
                  <c:v>3442</c:v>
                </c:pt>
                <c:pt idx="577">
                  <c:v>3604</c:v>
                </c:pt>
                <c:pt idx="578">
                  <c:v>2945</c:v>
                </c:pt>
                <c:pt idx="579">
                  <c:v>2638</c:v>
                </c:pt>
                <c:pt idx="580">
                  <c:v>2354</c:v>
                </c:pt>
                <c:pt idx="581">
                  <c:v>2364</c:v>
                </c:pt>
                <c:pt idx="582">
                  <c:v>2138</c:v>
                </c:pt>
                <c:pt idx="583">
                  <c:v>1946</c:v>
                </c:pt>
                <c:pt idx="584">
                  <c:v>2197</c:v>
                </c:pt>
                <c:pt idx="585">
                  <c:v>1844</c:v>
                </c:pt>
                <c:pt idx="586">
                  <c:v>1768</c:v>
                </c:pt>
                <c:pt idx="587">
                  <c:v>1550</c:v>
                </c:pt>
                <c:pt idx="588">
                  <c:v>1435</c:v>
                </c:pt>
                <c:pt idx="589">
                  <c:v>1476</c:v>
                </c:pt>
                <c:pt idx="590">
                  <c:v>1393</c:v>
                </c:pt>
                <c:pt idx="591">
                  <c:v>1319</c:v>
                </c:pt>
                <c:pt idx="592">
                  <c:v>1210</c:v>
                </c:pt>
                <c:pt idx="593">
                  <c:v>975</c:v>
                </c:pt>
                <c:pt idx="594">
                  <c:v>912</c:v>
                </c:pt>
                <c:pt idx="595">
                  <c:v>900</c:v>
                </c:pt>
                <c:pt idx="596">
                  <c:v>866</c:v>
                </c:pt>
                <c:pt idx="597">
                  <c:v>712</c:v>
                </c:pt>
                <c:pt idx="598">
                  <c:v>676</c:v>
                </c:pt>
                <c:pt idx="599">
                  <c:v>633</c:v>
                </c:pt>
                <c:pt idx="600">
                  <c:v>549</c:v>
                </c:pt>
                <c:pt idx="601">
                  <c:v>567</c:v>
                </c:pt>
                <c:pt idx="602">
                  <c:v>592</c:v>
                </c:pt>
                <c:pt idx="603">
                  <c:v>606</c:v>
                </c:pt>
                <c:pt idx="604">
                  <c:v>550</c:v>
                </c:pt>
                <c:pt idx="605">
                  <c:v>483</c:v>
                </c:pt>
                <c:pt idx="606">
                  <c:v>471</c:v>
                </c:pt>
                <c:pt idx="607">
                  <c:v>467</c:v>
                </c:pt>
                <c:pt idx="608">
                  <c:v>413</c:v>
                </c:pt>
                <c:pt idx="609">
                  <c:v>403</c:v>
                </c:pt>
                <c:pt idx="610">
                  <c:v>362</c:v>
                </c:pt>
                <c:pt idx="611">
                  <c:v>293</c:v>
                </c:pt>
                <c:pt idx="612">
                  <c:v>348</c:v>
                </c:pt>
                <c:pt idx="613">
                  <c:v>326</c:v>
                </c:pt>
                <c:pt idx="614">
                  <c:v>243</c:v>
                </c:pt>
                <c:pt idx="615">
                  <c:v>246</c:v>
                </c:pt>
                <c:pt idx="616">
                  <c:v>316</c:v>
                </c:pt>
                <c:pt idx="617">
                  <c:v>316</c:v>
                </c:pt>
                <c:pt idx="618">
                  <c:v>287</c:v>
                </c:pt>
                <c:pt idx="619">
                  <c:v>330</c:v>
                </c:pt>
                <c:pt idx="620">
                  <c:v>240</c:v>
                </c:pt>
                <c:pt idx="621">
                  <c:v>234</c:v>
                </c:pt>
                <c:pt idx="622">
                  <c:v>182</c:v>
                </c:pt>
                <c:pt idx="623">
                  <c:v>240</c:v>
                </c:pt>
                <c:pt idx="624">
                  <c:v>186</c:v>
                </c:pt>
                <c:pt idx="625">
                  <c:v>183</c:v>
                </c:pt>
                <c:pt idx="626">
                  <c:v>153</c:v>
                </c:pt>
                <c:pt idx="627">
                  <c:v>130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9E1-4B52-A9EB-B476D0F490AC}"/>
            </c:ext>
          </c:extLst>
        </c:ser>
        <c:ser>
          <c:idx val="2"/>
          <c:order val="2"/>
          <c:tx>
            <c:v>Прогноз С Т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'М. абсолютной неизменности  (2'!$A$630:$A$643</c:f>
              <c:numCache>
                <c:formatCode>m/d/yyyy</c:formatCode>
                <c:ptCount val="14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</c:numCache>
            </c:numRef>
          </c:xVal>
          <c:yVal>
            <c:numRef>
              <c:f>'М. абсолютной неизменности  (2'!$B$630:$B$643</c:f>
              <c:numCache>
                <c:formatCode>General</c:formatCode>
                <c:ptCount val="1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9E1-4B52-A9EB-B476D0F49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79156160"/>
        <c:axId val="-779155616"/>
      </c:scatterChart>
      <c:valAx>
        <c:axId val="-779156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55616"/>
        <c:crosses val="autoZero"/>
        <c:crossBetween val="midCat"/>
      </c:valAx>
      <c:valAx>
        <c:axId val="-779155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79156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527777777777774E-2"/>
          <c:y val="5.0925925925925923E-2"/>
          <c:w val="0.72018900992008583"/>
          <c:h val="0.89814814814814814"/>
        </c:manualLayout>
      </c:layout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уровня ряда (2)'!$A$2:$A$629</c:f>
              <c:numCache>
                <c:formatCode>m/d/yyyy</c:formatCode>
                <c:ptCount val="628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</c:numCache>
            </c:numRef>
          </c:xVal>
          <c:yVal>
            <c:numRef>
              <c:f>'М. Среднего уровня ряда (2)'!$B$2:$B$629</c:f>
              <c:numCache>
                <c:formatCode>General</c:formatCode>
                <c:ptCount val="628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14</c:v>
                </c:pt>
                <c:pt idx="11">
                  <c:v>5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13</c:v>
                </c:pt>
                <c:pt idx="16">
                  <c:v>39</c:v>
                </c:pt>
                <c:pt idx="17">
                  <c:v>20</c:v>
                </c:pt>
                <c:pt idx="18">
                  <c:v>31</c:v>
                </c:pt>
                <c:pt idx="19">
                  <c:v>16</c:v>
                </c:pt>
                <c:pt idx="20">
                  <c:v>26</c:v>
                </c:pt>
                <c:pt idx="21">
                  <c:v>21</c:v>
                </c:pt>
                <c:pt idx="22">
                  <c:v>36</c:v>
                </c:pt>
                <c:pt idx="23">
                  <c:v>19</c:v>
                </c:pt>
                <c:pt idx="24">
                  <c:v>32</c:v>
                </c:pt>
                <c:pt idx="25">
                  <c:v>30</c:v>
                </c:pt>
                <c:pt idx="26">
                  <c:v>46</c:v>
                </c:pt>
                <c:pt idx="27">
                  <c:v>61</c:v>
                </c:pt>
                <c:pt idx="28">
                  <c:v>58</c:v>
                </c:pt>
                <c:pt idx="29">
                  <c:v>49</c:v>
                </c:pt>
                <c:pt idx="30">
                  <c:v>56</c:v>
                </c:pt>
                <c:pt idx="31">
                  <c:v>49</c:v>
                </c:pt>
                <c:pt idx="32">
                  <c:v>57</c:v>
                </c:pt>
                <c:pt idx="33">
                  <c:v>40</c:v>
                </c:pt>
                <c:pt idx="34">
                  <c:v>48</c:v>
                </c:pt>
                <c:pt idx="35">
                  <c:v>48</c:v>
                </c:pt>
                <c:pt idx="36">
                  <c:v>61</c:v>
                </c:pt>
                <c:pt idx="37">
                  <c:v>63</c:v>
                </c:pt>
                <c:pt idx="38">
                  <c:v>49</c:v>
                </c:pt>
                <c:pt idx="39">
                  <c:v>52</c:v>
                </c:pt>
                <c:pt idx="40">
                  <c:v>50</c:v>
                </c:pt>
                <c:pt idx="41">
                  <c:v>52</c:v>
                </c:pt>
                <c:pt idx="42">
                  <c:v>46</c:v>
                </c:pt>
                <c:pt idx="43">
                  <c:v>50</c:v>
                </c:pt>
                <c:pt idx="44">
                  <c:v>52</c:v>
                </c:pt>
                <c:pt idx="45">
                  <c:v>32</c:v>
                </c:pt>
                <c:pt idx="46">
                  <c:v>20</c:v>
                </c:pt>
                <c:pt idx="47">
                  <c:v>48</c:v>
                </c:pt>
                <c:pt idx="48">
                  <c:v>30</c:v>
                </c:pt>
                <c:pt idx="49">
                  <c:v>34</c:v>
                </c:pt>
                <c:pt idx="50">
                  <c:v>36</c:v>
                </c:pt>
                <c:pt idx="51">
                  <c:v>74</c:v>
                </c:pt>
                <c:pt idx="52">
                  <c:v>38</c:v>
                </c:pt>
                <c:pt idx="53">
                  <c:v>19</c:v>
                </c:pt>
                <c:pt idx="54">
                  <c:v>17</c:v>
                </c:pt>
                <c:pt idx="55">
                  <c:v>18</c:v>
                </c:pt>
                <c:pt idx="56">
                  <c:v>26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17</c:v>
                </c:pt>
                <c:pt idx="61">
                  <c:v>21</c:v>
                </c:pt>
                <c:pt idx="62">
                  <c:v>6</c:v>
                </c:pt>
                <c:pt idx="63">
                  <c:v>20</c:v>
                </c:pt>
                <c:pt idx="64">
                  <c:v>10</c:v>
                </c:pt>
                <c:pt idx="65">
                  <c:v>22</c:v>
                </c:pt>
                <c:pt idx="66">
                  <c:v>10</c:v>
                </c:pt>
                <c:pt idx="67">
                  <c:v>9</c:v>
                </c:pt>
                <c:pt idx="68">
                  <c:v>6</c:v>
                </c:pt>
                <c:pt idx="69">
                  <c:v>13</c:v>
                </c:pt>
                <c:pt idx="70">
                  <c:v>8</c:v>
                </c:pt>
                <c:pt idx="71">
                  <c:v>8</c:v>
                </c:pt>
                <c:pt idx="72">
                  <c:v>15</c:v>
                </c:pt>
                <c:pt idx="73">
                  <c:v>10</c:v>
                </c:pt>
                <c:pt idx="74">
                  <c:v>6</c:v>
                </c:pt>
                <c:pt idx="75">
                  <c:v>16</c:v>
                </c:pt>
                <c:pt idx="76">
                  <c:v>11</c:v>
                </c:pt>
                <c:pt idx="77">
                  <c:v>9</c:v>
                </c:pt>
                <c:pt idx="78">
                  <c:v>22</c:v>
                </c:pt>
                <c:pt idx="79">
                  <c:v>20</c:v>
                </c:pt>
                <c:pt idx="80">
                  <c:v>20</c:v>
                </c:pt>
                <c:pt idx="81">
                  <c:v>38</c:v>
                </c:pt>
                <c:pt idx="82">
                  <c:v>9</c:v>
                </c:pt>
                <c:pt idx="83">
                  <c:v>15</c:v>
                </c:pt>
                <c:pt idx="84">
                  <c:v>12</c:v>
                </c:pt>
                <c:pt idx="85">
                  <c:v>14</c:v>
                </c:pt>
                <c:pt idx="86">
                  <c:v>40</c:v>
                </c:pt>
                <c:pt idx="87">
                  <c:v>18</c:v>
                </c:pt>
                <c:pt idx="88">
                  <c:v>9</c:v>
                </c:pt>
                <c:pt idx="89">
                  <c:v>5</c:v>
                </c:pt>
                <c:pt idx="90">
                  <c:v>6</c:v>
                </c:pt>
                <c:pt idx="91">
                  <c:v>8</c:v>
                </c:pt>
                <c:pt idx="92">
                  <c:v>14</c:v>
                </c:pt>
                <c:pt idx="93">
                  <c:v>5</c:v>
                </c:pt>
                <c:pt idx="94">
                  <c:v>10</c:v>
                </c:pt>
                <c:pt idx="95">
                  <c:v>14</c:v>
                </c:pt>
                <c:pt idx="96">
                  <c:v>11</c:v>
                </c:pt>
                <c:pt idx="97">
                  <c:v>7</c:v>
                </c:pt>
                <c:pt idx="98">
                  <c:v>15</c:v>
                </c:pt>
                <c:pt idx="99">
                  <c:v>10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4</c:v>
                </c:pt>
                <c:pt idx="107">
                  <c:v>5</c:v>
                </c:pt>
                <c:pt idx="108">
                  <c:v>2</c:v>
                </c:pt>
                <c:pt idx="109">
                  <c:v>8</c:v>
                </c:pt>
                <c:pt idx="110">
                  <c:v>1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8</c:v>
                </c:pt>
                <c:pt idx="115">
                  <c:v>3</c:v>
                </c:pt>
                <c:pt idx="116">
                  <c:v>8</c:v>
                </c:pt>
                <c:pt idx="117">
                  <c:v>15</c:v>
                </c:pt>
                <c:pt idx="118">
                  <c:v>4</c:v>
                </c:pt>
                <c:pt idx="119">
                  <c:v>4</c:v>
                </c:pt>
                <c:pt idx="120">
                  <c:v>10</c:v>
                </c:pt>
                <c:pt idx="121">
                  <c:v>7</c:v>
                </c:pt>
                <c:pt idx="122">
                  <c:v>6</c:v>
                </c:pt>
                <c:pt idx="123">
                  <c:v>2</c:v>
                </c:pt>
                <c:pt idx="124">
                  <c:v>4</c:v>
                </c:pt>
                <c:pt idx="125">
                  <c:v>6</c:v>
                </c:pt>
                <c:pt idx="126">
                  <c:v>2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3</c:v>
                </c:pt>
                <c:pt idx="132">
                  <c:v>13</c:v>
                </c:pt>
                <c:pt idx="133">
                  <c:v>4</c:v>
                </c:pt>
                <c:pt idx="134">
                  <c:v>3</c:v>
                </c:pt>
                <c:pt idx="135">
                  <c:v>9</c:v>
                </c:pt>
                <c:pt idx="136">
                  <c:v>17</c:v>
                </c:pt>
                <c:pt idx="137">
                  <c:v>37</c:v>
                </c:pt>
                <c:pt idx="138">
                  <c:v>23</c:v>
                </c:pt>
                <c:pt idx="139">
                  <c:v>33</c:v>
                </c:pt>
                <c:pt idx="140">
                  <c:v>9</c:v>
                </c:pt>
                <c:pt idx="141">
                  <c:v>11</c:v>
                </c:pt>
                <c:pt idx="142">
                  <c:v>25</c:v>
                </c:pt>
                <c:pt idx="143">
                  <c:v>13</c:v>
                </c:pt>
                <c:pt idx="144">
                  <c:v>24</c:v>
                </c:pt>
                <c:pt idx="145">
                  <c:v>31</c:v>
                </c:pt>
                <c:pt idx="146">
                  <c:v>25</c:v>
                </c:pt>
                <c:pt idx="147">
                  <c:v>49</c:v>
                </c:pt>
                <c:pt idx="148">
                  <c:v>54</c:v>
                </c:pt>
                <c:pt idx="149">
                  <c:v>59</c:v>
                </c:pt>
                <c:pt idx="150">
                  <c:v>65</c:v>
                </c:pt>
                <c:pt idx="151">
                  <c:v>93</c:v>
                </c:pt>
                <c:pt idx="152">
                  <c:v>47</c:v>
                </c:pt>
                <c:pt idx="153">
                  <c:v>35</c:v>
                </c:pt>
                <c:pt idx="154">
                  <c:v>46</c:v>
                </c:pt>
                <c:pt idx="155">
                  <c:v>55</c:v>
                </c:pt>
                <c:pt idx="156">
                  <c:v>63</c:v>
                </c:pt>
                <c:pt idx="157">
                  <c:v>24</c:v>
                </c:pt>
                <c:pt idx="158">
                  <c:v>48</c:v>
                </c:pt>
                <c:pt idx="159">
                  <c:v>44</c:v>
                </c:pt>
                <c:pt idx="160">
                  <c:v>74</c:v>
                </c:pt>
                <c:pt idx="161">
                  <c:v>83</c:v>
                </c:pt>
                <c:pt idx="162">
                  <c:v>17</c:v>
                </c:pt>
                <c:pt idx="163">
                  <c:v>35</c:v>
                </c:pt>
                <c:pt idx="164">
                  <c:v>65</c:v>
                </c:pt>
                <c:pt idx="165">
                  <c:v>35</c:v>
                </c:pt>
                <c:pt idx="166">
                  <c:v>27</c:v>
                </c:pt>
                <c:pt idx="167">
                  <c:v>15</c:v>
                </c:pt>
                <c:pt idx="168">
                  <c:v>47</c:v>
                </c:pt>
                <c:pt idx="169">
                  <c:v>60</c:v>
                </c:pt>
                <c:pt idx="170">
                  <c:v>59</c:v>
                </c:pt>
                <c:pt idx="171">
                  <c:v>48</c:v>
                </c:pt>
                <c:pt idx="172">
                  <c:v>59</c:v>
                </c:pt>
                <c:pt idx="173">
                  <c:v>33</c:v>
                </c:pt>
                <c:pt idx="174">
                  <c:v>61</c:v>
                </c:pt>
                <c:pt idx="175">
                  <c:v>88</c:v>
                </c:pt>
                <c:pt idx="176">
                  <c:v>52</c:v>
                </c:pt>
                <c:pt idx="177">
                  <c:v>32</c:v>
                </c:pt>
                <c:pt idx="178">
                  <c:v>11</c:v>
                </c:pt>
                <c:pt idx="179">
                  <c:v>43</c:v>
                </c:pt>
                <c:pt idx="180">
                  <c:v>25</c:v>
                </c:pt>
                <c:pt idx="181">
                  <c:v>82</c:v>
                </c:pt>
                <c:pt idx="182">
                  <c:v>92</c:v>
                </c:pt>
                <c:pt idx="183">
                  <c:v>42</c:v>
                </c:pt>
                <c:pt idx="184">
                  <c:v>60</c:v>
                </c:pt>
                <c:pt idx="185">
                  <c:v>31</c:v>
                </c:pt>
                <c:pt idx="186">
                  <c:v>42</c:v>
                </c:pt>
                <c:pt idx="187">
                  <c:v>77</c:v>
                </c:pt>
                <c:pt idx="188">
                  <c:v>73</c:v>
                </c:pt>
                <c:pt idx="189">
                  <c:v>57</c:v>
                </c:pt>
                <c:pt idx="190">
                  <c:v>71</c:v>
                </c:pt>
                <c:pt idx="191">
                  <c:v>51</c:v>
                </c:pt>
                <c:pt idx="192">
                  <c:v>36</c:v>
                </c:pt>
                <c:pt idx="193">
                  <c:v>50</c:v>
                </c:pt>
                <c:pt idx="194">
                  <c:v>81</c:v>
                </c:pt>
                <c:pt idx="195">
                  <c:v>48</c:v>
                </c:pt>
                <c:pt idx="196">
                  <c:v>40</c:v>
                </c:pt>
                <c:pt idx="197">
                  <c:v>40</c:v>
                </c:pt>
                <c:pt idx="198">
                  <c:v>62</c:v>
                </c:pt>
                <c:pt idx="199">
                  <c:v>45</c:v>
                </c:pt>
                <c:pt idx="200">
                  <c:v>26</c:v>
                </c:pt>
                <c:pt idx="201">
                  <c:v>48</c:v>
                </c:pt>
                <c:pt idx="202">
                  <c:v>66</c:v>
                </c:pt>
                <c:pt idx="203">
                  <c:v>73</c:v>
                </c:pt>
                <c:pt idx="204">
                  <c:v>48</c:v>
                </c:pt>
                <c:pt idx="205">
                  <c:v>62</c:v>
                </c:pt>
                <c:pt idx="206">
                  <c:v>29</c:v>
                </c:pt>
                <c:pt idx="207">
                  <c:v>36</c:v>
                </c:pt>
                <c:pt idx="208">
                  <c:v>38</c:v>
                </c:pt>
                <c:pt idx="209">
                  <c:v>15</c:v>
                </c:pt>
                <c:pt idx="210">
                  <c:v>19</c:v>
                </c:pt>
                <c:pt idx="211">
                  <c:v>26</c:v>
                </c:pt>
                <c:pt idx="212">
                  <c:v>5</c:v>
                </c:pt>
                <c:pt idx="213">
                  <c:v>30</c:v>
                </c:pt>
                <c:pt idx="214">
                  <c:v>22</c:v>
                </c:pt>
                <c:pt idx="215">
                  <c:v>17</c:v>
                </c:pt>
                <c:pt idx="216">
                  <c:v>18</c:v>
                </c:pt>
                <c:pt idx="217">
                  <c:v>27</c:v>
                </c:pt>
                <c:pt idx="218">
                  <c:v>56</c:v>
                </c:pt>
                <c:pt idx="219">
                  <c:v>52</c:v>
                </c:pt>
                <c:pt idx="220">
                  <c:v>50</c:v>
                </c:pt>
                <c:pt idx="221">
                  <c:v>38</c:v>
                </c:pt>
                <c:pt idx="222">
                  <c:v>47</c:v>
                </c:pt>
                <c:pt idx="223">
                  <c:v>63</c:v>
                </c:pt>
                <c:pt idx="224">
                  <c:v>53</c:v>
                </c:pt>
                <c:pt idx="225">
                  <c:v>58</c:v>
                </c:pt>
                <c:pt idx="226">
                  <c:v>55</c:v>
                </c:pt>
                <c:pt idx="227">
                  <c:v>32</c:v>
                </c:pt>
                <c:pt idx="228">
                  <c:v>29</c:v>
                </c:pt>
                <c:pt idx="229">
                  <c:v>83</c:v>
                </c:pt>
                <c:pt idx="230">
                  <c:v>49</c:v>
                </c:pt>
                <c:pt idx="231">
                  <c:v>39</c:v>
                </c:pt>
                <c:pt idx="232">
                  <c:v>35</c:v>
                </c:pt>
                <c:pt idx="233">
                  <c:v>86</c:v>
                </c:pt>
                <c:pt idx="234">
                  <c:v>48</c:v>
                </c:pt>
                <c:pt idx="235">
                  <c:v>35</c:v>
                </c:pt>
                <c:pt idx="236">
                  <c:v>65</c:v>
                </c:pt>
                <c:pt idx="237">
                  <c:v>109</c:v>
                </c:pt>
                <c:pt idx="238">
                  <c:v>40</c:v>
                </c:pt>
                <c:pt idx="239">
                  <c:v>44</c:v>
                </c:pt>
                <c:pt idx="240">
                  <c:v>39</c:v>
                </c:pt>
                <c:pt idx="241">
                  <c:v>30</c:v>
                </c:pt>
                <c:pt idx="242">
                  <c:v>52</c:v>
                </c:pt>
                <c:pt idx="243">
                  <c:v>43</c:v>
                </c:pt>
                <c:pt idx="244">
                  <c:v>37</c:v>
                </c:pt>
                <c:pt idx="245">
                  <c:v>58</c:v>
                </c:pt>
                <c:pt idx="246">
                  <c:v>54</c:v>
                </c:pt>
                <c:pt idx="247">
                  <c:v>27</c:v>
                </c:pt>
                <c:pt idx="248">
                  <c:v>22</c:v>
                </c:pt>
                <c:pt idx="249">
                  <c:v>49</c:v>
                </c:pt>
                <c:pt idx="250">
                  <c:v>28</c:v>
                </c:pt>
                <c:pt idx="251">
                  <c:v>37</c:v>
                </c:pt>
                <c:pt idx="252">
                  <c:v>21</c:v>
                </c:pt>
                <c:pt idx="253">
                  <c:v>38</c:v>
                </c:pt>
                <c:pt idx="254">
                  <c:v>35</c:v>
                </c:pt>
                <c:pt idx="255">
                  <c:v>48</c:v>
                </c:pt>
                <c:pt idx="256">
                  <c:v>33</c:v>
                </c:pt>
                <c:pt idx="257">
                  <c:v>71</c:v>
                </c:pt>
                <c:pt idx="258">
                  <c:v>76</c:v>
                </c:pt>
                <c:pt idx="259">
                  <c:v>49</c:v>
                </c:pt>
                <c:pt idx="260">
                  <c:v>35</c:v>
                </c:pt>
                <c:pt idx="261">
                  <c:v>63</c:v>
                </c:pt>
                <c:pt idx="262">
                  <c:v>60</c:v>
                </c:pt>
                <c:pt idx="263">
                  <c:v>51</c:v>
                </c:pt>
                <c:pt idx="264">
                  <c:v>97</c:v>
                </c:pt>
                <c:pt idx="265">
                  <c:v>75</c:v>
                </c:pt>
                <c:pt idx="266">
                  <c:v>75</c:v>
                </c:pt>
                <c:pt idx="267">
                  <c:v>79</c:v>
                </c:pt>
                <c:pt idx="268">
                  <c:v>104</c:v>
                </c:pt>
                <c:pt idx="269">
                  <c:v>68</c:v>
                </c:pt>
                <c:pt idx="270">
                  <c:v>124</c:v>
                </c:pt>
                <c:pt idx="271">
                  <c:v>76</c:v>
                </c:pt>
                <c:pt idx="272">
                  <c:v>124</c:v>
                </c:pt>
                <c:pt idx="273">
                  <c:v>75</c:v>
                </c:pt>
                <c:pt idx="274">
                  <c:v>86</c:v>
                </c:pt>
                <c:pt idx="275">
                  <c:v>87</c:v>
                </c:pt>
                <c:pt idx="276">
                  <c:v>69</c:v>
                </c:pt>
                <c:pt idx="277">
                  <c:v>69</c:v>
                </c:pt>
                <c:pt idx="278">
                  <c:v>96</c:v>
                </c:pt>
                <c:pt idx="279">
                  <c:v>83</c:v>
                </c:pt>
                <c:pt idx="280">
                  <c:v>100</c:v>
                </c:pt>
                <c:pt idx="281">
                  <c:v>122</c:v>
                </c:pt>
                <c:pt idx="282">
                  <c:v>131</c:v>
                </c:pt>
                <c:pt idx="283">
                  <c:v>103</c:v>
                </c:pt>
                <c:pt idx="284">
                  <c:v>115</c:v>
                </c:pt>
                <c:pt idx="285">
                  <c:v>142</c:v>
                </c:pt>
                <c:pt idx="286">
                  <c:v>116</c:v>
                </c:pt>
                <c:pt idx="287">
                  <c:v>217</c:v>
                </c:pt>
                <c:pt idx="288">
                  <c:v>183</c:v>
                </c:pt>
                <c:pt idx="289">
                  <c:v>138</c:v>
                </c:pt>
                <c:pt idx="290">
                  <c:v>167</c:v>
                </c:pt>
                <c:pt idx="291">
                  <c:v>229</c:v>
                </c:pt>
                <c:pt idx="292">
                  <c:v>167</c:v>
                </c:pt>
                <c:pt idx="293">
                  <c:v>86</c:v>
                </c:pt>
                <c:pt idx="294">
                  <c:v>176</c:v>
                </c:pt>
                <c:pt idx="295">
                  <c:v>193</c:v>
                </c:pt>
                <c:pt idx="296">
                  <c:v>169</c:v>
                </c:pt>
                <c:pt idx="297">
                  <c:v>199</c:v>
                </c:pt>
                <c:pt idx="298">
                  <c:v>316</c:v>
                </c:pt>
                <c:pt idx="299">
                  <c:v>224</c:v>
                </c:pt>
                <c:pt idx="300">
                  <c:v>201</c:v>
                </c:pt>
                <c:pt idx="301">
                  <c:v>314</c:v>
                </c:pt>
                <c:pt idx="302">
                  <c:v>344</c:v>
                </c:pt>
                <c:pt idx="303">
                  <c:v>365</c:v>
                </c:pt>
                <c:pt idx="304">
                  <c:v>388</c:v>
                </c:pt>
                <c:pt idx="305">
                  <c:v>431</c:v>
                </c:pt>
                <c:pt idx="306">
                  <c:v>487</c:v>
                </c:pt>
                <c:pt idx="307">
                  <c:v>550</c:v>
                </c:pt>
                <c:pt idx="308">
                  <c:v>505</c:v>
                </c:pt>
                <c:pt idx="309">
                  <c:v>547</c:v>
                </c:pt>
                <c:pt idx="310">
                  <c:v>405</c:v>
                </c:pt>
                <c:pt idx="311">
                  <c:v>650</c:v>
                </c:pt>
                <c:pt idx="312">
                  <c:v>292</c:v>
                </c:pt>
                <c:pt idx="313">
                  <c:v>330</c:v>
                </c:pt>
                <c:pt idx="314">
                  <c:v>349</c:v>
                </c:pt>
                <c:pt idx="315">
                  <c:v>408</c:v>
                </c:pt>
                <c:pt idx="316">
                  <c:v>530</c:v>
                </c:pt>
                <c:pt idx="317">
                  <c:v>567</c:v>
                </c:pt>
                <c:pt idx="318">
                  <c:v>634</c:v>
                </c:pt>
                <c:pt idx="319">
                  <c:v>567</c:v>
                </c:pt>
                <c:pt idx="320">
                  <c:v>786</c:v>
                </c:pt>
                <c:pt idx="321">
                  <c:v>825</c:v>
                </c:pt>
                <c:pt idx="322">
                  <c:v>666</c:v>
                </c:pt>
                <c:pt idx="323">
                  <c:v>659</c:v>
                </c:pt>
                <c:pt idx="324">
                  <c:v>910</c:v>
                </c:pt>
                <c:pt idx="325">
                  <c:v>1012</c:v>
                </c:pt>
                <c:pt idx="326">
                  <c:v>906</c:v>
                </c:pt>
                <c:pt idx="327">
                  <c:v>1044</c:v>
                </c:pt>
                <c:pt idx="328">
                  <c:v>893</c:v>
                </c:pt>
                <c:pt idx="329">
                  <c:v>816</c:v>
                </c:pt>
                <c:pt idx="330">
                  <c:v>845</c:v>
                </c:pt>
                <c:pt idx="331">
                  <c:v>821</c:v>
                </c:pt>
                <c:pt idx="332">
                  <c:v>820</c:v>
                </c:pt>
                <c:pt idx="333">
                  <c:v>653</c:v>
                </c:pt>
                <c:pt idx="334">
                  <c:v>580</c:v>
                </c:pt>
                <c:pt idx="335">
                  <c:v>858</c:v>
                </c:pt>
                <c:pt idx="336">
                  <c:v>850</c:v>
                </c:pt>
                <c:pt idx="337">
                  <c:v>823</c:v>
                </c:pt>
                <c:pt idx="338">
                  <c:v>888</c:v>
                </c:pt>
                <c:pt idx="339">
                  <c:v>806</c:v>
                </c:pt>
                <c:pt idx="340">
                  <c:v>715</c:v>
                </c:pt>
                <c:pt idx="341">
                  <c:v>937</c:v>
                </c:pt>
                <c:pt idx="342">
                  <c:v>824</c:v>
                </c:pt>
                <c:pt idx="343">
                  <c:v>923</c:v>
                </c:pt>
                <c:pt idx="344">
                  <c:v>859</c:v>
                </c:pt>
                <c:pt idx="345">
                  <c:v>937</c:v>
                </c:pt>
                <c:pt idx="346">
                  <c:v>1039</c:v>
                </c:pt>
                <c:pt idx="347">
                  <c:v>838</c:v>
                </c:pt>
                <c:pt idx="348">
                  <c:v>836</c:v>
                </c:pt>
                <c:pt idx="349">
                  <c:v>699</c:v>
                </c:pt>
                <c:pt idx="350">
                  <c:v>670</c:v>
                </c:pt>
                <c:pt idx="351">
                  <c:v>875</c:v>
                </c:pt>
                <c:pt idx="352">
                  <c:v>720</c:v>
                </c:pt>
                <c:pt idx="353">
                  <c:v>618</c:v>
                </c:pt>
                <c:pt idx="354">
                  <c:v>811</c:v>
                </c:pt>
                <c:pt idx="355">
                  <c:v>997</c:v>
                </c:pt>
                <c:pt idx="356">
                  <c:v>914</c:v>
                </c:pt>
                <c:pt idx="357">
                  <c:v>807</c:v>
                </c:pt>
                <c:pt idx="358">
                  <c:v>777</c:v>
                </c:pt>
                <c:pt idx="359">
                  <c:v>750</c:v>
                </c:pt>
                <c:pt idx="360">
                  <c:v>858</c:v>
                </c:pt>
                <c:pt idx="361">
                  <c:v>873</c:v>
                </c:pt>
                <c:pt idx="362">
                  <c:v>1041</c:v>
                </c:pt>
                <c:pt idx="363">
                  <c:v>772</c:v>
                </c:pt>
                <c:pt idx="364">
                  <c:v>778</c:v>
                </c:pt>
                <c:pt idx="365">
                  <c:v>762</c:v>
                </c:pt>
                <c:pt idx="366">
                  <c:v>639</c:v>
                </c:pt>
                <c:pt idx="367">
                  <c:v>914</c:v>
                </c:pt>
                <c:pt idx="368">
                  <c:v>734</c:v>
                </c:pt>
                <c:pt idx="369">
                  <c:v>792</c:v>
                </c:pt>
                <c:pt idx="370">
                  <c:v>727</c:v>
                </c:pt>
                <c:pt idx="371">
                  <c:v>689</c:v>
                </c:pt>
                <c:pt idx="372">
                  <c:v>735</c:v>
                </c:pt>
                <c:pt idx="373">
                  <c:v>813</c:v>
                </c:pt>
                <c:pt idx="374">
                  <c:v>796</c:v>
                </c:pt>
                <c:pt idx="375">
                  <c:v>718</c:v>
                </c:pt>
                <c:pt idx="376">
                  <c:v>774</c:v>
                </c:pt>
                <c:pt idx="377">
                  <c:v>736</c:v>
                </c:pt>
                <c:pt idx="378">
                  <c:v>816</c:v>
                </c:pt>
                <c:pt idx="379">
                  <c:v>832</c:v>
                </c:pt>
                <c:pt idx="380">
                  <c:v>950</c:v>
                </c:pt>
                <c:pt idx="381">
                  <c:v>919</c:v>
                </c:pt>
                <c:pt idx="382">
                  <c:v>701</c:v>
                </c:pt>
                <c:pt idx="383">
                  <c:v>1008</c:v>
                </c:pt>
                <c:pt idx="384">
                  <c:v>1051</c:v>
                </c:pt>
                <c:pt idx="385">
                  <c:v>1013</c:v>
                </c:pt>
                <c:pt idx="386">
                  <c:v>1077</c:v>
                </c:pt>
                <c:pt idx="387">
                  <c:v>1029</c:v>
                </c:pt>
                <c:pt idx="388">
                  <c:v>1162</c:v>
                </c:pt>
                <c:pt idx="389">
                  <c:v>1066</c:v>
                </c:pt>
                <c:pt idx="390">
                  <c:v>1030</c:v>
                </c:pt>
                <c:pt idx="391">
                  <c:v>961</c:v>
                </c:pt>
                <c:pt idx="392">
                  <c:v>914</c:v>
                </c:pt>
                <c:pt idx="393">
                  <c:v>1017</c:v>
                </c:pt>
                <c:pt idx="394">
                  <c:v>1040</c:v>
                </c:pt>
                <c:pt idx="395">
                  <c:v>959</c:v>
                </c:pt>
                <c:pt idx="396">
                  <c:v>854</c:v>
                </c:pt>
                <c:pt idx="397">
                  <c:v>1060</c:v>
                </c:pt>
                <c:pt idx="398">
                  <c:v>959</c:v>
                </c:pt>
                <c:pt idx="399">
                  <c:v>1004</c:v>
                </c:pt>
                <c:pt idx="400">
                  <c:v>1040</c:v>
                </c:pt>
                <c:pt idx="401">
                  <c:v>1026</c:v>
                </c:pt>
                <c:pt idx="402">
                  <c:v>1037</c:v>
                </c:pt>
                <c:pt idx="403">
                  <c:v>1060</c:v>
                </c:pt>
                <c:pt idx="404">
                  <c:v>1183</c:v>
                </c:pt>
                <c:pt idx="405">
                  <c:v>1006</c:v>
                </c:pt>
                <c:pt idx="406">
                  <c:v>1207</c:v>
                </c:pt>
                <c:pt idx="407">
                  <c:v>1241</c:v>
                </c:pt>
                <c:pt idx="408">
                  <c:v>1110</c:v>
                </c:pt>
                <c:pt idx="409">
                  <c:v>1185</c:v>
                </c:pt>
                <c:pt idx="410">
                  <c:v>938</c:v>
                </c:pt>
                <c:pt idx="411">
                  <c:v>1083</c:v>
                </c:pt>
                <c:pt idx="412">
                  <c:v>988</c:v>
                </c:pt>
                <c:pt idx="413">
                  <c:v>1149</c:v>
                </c:pt>
                <c:pt idx="414">
                  <c:v>1046</c:v>
                </c:pt>
                <c:pt idx="415">
                  <c:v>915</c:v>
                </c:pt>
                <c:pt idx="416">
                  <c:v>1071</c:v>
                </c:pt>
                <c:pt idx="417">
                  <c:v>932</c:v>
                </c:pt>
                <c:pt idx="418">
                  <c:v>1019</c:v>
                </c:pt>
                <c:pt idx="419">
                  <c:v>1010</c:v>
                </c:pt>
                <c:pt idx="420">
                  <c:v>1060</c:v>
                </c:pt>
                <c:pt idx="421">
                  <c:v>1162</c:v>
                </c:pt>
                <c:pt idx="422">
                  <c:v>1036</c:v>
                </c:pt>
                <c:pt idx="423">
                  <c:v>1069</c:v>
                </c:pt>
                <c:pt idx="424">
                  <c:v>1116</c:v>
                </c:pt>
                <c:pt idx="425">
                  <c:v>1071</c:v>
                </c:pt>
                <c:pt idx="426">
                  <c:v>1207</c:v>
                </c:pt>
                <c:pt idx="427">
                  <c:v>1186</c:v>
                </c:pt>
                <c:pt idx="428">
                  <c:v>1277</c:v>
                </c:pt>
                <c:pt idx="429">
                  <c:v>1383</c:v>
                </c:pt>
                <c:pt idx="430">
                  <c:v>1233</c:v>
                </c:pt>
                <c:pt idx="431">
                  <c:v>1057</c:v>
                </c:pt>
                <c:pt idx="432">
                  <c:v>1244</c:v>
                </c:pt>
                <c:pt idx="433">
                  <c:v>1339</c:v>
                </c:pt>
                <c:pt idx="434">
                  <c:v>1252</c:v>
                </c:pt>
                <c:pt idx="435">
                  <c:v>1197</c:v>
                </c:pt>
                <c:pt idx="436">
                  <c:v>1289</c:v>
                </c:pt>
                <c:pt idx="437">
                  <c:v>1221</c:v>
                </c:pt>
                <c:pt idx="438">
                  <c:v>1155</c:v>
                </c:pt>
                <c:pt idx="439">
                  <c:v>1291</c:v>
                </c:pt>
                <c:pt idx="440">
                  <c:v>1129</c:v>
                </c:pt>
                <c:pt idx="441">
                  <c:v>1102</c:v>
                </c:pt>
                <c:pt idx="442">
                  <c:v>1169</c:v>
                </c:pt>
                <c:pt idx="443">
                  <c:v>1188</c:v>
                </c:pt>
                <c:pt idx="444">
                  <c:v>1079</c:v>
                </c:pt>
                <c:pt idx="445">
                  <c:v>1100</c:v>
                </c:pt>
                <c:pt idx="446">
                  <c:v>1057</c:v>
                </c:pt>
                <c:pt idx="447">
                  <c:v>1191</c:v>
                </c:pt>
                <c:pt idx="448">
                  <c:v>1053</c:v>
                </c:pt>
                <c:pt idx="449">
                  <c:v>1129</c:v>
                </c:pt>
                <c:pt idx="450">
                  <c:v>1135</c:v>
                </c:pt>
                <c:pt idx="451">
                  <c:v>1087</c:v>
                </c:pt>
                <c:pt idx="452">
                  <c:v>1185</c:v>
                </c:pt>
                <c:pt idx="453">
                  <c:v>1156</c:v>
                </c:pt>
                <c:pt idx="454">
                  <c:v>1161</c:v>
                </c:pt>
                <c:pt idx="455">
                  <c:v>1158</c:v>
                </c:pt>
                <c:pt idx="456">
                  <c:v>1288</c:v>
                </c:pt>
                <c:pt idx="457">
                  <c:v>1372</c:v>
                </c:pt>
                <c:pt idx="458">
                  <c:v>1470</c:v>
                </c:pt>
                <c:pt idx="459">
                  <c:v>1349</c:v>
                </c:pt>
                <c:pt idx="460">
                  <c:v>1537</c:v>
                </c:pt>
                <c:pt idx="461">
                  <c:v>1403</c:v>
                </c:pt>
                <c:pt idx="462">
                  <c:v>1418</c:v>
                </c:pt>
                <c:pt idx="463">
                  <c:v>1481</c:v>
                </c:pt>
                <c:pt idx="464">
                  <c:v>1472</c:v>
                </c:pt>
                <c:pt idx="465">
                  <c:v>1436</c:v>
                </c:pt>
                <c:pt idx="466">
                  <c:v>1561</c:v>
                </c:pt>
                <c:pt idx="467">
                  <c:v>1489</c:v>
                </c:pt>
                <c:pt idx="468">
                  <c:v>2055</c:v>
                </c:pt>
                <c:pt idx="469">
                  <c:v>1880</c:v>
                </c:pt>
                <c:pt idx="470">
                  <c:v>2464</c:v>
                </c:pt>
                <c:pt idx="471">
                  <c:v>2403</c:v>
                </c:pt>
                <c:pt idx="472">
                  <c:v>2698</c:v>
                </c:pt>
                <c:pt idx="473">
                  <c:v>2589</c:v>
                </c:pt>
                <c:pt idx="474">
                  <c:v>3080</c:v>
                </c:pt>
                <c:pt idx="475">
                  <c:v>2970</c:v>
                </c:pt>
                <c:pt idx="476">
                  <c:v>2952</c:v>
                </c:pt>
                <c:pt idx="477">
                  <c:v>3308</c:v>
                </c:pt>
                <c:pt idx="478">
                  <c:v>3475</c:v>
                </c:pt>
                <c:pt idx="479">
                  <c:v>3519</c:v>
                </c:pt>
                <c:pt idx="480">
                  <c:v>3075</c:v>
                </c:pt>
                <c:pt idx="481">
                  <c:v>3591</c:v>
                </c:pt>
                <c:pt idx="482">
                  <c:v>3664</c:v>
                </c:pt>
                <c:pt idx="483">
                  <c:v>3819</c:v>
                </c:pt>
                <c:pt idx="484">
                  <c:v>6422</c:v>
                </c:pt>
                <c:pt idx="485">
                  <c:v>6750</c:v>
                </c:pt>
                <c:pt idx="486">
                  <c:v>6923</c:v>
                </c:pt>
                <c:pt idx="487">
                  <c:v>6423</c:v>
                </c:pt>
                <c:pt idx="488">
                  <c:v>5613</c:v>
                </c:pt>
                <c:pt idx="489">
                  <c:v>6080</c:v>
                </c:pt>
                <c:pt idx="490">
                  <c:v>6479</c:v>
                </c:pt>
                <c:pt idx="491">
                  <c:v>6460</c:v>
                </c:pt>
                <c:pt idx="492">
                  <c:v>6062</c:v>
                </c:pt>
                <c:pt idx="493">
                  <c:v>6279</c:v>
                </c:pt>
                <c:pt idx="494">
                  <c:v>6505</c:v>
                </c:pt>
                <c:pt idx="495">
                  <c:v>6057</c:v>
                </c:pt>
                <c:pt idx="496">
                  <c:v>6405</c:v>
                </c:pt>
                <c:pt idx="497">
                  <c:v>7745</c:v>
                </c:pt>
                <c:pt idx="498">
                  <c:v>7784</c:v>
                </c:pt>
                <c:pt idx="499">
                  <c:v>7732</c:v>
                </c:pt>
                <c:pt idx="500">
                  <c:v>8853</c:v>
                </c:pt>
                <c:pt idx="501">
                  <c:v>8184</c:v>
                </c:pt>
                <c:pt idx="502">
                  <c:v>7903</c:v>
                </c:pt>
                <c:pt idx="503">
                  <c:v>9323</c:v>
                </c:pt>
                <c:pt idx="504">
                  <c:v>8607</c:v>
                </c:pt>
                <c:pt idx="505">
                  <c:v>8736</c:v>
                </c:pt>
                <c:pt idx="506">
                  <c:v>8875</c:v>
                </c:pt>
                <c:pt idx="507">
                  <c:v>9747</c:v>
                </c:pt>
                <c:pt idx="508">
                  <c:v>9279</c:v>
                </c:pt>
                <c:pt idx="509">
                  <c:v>9629</c:v>
                </c:pt>
                <c:pt idx="510">
                  <c:v>9363</c:v>
                </c:pt>
                <c:pt idx="511">
                  <c:v>8399</c:v>
                </c:pt>
                <c:pt idx="512">
                  <c:v>8886</c:v>
                </c:pt>
                <c:pt idx="513">
                  <c:v>8893</c:v>
                </c:pt>
                <c:pt idx="514">
                  <c:v>9427</c:v>
                </c:pt>
                <c:pt idx="515">
                  <c:v>7950</c:v>
                </c:pt>
                <c:pt idx="516">
                  <c:v>8936</c:v>
                </c:pt>
                <c:pt idx="517">
                  <c:v>8605</c:v>
                </c:pt>
                <c:pt idx="518">
                  <c:v>8194</c:v>
                </c:pt>
                <c:pt idx="519">
                  <c:v>8312</c:v>
                </c:pt>
                <c:pt idx="520">
                  <c:v>8816</c:v>
                </c:pt>
                <c:pt idx="521">
                  <c:v>8636</c:v>
                </c:pt>
                <c:pt idx="522">
                  <c:v>9169</c:v>
                </c:pt>
                <c:pt idx="523">
                  <c:v>9772</c:v>
                </c:pt>
                <c:pt idx="524">
                  <c:v>8666</c:v>
                </c:pt>
                <c:pt idx="525">
                  <c:v>8972</c:v>
                </c:pt>
                <c:pt idx="526">
                  <c:v>9764</c:v>
                </c:pt>
                <c:pt idx="527">
                  <c:v>9740</c:v>
                </c:pt>
                <c:pt idx="528">
                  <c:v>9548</c:v>
                </c:pt>
                <c:pt idx="529">
                  <c:v>9320</c:v>
                </c:pt>
                <c:pt idx="530">
                  <c:v>9907</c:v>
                </c:pt>
                <c:pt idx="531">
                  <c:v>8637</c:v>
                </c:pt>
                <c:pt idx="532">
                  <c:v>8509</c:v>
                </c:pt>
                <c:pt idx="533">
                  <c:v>7639</c:v>
                </c:pt>
                <c:pt idx="534">
                  <c:v>6850</c:v>
                </c:pt>
                <c:pt idx="535">
                  <c:v>6277</c:v>
                </c:pt>
                <c:pt idx="536">
                  <c:v>6075</c:v>
                </c:pt>
                <c:pt idx="537">
                  <c:v>6342</c:v>
                </c:pt>
                <c:pt idx="538">
                  <c:v>6609</c:v>
                </c:pt>
                <c:pt idx="539">
                  <c:v>6208</c:v>
                </c:pt>
                <c:pt idx="540">
                  <c:v>6927</c:v>
                </c:pt>
                <c:pt idx="541">
                  <c:v>7854</c:v>
                </c:pt>
                <c:pt idx="542">
                  <c:v>9221</c:v>
                </c:pt>
                <c:pt idx="543">
                  <c:v>7230</c:v>
                </c:pt>
                <c:pt idx="544">
                  <c:v>7771</c:v>
                </c:pt>
                <c:pt idx="545">
                  <c:v>8317</c:v>
                </c:pt>
                <c:pt idx="546">
                  <c:v>7747</c:v>
                </c:pt>
                <c:pt idx="547">
                  <c:v>8394</c:v>
                </c:pt>
                <c:pt idx="548">
                  <c:v>8035</c:v>
                </c:pt>
                <c:pt idx="549">
                  <c:v>8034</c:v>
                </c:pt>
                <c:pt idx="550">
                  <c:v>8342</c:v>
                </c:pt>
                <c:pt idx="551">
                  <c:v>7516</c:v>
                </c:pt>
                <c:pt idx="552">
                  <c:v>7437</c:v>
                </c:pt>
                <c:pt idx="553">
                  <c:v>7628</c:v>
                </c:pt>
                <c:pt idx="554">
                  <c:v>8291</c:v>
                </c:pt>
                <c:pt idx="555">
                  <c:v>8517</c:v>
                </c:pt>
                <c:pt idx="556">
                  <c:v>8434</c:v>
                </c:pt>
                <c:pt idx="557">
                  <c:v>8544</c:v>
                </c:pt>
                <c:pt idx="558">
                  <c:v>8289</c:v>
                </c:pt>
                <c:pt idx="559">
                  <c:v>7151</c:v>
                </c:pt>
                <c:pt idx="560">
                  <c:v>6935</c:v>
                </c:pt>
                <c:pt idx="561">
                  <c:v>7695</c:v>
                </c:pt>
                <c:pt idx="562">
                  <c:v>7513</c:v>
                </c:pt>
                <c:pt idx="563">
                  <c:v>6673</c:v>
                </c:pt>
                <c:pt idx="564">
                  <c:v>6632</c:v>
                </c:pt>
                <c:pt idx="565">
                  <c:v>6009</c:v>
                </c:pt>
                <c:pt idx="566">
                  <c:v>5617</c:v>
                </c:pt>
                <c:pt idx="567">
                  <c:v>5003</c:v>
                </c:pt>
                <c:pt idx="568">
                  <c:v>5049</c:v>
                </c:pt>
                <c:pt idx="569">
                  <c:v>4873</c:v>
                </c:pt>
                <c:pt idx="570">
                  <c:v>4097</c:v>
                </c:pt>
                <c:pt idx="571">
                  <c:v>4272</c:v>
                </c:pt>
                <c:pt idx="572">
                  <c:v>4793</c:v>
                </c:pt>
                <c:pt idx="573">
                  <c:v>3596</c:v>
                </c:pt>
                <c:pt idx="574">
                  <c:v>3833</c:v>
                </c:pt>
                <c:pt idx="575">
                  <c:v>3396</c:v>
                </c:pt>
                <c:pt idx="576">
                  <c:v>3442</c:v>
                </c:pt>
                <c:pt idx="577">
                  <c:v>3604</c:v>
                </c:pt>
                <c:pt idx="578">
                  <c:v>2945</c:v>
                </c:pt>
                <c:pt idx="579">
                  <c:v>2638</c:v>
                </c:pt>
                <c:pt idx="580">
                  <c:v>2354</c:v>
                </c:pt>
                <c:pt idx="581">
                  <c:v>2364</c:v>
                </c:pt>
                <c:pt idx="582">
                  <c:v>2138</c:v>
                </c:pt>
                <c:pt idx="583">
                  <c:v>1946</c:v>
                </c:pt>
                <c:pt idx="584">
                  <c:v>2197</c:v>
                </c:pt>
                <c:pt idx="585">
                  <c:v>1844</c:v>
                </c:pt>
                <c:pt idx="586">
                  <c:v>1768</c:v>
                </c:pt>
                <c:pt idx="587">
                  <c:v>1550</c:v>
                </c:pt>
                <c:pt idx="588">
                  <c:v>1435</c:v>
                </c:pt>
                <c:pt idx="589">
                  <c:v>1476</c:v>
                </c:pt>
                <c:pt idx="590">
                  <c:v>1393</c:v>
                </c:pt>
                <c:pt idx="591">
                  <c:v>1319</c:v>
                </c:pt>
                <c:pt idx="592">
                  <c:v>1210</c:v>
                </c:pt>
                <c:pt idx="593">
                  <c:v>975</c:v>
                </c:pt>
                <c:pt idx="594">
                  <c:v>912</c:v>
                </c:pt>
                <c:pt idx="595">
                  <c:v>900</c:v>
                </c:pt>
                <c:pt idx="596">
                  <c:v>866</c:v>
                </c:pt>
                <c:pt idx="597">
                  <c:v>712</c:v>
                </c:pt>
                <c:pt idx="598">
                  <c:v>676</c:v>
                </c:pt>
                <c:pt idx="599">
                  <c:v>633</c:v>
                </c:pt>
                <c:pt idx="600">
                  <c:v>549</c:v>
                </c:pt>
                <c:pt idx="601">
                  <c:v>567</c:v>
                </c:pt>
                <c:pt idx="602">
                  <c:v>592</c:v>
                </c:pt>
                <c:pt idx="603">
                  <c:v>606</c:v>
                </c:pt>
                <c:pt idx="604">
                  <c:v>550</c:v>
                </c:pt>
                <c:pt idx="605">
                  <c:v>483</c:v>
                </c:pt>
                <c:pt idx="606">
                  <c:v>471</c:v>
                </c:pt>
                <c:pt idx="607">
                  <c:v>467</c:v>
                </c:pt>
                <c:pt idx="608">
                  <c:v>413</c:v>
                </c:pt>
                <c:pt idx="609">
                  <c:v>403</c:v>
                </c:pt>
                <c:pt idx="610">
                  <c:v>362</c:v>
                </c:pt>
                <c:pt idx="611">
                  <c:v>293</c:v>
                </c:pt>
                <c:pt idx="612">
                  <c:v>348</c:v>
                </c:pt>
                <c:pt idx="613">
                  <c:v>326</c:v>
                </c:pt>
                <c:pt idx="614">
                  <c:v>243</c:v>
                </c:pt>
                <c:pt idx="615">
                  <c:v>246</c:v>
                </c:pt>
                <c:pt idx="616">
                  <c:v>316</c:v>
                </c:pt>
                <c:pt idx="617">
                  <c:v>316</c:v>
                </c:pt>
                <c:pt idx="618">
                  <c:v>287</c:v>
                </c:pt>
                <c:pt idx="619">
                  <c:v>330</c:v>
                </c:pt>
                <c:pt idx="620">
                  <c:v>240</c:v>
                </c:pt>
                <c:pt idx="621">
                  <c:v>234</c:v>
                </c:pt>
                <c:pt idx="622">
                  <c:v>182</c:v>
                </c:pt>
                <c:pt idx="623">
                  <c:v>240</c:v>
                </c:pt>
                <c:pt idx="624">
                  <c:v>186</c:v>
                </c:pt>
                <c:pt idx="625">
                  <c:v>183</c:v>
                </c:pt>
                <c:pt idx="626">
                  <c:v>153</c:v>
                </c:pt>
                <c:pt idx="627">
                  <c:v>130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61B-43AF-9F59-FD1C8DE91F6E}"/>
            </c:ext>
          </c:extLst>
        </c:ser>
        <c:ser>
          <c:idx val="1"/>
          <c:order val="1"/>
          <c:tx>
            <c:v>прогноз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уровня ряда (2)'!$A$616:$A$629</c:f>
              <c:numCache>
                <c:formatCode>m/d/yyyy</c:formatCode>
                <c:ptCount val="1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44520</c:v>
                </c:pt>
                <c:pt idx="5">
                  <c:v>44521</c:v>
                </c:pt>
                <c:pt idx="6">
                  <c:v>44522</c:v>
                </c:pt>
                <c:pt idx="7">
                  <c:v>44523</c:v>
                </c:pt>
                <c:pt idx="8">
                  <c:v>44524</c:v>
                </c:pt>
                <c:pt idx="9">
                  <c:v>44525</c:v>
                </c:pt>
                <c:pt idx="10">
                  <c:v>44526</c:v>
                </c:pt>
                <c:pt idx="11">
                  <c:v>44527</c:v>
                </c:pt>
                <c:pt idx="12">
                  <c:v>44528</c:v>
                </c:pt>
                <c:pt idx="13">
                  <c:v>44529</c:v>
                </c:pt>
              </c:numCache>
            </c:numRef>
          </c:xVal>
          <c:yVal>
            <c:numRef>
              <c:f>'М. Среднего уровня ряда (2)'!$C$616:$C$629</c:f>
              <c:numCache>
                <c:formatCode>General</c:formatCode>
                <c:ptCount val="14"/>
                <c:pt idx="0">
                  <c:v>1561.9934853420195</c:v>
                </c:pt>
                <c:pt idx="1">
                  <c:v>1561.9934853420195</c:v>
                </c:pt>
                <c:pt idx="2">
                  <c:v>1561.9934853420195</c:v>
                </c:pt>
                <c:pt idx="3">
                  <c:v>1561.9934853420195</c:v>
                </c:pt>
                <c:pt idx="4">
                  <c:v>1561.9934853420195</c:v>
                </c:pt>
                <c:pt idx="5">
                  <c:v>1561.9934853420195</c:v>
                </c:pt>
                <c:pt idx="6">
                  <c:v>1561.9934853420195</c:v>
                </c:pt>
                <c:pt idx="7">
                  <c:v>1561.9934853420195</c:v>
                </c:pt>
                <c:pt idx="8">
                  <c:v>1561.9934853420195</c:v>
                </c:pt>
                <c:pt idx="9">
                  <c:v>1561.9934853420195</c:v>
                </c:pt>
                <c:pt idx="10">
                  <c:v>1561.9934853420195</c:v>
                </c:pt>
                <c:pt idx="11">
                  <c:v>1561.9934853420195</c:v>
                </c:pt>
                <c:pt idx="12">
                  <c:v>1561.9934853420195</c:v>
                </c:pt>
                <c:pt idx="13">
                  <c:v>1561.9934853420195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61B-43AF-9F59-FD1C8DE91F6E}"/>
            </c:ext>
          </c:extLst>
        </c:ser>
        <c:ser>
          <c:idx val="2"/>
          <c:order val="2"/>
          <c:tx>
            <c:v>Прогноз с Т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уровня ряда (2)'!$A$630:$A$643</c:f>
              <c:numCache>
                <c:formatCode>m/d/yyyy</c:formatCode>
                <c:ptCount val="14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</c:numCache>
            </c:numRef>
          </c:xVal>
          <c:yVal>
            <c:numRef>
              <c:f>'М. Среднего уровня ряда (2)'!$B$630:$B$643</c:f>
              <c:numCache>
                <c:formatCode>General</c:formatCode>
                <c:ptCount val="14"/>
                <c:pt idx="0">
                  <c:v>1532.404458598726</c:v>
                </c:pt>
                <c:pt idx="1">
                  <c:v>1532.404458598726</c:v>
                </c:pt>
                <c:pt idx="2">
                  <c:v>1532.404458598726</c:v>
                </c:pt>
                <c:pt idx="3">
                  <c:v>1532.404458598726</c:v>
                </c:pt>
                <c:pt idx="4">
                  <c:v>1532.404458598726</c:v>
                </c:pt>
                <c:pt idx="5">
                  <c:v>1532.404458598726</c:v>
                </c:pt>
                <c:pt idx="6">
                  <c:v>1532.404458598726</c:v>
                </c:pt>
                <c:pt idx="7">
                  <c:v>1532.404458598726</c:v>
                </c:pt>
                <c:pt idx="8">
                  <c:v>1532.404458598726</c:v>
                </c:pt>
                <c:pt idx="9">
                  <c:v>1532.404458598726</c:v>
                </c:pt>
                <c:pt idx="10">
                  <c:v>1532.404458598726</c:v>
                </c:pt>
                <c:pt idx="11">
                  <c:v>1532.404458598726</c:v>
                </c:pt>
                <c:pt idx="12">
                  <c:v>1532.404458598726</c:v>
                </c:pt>
                <c:pt idx="13">
                  <c:v>1532.404458598726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61B-43AF-9F59-FD1C8DE91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5733104"/>
        <c:axId val="-785739088"/>
      </c:scatterChart>
      <c:valAx>
        <c:axId val="-7857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39088"/>
        <c:crosses val="autoZero"/>
        <c:crossBetween val="midCat"/>
      </c:valAx>
      <c:valAx>
        <c:axId val="-7857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3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абс прироста (2)'!$A$2:$A$629</c:f>
              <c:numCache>
                <c:formatCode>m/d/yyyy</c:formatCode>
                <c:ptCount val="628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</c:numCache>
            </c:numRef>
          </c:xVal>
          <c:yVal>
            <c:numRef>
              <c:f>'М. среднего абс прироста (2)'!$B$2:$B$629</c:f>
              <c:numCache>
                <c:formatCode>General</c:formatCode>
                <c:ptCount val="628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14</c:v>
                </c:pt>
                <c:pt idx="11">
                  <c:v>5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13</c:v>
                </c:pt>
                <c:pt idx="16">
                  <c:v>39</c:v>
                </c:pt>
                <c:pt idx="17">
                  <c:v>20</c:v>
                </c:pt>
                <c:pt idx="18">
                  <c:v>31</c:v>
                </c:pt>
                <c:pt idx="19">
                  <c:v>16</c:v>
                </c:pt>
                <c:pt idx="20">
                  <c:v>26</c:v>
                </c:pt>
                <c:pt idx="21">
                  <c:v>21</c:v>
                </c:pt>
                <c:pt idx="22">
                  <c:v>36</c:v>
                </c:pt>
                <c:pt idx="23">
                  <c:v>19</c:v>
                </c:pt>
                <c:pt idx="24">
                  <c:v>32</c:v>
                </c:pt>
                <c:pt idx="25">
                  <c:v>30</c:v>
                </c:pt>
                <c:pt idx="26">
                  <c:v>46</c:v>
                </c:pt>
                <c:pt idx="27">
                  <c:v>61</c:v>
                </c:pt>
                <c:pt idx="28">
                  <c:v>58</c:v>
                </c:pt>
                <c:pt idx="29">
                  <c:v>49</c:v>
                </c:pt>
                <c:pt idx="30">
                  <c:v>56</c:v>
                </c:pt>
                <c:pt idx="31">
                  <c:v>49</c:v>
                </c:pt>
                <c:pt idx="32">
                  <c:v>57</c:v>
                </c:pt>
                <c:pt idx="33">
                  <c:v>40</c:v>
                </c:pt>
                <c:pt idx="34">
                  <c:v>48</c:v>
                </c:pt>
                <c:pt idx="35">
                  <c:v>48</c:v>
                </c:pt>
                <c:pt idx="36">
                  <c:v>61</c:v>
                </c:pt>
                <c:pt idx="37">
                  <c:v>63</c:v>
                </c:pt>
                <c:pt idx="38">
                  <c:v>49</c:v>
                </c:pt>
                <c:pt idx="39">
                  <c:v>52</c:v>
                </c:pt>
                <c:pt idx="40">
                  <c:v>50</c:v>
                </c:pt>
                <c:pt idx="41">
                  <c:v>52</c:v>
                </c:pt>
                <c:pt idx="42">
                  <c:v>46</c:v>
                </c:pt>
                <c:pt idx="43">
                  <c:v>50</c:v>
                </c:pt>
                <c:pt idx="44">
                  <c:v>52</c:v>
                </c:pt>
                <c:pt idx="45">
                  <c:v>32</c:v>
                </c:pt>
                <c:pt idx="46">
                  <c:v>20</c:v>
                </c:pt>
                <c:pt idx="47">
                  <c:v>48</c:v>
                </c:pt>
                <c:pt idx="48">
                  <c:v>30</c:v>
                </c:pt>
                <c:pt idx="49">
                  <c:v>34</c:v>
                </c:pt>
                <c:pt idx="50">
                  <c:v>36</c:v>
                </c:pt>
                <c:pt idx="51">
                  <c:v>74</c:v>
                </c:pt>
                <c:pt idx="52">
                  <c:v>38</c:v>
                </c:pt>
                <c:pt idx="53">
                  <c:v>19</c:v>
                </c:pt>
                <c:pt idx="54">
                  <c:v>17</c:v>
                </c:pt>
                <c:pt idx="55">
                  <c:v>18</c:v>
                </c:pt>
                <c:pt idx="56">
                  <c:v>26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17</c:v>
                </c:pt>
                <c:pt idx="61">
                  <c:v>21</c:v>
                </c:pt>
                <c:pt idx="62">
                  <c:v>6</c:v>
                </c:pt>
                <c:pt idx="63">
                  <c:v>20</c:v>
                </c:pt>
                <c:pt idx="64">
                  <c:v>10</c:v>
                </c:pt>
                <c:pt idx="65">
                  <c:v>22</c:v>
                </c:pt>
                <c:pt idx="66">
                  <c:v>10</c:v>
                </c:pt>
                <c:pt idx="67">
                  <c:v>9</c:v>
                </c:pt>
                <c:pt idx="68">
                  <c:v>6</c:v>
                </c:pt>
                <c:pt idx="69">
                  <c:v>13</c:v>
                </c:pt>
                <c:pt idx="70">
                  <c:v>8</c:v>
                </c:pt>
                <c:pt idx="71">
                  <c:v>8</c:v>
                </c:pt>
                <c:pt idx="72">
                  <c:v>15</c:v>
                </c:pt>
                <c:pt idx="73">
                  <c:v>10</c:v>
                </c:pt>
                <c:pt idx="74">
                  <c:v>6</c:v>
                </c:pt>
                <c:pt idx="75">
                  <c:v>16</c:v>
                </c:pt>
                <c:pt idx="76">
                  <c:v>11</c:v>
                </c:pt>
                <c:pt idx="77">
                  <c:v>9</c:v>
                </c:pt>
                <c:pt idx="78">
                  <c:v>22</c:v>
                </c:pt>
                <c:pt idx="79">
                  <c:v>20</c:v>
                </c:pt>
                <c:pt idx="80">
                  <c:v>20</c:v>
                </c:pt>
                <c:pt idx="81">
                  <c:v>38</c:v>
                </c:pt>
                <c:pt idx="82">
                  <c:v>9</c:v>
                </c:pt>
                <c:pt idx="83">
                  <c:v>15</c:v>
                </c:pt>
                <c:pt idx="84">
                  <c:v>12</c:v>
                </c:pt>
                <c:pt idx="85">
                  <c:v>14</c:v>
                </c:pt>
                <c:pt idx="86">
                  <c:v>40</c:v>
                </c:pt>
                <c:pt idx="87">
                  <c:v>18</c:v>
                </c:pt>
                <c:pt idx="88">
                  <c:v>9</c:v>
                </c:pt>
                <c:pt idx="89">
                  <c:v>5</c:v>
                </c:pt>
                <c:pt idx="90">
                  <c:v>6</c:v>
                </c:pt>
                <c:pt idx="91">
                  <c:v>8</c:v>
                </c:pt>
                <c:pt idx="92">
                  <c:v>14</c:v>
                </c:pt>
                <c:pt idx="93">
                  <c:v>5</c:v>
                </c:pt>
                <c:pt idx="94">
                  <c:v>10</c:v>
                </c:pt>
                <c:pt idx="95">
                  <c:v>14</c:v>
                </c:pt>
                <c:pt idx="96">
                  <c:v>11</c:v>
                </c:pt>
                <c:pt idx="97">
                  <c:v>7</c:v>
                </c:pt>
                <c:pt idx="98">
                  <c:v>15</c:v>
                </c:pt>
                <c:pt idx="99">
                  <c:v>10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4</c:v>
                </c:pt>
                <c:pt idx="107">
                  <c:v>5</c:v>
                </c:pt>
                <c:pt idx="108">
                  <c:v>2</c:v>
                </c:pt>
                <c:pt idx="109">
                  <c:v>8</c:v>
                </c:pt>
                <c:pt idx="110">
                  <c:v>1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8</c:v>
                </c:pt>
                <c:pt idx="115">
                  <c:v>3</c:v>
                </c:pt>
                <c:pt idx="116">
                  <c:v>8</c:v>
                </c:pt>
                <c:pt idx="117">
                  <c:v>15</c:v>
                </c:pt>
                <c:pt idx="118">
                  <c:v>4</c:v>
                </c:pt>
                <c:pt idx="119">
                  <c:v>4</c:v>
                </c:pt>
                <c:pt idx="120">
                  <c:v>10</c:v>
                </c:pt>
                <c:pt idx="121">
                  <c:v>7</c:v>
                </c:pt>
                <c:pt idx="122">
                  <c:v>6</c:v>
                </c:pt>
                <c:pt idx="123">
                  <c:v>2</c:v>
                </c:pt>
                <c:pt idx="124">
                  <c:v>4</c:v>
                </c:pt>
                <c:pt idx="125">
                  <c:v>6</c:v>
                </c:pt>
                <c:pt idx="126">
                  <c:v>2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3</c:v>
                </c:pt>
                <c:pt idx="132">
                  <c:v>13</c:v>
                </c:pt>
                <c:pt idx="133">
                  <c:v>4</c:v>
                </c:pt>
                <c:pt idx="134">
                  <c:v>3</c:v>
                </c:pt>
                <c:pt idx="135">
                  <c:v>9</c:v>
                </c:pt>
                <c:pt idx="136">
                  <c:v>17</c:v>
                </c:pt>
                <c:pt idx="137">
                  <c:v>37</c:v>
                </c:pt>
                <c:pt idx="138">
                  <c:v>23</c:v>
                </c:pt>
                <c:pt idx="139">
                  <c:v>33</c:v>
                </c:pt>
                <c:pt idx="140">
                  <c:v>9</c:v>
                </c:pt>
                <c:pt idx="141">
                  <c:v>11</c:v>
                </c:pt>
                <c:pt idx="142">
                  <c:v>25</c:v>
                </c:pt>
                <c:pt idx="143">
                  <c:v>13</c:v>
                </c:pt>
                <c:pt idx="144">
                  <c:v>24</c:v>
                </c:pt>
                <c:pt idx="145">
                  <c:v>31</c:v>
                </c:pt>
                <c:pt idx="146">
                  <c:v>25</c:v>
                </c:pt>
                <c:pt idx="147">
                  <c:v>49</c:v>
                </c:pt>
                <c:pt idx="148">
                  <c:v>54</c:v>
                </c:pt>
                <c:pt idx="149">
                  <c:v>59</c:v>
                </c:pt>
                <c:pt idx="150">
                  <c:v>65</c:v>
                </c:pt>
                <c:pt idx="151">
                  <c:v>93</c:v>
                </c:pt>
                <c:pt idx="152">
                  <c:v>47</c:v>
                </c:pt>
                <c:pt idx="153">
                  <c:v>35</c:v>
                </c:pt>
                <c:pt idx="154">
                  <c:v>46</c:v>
                </c:pt>
                <c:pt idx="155">
                  <c:v>55</c:v>
                </c:pt>
                <c:pt idx="156">
                  <c:v>63</c:v>
                </c:pt>
                <c:pt idx="157">
                  <c:v>24</c:v>
                </c:pt>
                <c:pt idx="158">
                  <c:v>48</c:v>
                </c:pt>
                <c:pt idx="159">
                  <c:v>44</c:v>
                </c:pt>
                <c:pt idx="160">
                  <c:v>74</c:v>
                </c:pt>
                <c:pt idx="161">
                  <c:v>83</c:v>
                </c:pt>
                <c:pt idx="162">
                  <c:v>17</c:v>
                </c:pt>
                <c:pt idx="163">
                  <c:v>35</c:v>
                </c:pt>
                <c:pt idx="164">
                  <c:v>65</c:v>
                </c:pt>
                <c:pt idx="165">
                  <c:v>35</c:v>
                </c:pt>
                <c:pt idx="166">
                  <c:v>27</c:v>
                </c:pt>
                <c:pt idx="167">
                  <c:v>15</c:v>
                </c:pt>
                <c:pt idx="168">
                  <c:v>47</c:v>
                </c:pt>
                <c:pt idx="169">
                  <c:v>60</c:v>
                </c:pt>
                <c:pt idx="170">
                  <c:v>59</c:v>
                </c:pt>
                <c:pt idx="171">
                  <c:v>48</c:v>
                </c:pt>
                <c:pt idx="172">
                  <c:v>59</c:v>
                </c:pt>
                <c:pt idx="173">
                  <c:v>33</c:v>
                </c:pt>
                <c:pt idx="174">
                  <c:v>61</c:v>
                </c:pt>
                <c:pt idx="175">
                  <c:v>88</c:v>
                </c:pt>
                <c:pt idx="176">
                  <c:v>52</c:v>
                </c:pt>
                <c:pt idx="177">
                  <c:v>32</c:v>
                </c:pt>
                <c:pt idx="178">
                  <c:v>11</c:v>
                </c:pt>
                <c:pt idx="179">
                  <c:v>43</c:v>
                </c:pt>
                <c:pt idx="180">
                  <c:v>25</c:v>
                </c:pt>
                <c:pt idx="181">
                  <c:v>82</c:v>
                </c:pt>
                <c:pt idx="182">
                  <c:v>92</c:v>
                </c:pt>
                <c:pt idx="183">
                  <c:v>42</c:v>
                </c:pt>
                <c:pt idx="184">
                  <c:v>60</c:v>
                </c:pt>
                <c:pt idx="185">
                  <c:v>31</c:v>
                </c:pt>
                <c:pt idx="186">
                  <c:v>42</c:v>
                </c:pt>
                <c:pt idx="187">
                  <c:v>77</c:v>
                </c:pt>
                <c:pt idx="188">
                  <c:v>73</c:v>
                </c:pt>
                <c:pt idx="189">
                  <c:v>57</c:v>
                </c:pt>
                <c:pt idx="190">
                  <c:v>71</c:v>
                </c:pt>
                <c:pt idx="191">
                  <c:v>51</c:v>
                </c:pt>
                <c:pt idx="192">
                  <c:v>36</c:v>
                </c:pt>
                <c:pt idx="193">
                  <c:v>50</c:v>
                </c:pt>
                <c:pt idx="194">
                  <c:v>81</c:v>
                </c:pt>
                <c:pt idx="195">
                  <c:v>48</c:v>
                </c:pt>
                <c:pt idx="196">
                  <c:v>40</c:v>
                </c:pt>
                <c:pt idx="197">
                  <c:v>40</c:v>
                </c:pt>
                <c:pt idx="198">
                  <c:v>62</c:v>
                </c:pt>
                <c:pt idx="199">
                  <c:v>45</c:v>
                </c:pt>
                <c:pt idx="200">
                  <c:v>26</c:v>
                </c:pt>
                <c:pt idx="201">
                  <c:v>48</c:v>
                </c:pt>
                <c:pt idx="202">
                  <c:v>66</c:v>
                </c:pt>
                <c:pt idx="203">
                  <c:v>73</c:v>
                </c:pt>
                <c:pt idx="204">
                  <c:v>48</c:v>
                </c:pt>
                <c:pt idx="205">
                  <c:v>62</c:v>
                </c:pt>
                <c:pt idx="206">
                  <c:v>29</c:v>
                </c:pt>
                <c:pt idx="207">
                  <c:v>36</c:v>
                </c:pt>
                <c:pt idx="208">
                  <c:v>38</c:v>
                </c:pt>
                <c:pt idx="209">
                  <c:v>15</c:v>
                </c:pt>
                <c:pt idx="210">
                  <c:v>19</c:v>
                </c:pt>
                <c:pt idx="211">
                  <c:v>26</c:v>
                </c:pt>
                <c:pt idx="212">
                  <c:v>5</c:v>
                </c:pt>
                <c:pt idx="213">
                  <c:v>30</c:v>
                </c:pt>
                <c:pt idx="214">
                  <c:v>22</c:v>
                </c:pt>
                <c:pt idx="215">
                  <c:v>17</c:v>
                </c:pt>
                <c:pt idx="216">
                  <c:v>18</c:v>
                </c:pt>
                <c:pt idx="217">
                  <c:v>27</c:v>
                </c:pt>
                <c:pt idx="218">
                  <c:v>56</c:v>
                </c:pt>
                <c:pt idx="219">
                  <c:v>52</c:v>
                </c:pt>
                <c:pt idx="220">
                  <c:v>50</c:v>
                </c:pt>
                <c:pt idx="221">
                  <c:v>38</c:v>
                </c:pt>
                <c:pt idx="222">
                  <c:v>47</c:v>
                </c:pt>
                <c:pt idx="223">
                  <c:v>63</c:v>
                </c:pt>
                <c:pt idx="224">
                  <c:v>53</c:v>
                </c:pt>
                <c:pt idx="225">
                  <c:v>58</c:v>
                </c:pt>
                <c:pt idx="226">
                  <c:v>55</c:v>
                </c:pt>
                <c:pt idx="227">
                  <c:v>32</c:v>
                </c:pt>
                <c:pt idx="228">
                  <c:v>29</c:v>
                </c:pt>
                <c:pt idx="229">
                  <c:v>83</c:v>
                </c:pt>
                <c:pt idx="230">
                  <c:v>49</c:v>
                </c:pt>
                <c:pt idx="231">
                  <c:v>39</c:v>
                </c:pt>
                <c:pt idx="232">
                  <c:v>35</c:v>
                </c:pt>
                <c:pt idx="233">
                  <c:v>86</c:v>
                </c:pt>
                <c:pt idx="234">
                  <c:v>48</c:v>
                </c:pt>
                <c:pt idx="235">
                  <c:v>35</c:v>
                </c:pt>
                <c:pt idx="236">
                  <c:v>65</c:v>
                </c:pt>
                <c:pt idx="237">
                  <c:v>109</c:v>
                </c:pt>
                <c:pt idx="238">
                  <c:v>40</c:v>
                </c:pt>
                <c:pt idx="239">
                  <c:v>44</c:v>
                </c:pt>
                <c:pt idx="240">
                  <c:v>39</c:v>
                </c:pt>
                <c:pt idx="241">
                  <c:v>30</c:v>
                </c:pt>
                <c:pt idx="242">
                  <c:v>52</c:v>
                </c:pt>
                <c:pt idx="243">
                  <c:v>43</c:v>
                </c:pt>
                <c:pt idx="244">
                  <c:v>37</c:v>
                </c:pt>
                <c:pt idx="245">
                  <c:v>58</c:v>
                </c:pt>
                <c:pt idx="246">
                  <c:v>54</c:v>
                </c:pt>
                <c:pt idx="247">
                  <c:v>27</c:v>
                </c:pt>
                <c:pt idx="248">
                  <c:v>22</c:v>
                </c:pt>
                <c:pt idx="249">
                  <c:v>49</c:v>
                </c:pt>
                <c:pt idx="250">
                  <c:v>28</c:v>
                </c:pt>
                <c:pt idx="251">
                  <c:v>37</c:v>
                </c:pt>
                <c:pt idx="252">
                  <c:v>21</c:v>
                </c:pt>
                <c:pt idx="253">
                  <c:v>38</c:v>
                </c:pt>
                <c:pt idx="254">
                  <c:v>35</c:v>
                </c:pt>
                <c:pt idx="255">
                  <c:v>48</c:v>
                </c:pt>
                <c:pt idx="256">
                  <c:v>33</c:v>
                </c:pt>
                <c:pt idx="257">
                  <c:v>71</c:v>
                </c:pt>
                <c:pt idx="258">
                  <c:v>76</c:v>
                </c:pt>
                <c:pt idx="259">
                  <c:v>49</c:v>
                </c:pt>
                <c:pt idx="260">
                  <c:v>35</c:v>
                </c:pt>
                <c:pt idx="261">
                  <c:v>63</c:v>
                </c:pt>
                <c:pt idx="262">
                  <c:v>60</c:v>
                </c:pt>
                <c:pt idx="263">
                  <c:v>51</c:v>
                </c:pt>
                <c:pt idx="264">
                  <c:v>97</c:v>
                </c:pt>
                <c:pt idx="265">
                  <c:v>75</c:v>
                </c:pt>
                <c:pt idx="266">
                  <c:v>75</c:v>
                </c:pt>
                <c:pt idx="267">
                  <c:v>79</c:v>
                </c:pt>
                <c:pt idx="268">
                  <c:v>104</c:v>
                </c:pt>
                <c:pt idx="269">
                  <c:v>68</c:v>
                </c:pt>
                <c:pt idx="270">
                  <c:v>124</c:v>
                </c:pt>
                <c:pt idx="271">
                  <c:v>76</c:v>
                </c:pt>
                <c:pt idx="272">
                  <c:v>124</c:v>
                </c:pt>
                <c:pt idx="273">
                  <c:v>75</c:v>
                </c:pt>
                <c:pt idx="274">
                  <c:v>86</c:v>
                </c:pt>
                <c:pt idx="275">
                  <c:v>87</c:v>
                </c:pt>
                <c:pt idx="276">
                  <c:v>69</c:v>
                </c:pt>
                <c:pt idx="277">
                  <c:v>69</c:v>
                </c:pt>
                <c:pt idx="278">
                  <c:v>96</c:v>
                </c:pt>
                <c:pt idx="279">
                  <c:v>83</c:v>
                </c:pt>
                <c:pt idx="280">
                  <c:v>100</c:v>
                </c:pt>
                <c:pt idx="281">
                  <c:v>122</c:v>
                </c:pt>
                <c:pt idx="282">
                  <c:v>131</c:v>
                </c:pt>
                <c:pt idx="283">
                  <c:v>103</c:v>
                </c:pt>
                <c:pt idx="284">
                  <c:v>115</c:v>
                </c:pt>
                <c:pt idx="285">
                  <c:v>142</c:v>
                </c:pt>
                <c:pt idx="286">
                  <c:v>116</c:v>
                </c:pt>
                <c:pt idx="287">
                  <c:v>217</c:v>
                </c:pt>
                <c:pt idx="288">
                  <c:v>183</c:v>
                </c:pt>
                <c:pt idx="289">
                  <c:v>138</c:v>
                </c:pt>
                <c:pt idx="290">
                  <c:v>167</c:v>
                </c:pt>
                <c:pt idx="291">
                  <c:v>229</c:v>
                </c:pt>
                <c:pt idx="292">
                  <c:v>167</c:v>
                </c:pt>
                <c:pt idx="293">
                  <c:v>86</c:v>
                </c:pt>
                <c:pt idx="294">
                  <c:v>176</c:v>
                </c:pt>
                <c:pt idx="295">
                  <c:v>193</c:v>
                </c:pt>
                <c:pt idx="296">
                  <c:v>169</c:v>
                </c:pt>
                <c:pt idx="297">
                  <c:v>199</c:v>
                </c:pt>
                <c:pt idx="298">
                  <c:v>316</c:v>
                </c:pt>
                <c:pt idx="299">
                  <c:v>224</c:v>
                </c:pt>
                <c:pt idx="300">
                  <c:v>201</c:v>
                </c:pt>
                <c:pt idx="301">
                  <c:v>314</c:v>
                </c:pt>
                <c:pt idx="302">
                  <c:v>344</c:v>
                </c:pt>
                <c:pt idx="303">
                  <c:v>365</c:v>
                </c:pt>
                <c:pt idx="304">
                  <c:v>388</c:v>
                </c:pt>
                <c:pt idx="305">
                  <c:v>431</c:v>
                </c:pt>
                <c:pt idx="306">
                  <c:v>487</c:v>
                </c:pt>
                <c:pt idx="307">
                  <c:v>550</c:v>
                </c:pt>
                <c:pt idx="308">
                  <c:v>505</c:v>
                </c:pt>
                <c:pt idx="309">
                  <c:v>547</c:v>
                </c:pt>
                <c:pt idx="310">
                  <c:v>405</c:v>
                </c:pt>
                <c:pt idx="311">
                  <c:v>650</c:v>
                </c:pt>
                <c:pt idx="312">
                  <c:v>292</c:v>
                </c:pt>
                <c:pt idx="313">
                  <c:v>330</c:v>
                </c:pt>
                <c:pt idx="314">
                  <c:v>349</c:v>
                </c:pt>
                <c:pt idx="315">
                  <c:v>408</c:v>
                </c:pt>
                <c:pt idx="316">
                  <c:v>530</c:v>
                </c:pt>
                <c:pt idx="317">
                  <c:v>567</c:v>
                </c:pt>
                <c:pt idx="318">
                  <c:v>634</c:v>
                </c:pt>
                <c:pt idx="319">
                  <c:v>567</c:v>
                </c:pt>
                <c:pt idx="320">
                  <c:v>786</c:v>
                </c:pt>
                <c:pt idx="321">
                  <c:v>825</c:v>
                </c:pt>
                <c:pt idx="322">
                  <c:v>666</c:v>
                </c:pt>
                <c:pt idx="323">
                  <c:v>659</c:v>
                </c:pt>
                <c:pt idx="324">
                  <c:v>910</c:v>
                </c:pt>
                <c:pt idx="325">
                  <c:v>1012</c:v>
                </c:pt>
                <c:pt idx="326">
                  <c:v>906</c:v>
                </c:pt>
                <c:pt idx="327">
                  <c:v>1044</c:v>
                </c:pt>
                <c:pt idx="328">
                  <c:v>893</c:v>
                </c:pt>
                <c:pt idx="329">
                  <c:v>816</c:v>
                </c:pt>
                <c:pt idx="330">
                  <c:v>845</c:v>
                </c:pt>
                <c:pt idx="331">
                  <c:v>821</c:v>
                </c:pt>
                <c:pt idx="332">
                  <c:v>820</c:v>
                </c:pt>
                <c:pt idx="333">
                  <c:v>653</c:v>
                </c:pt>
                <c:pt idx="334">
                  <c:v>580</c:v>
                </c:pt>
                <c:pt idx="335">
                  <c:v>858</c:v>
                </c:pt>
                <c:pt idx="336">
                  <c:v>850</c:v>
                </c:pt>
                <c:pt idx="337">
                  <c:v>823</c:v>
                </c:pt>
                <c:pt idx="338">
                  <c:v>888</c:v>
                </c:pt>
                <c:pt idx="339">
                  <c:v>806</c:v>
                </c:pt>
                <c:pt idx="340">
                  <c:v>715</c:v>
                </c:pt>
                <c:pt idx="341">
                  <c:v>937</c:v>
                </c:pt>
                <c:pt idx="342">
                  <c:v>824</c:v>
                </c:pt>
                <c:pt idx="343">
                  <c:v>923</c:v>
                </c:pt>
                <c:pt idx="344">
                  <c:v>859</c:v>
                </c:pt>
                <c:pt idx="345">
                  <c:v>937</c:v>
                </c:pt>
                <c:pt idx="346">
                  <c:v>1039</c:v>
                </c:pt>
                <c:pt idx="347">
                  <c:v>838</c:v>
                </c:pt>
                <c:pt idx="348">
                  <c:v>836</c:v>
                </c:pt>
                <c:pt idx="349">
                  <c:v>699</c:v>
                </c:pt>
                <c:pt idx="350">
                  <c:v>670</c:v>
                </c:pt>
                <c:pt idx="351">
                  <c:v>875</c:v>
                </c:pt>
                <c:pt idx="352">
                  <c:v>720</c:v>
                </c:pt>
                <c:pt idx="353">
                  <c:v>618</c:v>
                </c:pt>
                <c:pt idx="354">
                  <c:v>811</c:v>
                </c:pt>
                <c:pt idx="355">
                  <c:v>997</c:v>
                </c:pt>
                <c:pt idx="356">
                  <c:v>914</c:v>
                </c:pt>
                <c:pt idx="357">
                  <c:v>807</c:v>
                </c:pt>
                <c:pt idx="358">
                  <c:v>777</c:v>
                </c:pt>
                <c:pt idx="359">
                  <c:v>750</c:v>
                </c:pt>
                <c:pt idx="360">
                  <c:v>858</c:v>
                </c:pt>
                <c:pt idx="361">
                  <c:v>873</c:v>
                </c:pt>
                <c:pt idx="362">
                  <c:v>1041</c:v>
                </c:pt>
                <c:pt idx="363">
                  <c:v>772</c:v>
                </c:pt>
                <c:pt idx="364">
                  <c:v>778</c:v>
                </c:pt>
                <c:pt idx="365">
                  <c:v>762</c:v>
                </c:pt>
                <c:pt idx="366">
                  <c:v>639</c:v>
                </c:pt>
                <c:pt idx="367">
                  <c:v>914</c:v>
                </c:pt>
                <c:pt idx="368">
                  <c:v>734</c:v>
                </c:pt>
                <c:pt idx="369">
                  <c:v>792</c:v>
                </c:pt>
                <c:pt idx="370">
                  <c:v>727</c:v>
                </c:pt>
                <c:pt idx="371">
                  <c:v>689</c:v>
                </c:pt>
                <c:pt idx="372">
                  <c:v>735</c:v>
                </c:pt>
                <c:pt idx="373">
                  <c:v>813</c:v>
                </c:pt>
                <c:pt idx="374">
                  <c:v>796</c:v>
                </c:pt>
                <c:pt idx="375">
                  <c:v>718</c:v>
                </c:pt>
                <c:pt idx="376">
                  <c:v>774</c:v>
                </c:pt>
                <c:pt idx="377">
                  <c:v>736</c:v>
                </c:pt>
                <c:pt idx="378">
                  <c:v>816</c:v>
                </c:pt>
                <c:pt idx="379">
                  <c:v>832</c:v>
                </c:pt>
                <c:pt idx="380">
                  <c:v>950</c:v>
                </c:pt>
                <c:pt idx="381">
                  <c:v>919</c:v>
                </c:pt>
                <c:pt idx="382">
                  <c:v>701</c:v>
                </c:pt>
                <c:pt idx="383">
                  <c:v>1008</c:v>
                </c:pt>
                <c:pt idx="384">
                  <c:v>1051</c:v>
                </c:pt>
                <c:pt idx="385">
                  <c:v>1013</c:v>
                </c:pt>
                <c:pt idx="386">
                  <c:v>1077</c:v>
                </c:pt>
                <c:pt idx="387">
                  <c:v>1029</c:v>
                </c:pt>
                <c:pt idx="388">
                  <c:v>1162</c:v>
                </c:pt>
                <c:pt idx="389">
                  <c:v>1066</c:v>
                </c:pt>
                <c:pt idx="390">
                  <c:v>1030</c:v>
                </c:pt>
                <c:pt idx="391">
                  <c:v>961</c:v>
                </c:pt>
                <c:pt idx="392">
                  <c:v>914</c:v>
                </c:pt>
                <c:pt idx="393">
                  <c:v>1017</c:v>
                </c:pt>
                <c:pt idx="394">
                  <c:v>1040</c:v>
                </c:pt>
                <c:pt idx="395">
                  <c:v>959</c:v>
                </c:pt>
                <c:pt idx="396">
                  <c:v>854</c:v>
                </c:pt>
                <c:pt idx="397">
                  <c:v>1060</c:v>
                </c:pt>
                <c:pt idx="398">
                  <c:v>959</c:v>
                </c:pt>
                <c:pt idx="399">
                  <c:v>1004</c:v>
                </c:pt>
                <c:pt idx="400">
                  <c:v>1040</c:v>
                </c:pt>
                <c:pt idx="401">
                  <c:v>1026</c:v>
                </c:pt>
                <c:pt idx="402">
                  <c:v>1037</c:v>
                </c:pt>
                <c:pt idx="403">
                  <c:v>1060</c:v>
                </c:pt>
                <c:pt idx="404">
                  <c:v>1183</c:v>
                </c:pt>
                <c:pt idx="405">
                  <c:v>1006</c:v>
                </c:pt>
                <c:pt idx="406">
                  <c:v>1207</c:v>
                </c:pt>
                <c:pt idx="407">
                  <c:v>1241</c:v>
                </c:pt>
                <c:pt idx="408">
                  <c:v>1110</c:v>
                </c:pt>
                <c:pt idx="409">
                  <c:v>1185</c:v>
                </c:pt>
                <c:pt idx="410">
                  <c:v>938</c:v>
                </c:pt>
                <c:pt idx="411">
                  <c:v>1083</c:v>
                </c:pt>
                <c:pt idx="412">
                  <c:v>988</c:v>
                </c:pt>
                <c:pt idx="413">
                  <c:v>1149</c:v>
                </c:pt>
                <c:pt idx="414">
                  <c:v>1046</c:v>
                </c:pt>
                <c:pt idx="415">
                  <c:v>915</c:v>
                </c:pt>
                <c:pt idx="416">
                  <c:v>1071</c:v>
                </c:pt>
                <c:pt idx="417">
                  <c:v>932</c:v>
                </c:pt>
                <c:pt idx="418">
                  <c:v>1019</c:v>
                </c:pt>
                <c:pt idx="419">
                  <c:v>1010</c:v>
                </c:pt>
                <c:pt idx="420">
                  <c:v>1060</c:v>
                </c:pt>
                <c:pt idx="421">
                  <c:v>1162</c:v>
                </c:pt>
                <c:pt idx="422">
                  <c:v>1036</c:v>
                </c:pt>
                <c:pt idx="423">
                  <c:v>1069</c:v>
                </c:pt>
                <c:pt idx="424">
                  <c:v>1116</c:v>
                </c:pt>
                <c:pt idx="425">
                  <c:v>1071</c:v>
                </c:pt>
                <c:pt idx="426">
                  <c:v>1207</c:v>
                </c:pt>
                <c:pt idx="427">
                  <c:v>1186</c:v>
                </c:pt>
                <c:pt idx="428">
                  <c:v>1277</c:v>
                </c:pt>
                <c:pt idx="429">
                  <c:v>1383</c:v>
                </c:pt>
                <c:pt idx="430">
                  <c:v>1233</c:v>
                </c:pt>
                <c:pt idx="431">
                  <c:v>1057</c:v>
                </c:pt>
                <c:pt idx="432">
                  <c:v>1244</c:v>
                </c:pt>
                <c:pt idx="433">
                  <c:v>1339</c:v>
                </c:pt>
                <c:pt idx="434">
                  <c:v>1252</c:v>
                </c:pt>
                <c:pt idx="435">
                  <c:v>1197</c:v>
                </c:pt>
                <c:pt idx="436">
                  <c:v>1289</c:v>
                </c:pt>
                <c:pt idx="437">
                  <c:v>1221</c:v>
                </c:pt>
                <c:pt idx="438">
                  <c:v>1155</c:v>
                </c:pt>
                <c:pt idx="439">
                  <c:v>1291</c:v>
                </c:pt>
                <c:pt idx="440">
                  <c:v>1129</c:v>
                </c:pt>
                <c:pt idx="441">
                  <c:v>1102</c:v>
                </c:pt>
                <c:pt idx="442">
                  <c:v>1169</c:v>
                </c:pt>
                <c:pt idx="443">
                  <c:v>1188</c:v>
                </c:pt>
                <c:pt idx="444">
                  <c:v>1079</c:v>
                </c:pt>
                <c:pt idx="445">
                  <c:v>1100</c:v>
                </c:pt>
                <c:pt idx="446">
                  <c:v>1057</c:v>
                </c:pt>
                <c:pt idx="447">
                  <c:v>1191</c:v>
                </c:pt>
                <c:pt idx="448">
                  <c:v>1053</c:v>
                </c:pt>
                <c:pt idx="449">
                  <c:v>1129</c:v>
                </c:pt>
                <c:pt idx="450">
                  <c:v>1135</c:v>
                </c:pt>
                <c:pt idx="451">
                  <c:v>1087</c:v>
                </c:pt>
                <c:pt idx="452">
                  <c:v>1185</c:v>
                </c:pt>
                <c:pt idx="453">
                  <c:v>1156</c:v>
                </c:pt>
                <c:pt idx="454">
                  <c:v>1161</c:v>
                </c:pt>
                <c:pt idx="455">
                  <c:v>1158</c:v>
                </c:pt>
                <c:pt idx="456">
                  <c:v>1288</c:v>
                </c:pt>
                <c:pt idx="457">
                  <c:v>1372</c:v>
                </c:pt>
                <c:pt idx="458">
                  <c:v>1470</c:v>
                </c:pt>
                <c:pt idx="459">
                  <c:v>1349</c:v>
                </c:pt>
                <c:pt idx="460">
                  <c:v>1537</c:v>
                </c:pt>
                <c:pt idx="461">
                  <c:v>1403</c:v>
                </c:pt>
                <c:pt idx="462">
                  <c:v>1418</c:v>
                </c:pt>
                <c:pt idx="463">
                  <c:v>1481</c:v>
                </c:pt>
                <c:pt idx="464">
                  <c:v>1472</c:v>
                </c:pt>
                <c:pt idx="465">
                  <c:v>1436</c:v>
                </c:pt>
                <c:pt idx="466">
                  <c:v>1561</c:v>
                </c:pt>
                <c:pt idx="467">
                  <c:v>1489</c:v>
                </c:pt>
                <c:pt idx="468">
                  <c:v>2055</c:v>
                </c:pt>
                <c:pt idx="469">
                  <c:v>1880</c:v>
                </c:pt>
                <c:pt idx="470">
                  <c:v>2464</c:v>
                </c:pt>
                <c:pt idx="471">
                  <c:v>2403</c:v>
                </c:pt>
                <c:pt idx="472">
                  <c:v>2698</c:v>
                </c:pt>
                <c:pt idx="473">
                  <c:v>2589</c:v>
                </c:pt>
                <c:pt idx="474">
                  <c:v>3080</c:v>
                </c:pt>
                <c:pt idx="475">
                  <c:v>2970</c:v>
                </c:pt>
                <c:pt idx="476">
                  <c:v>2952</c:v>
                </c:pt>
                <c:pt idx="477">
                  <c:v>3308</c:v>
                </c:pt>
                <c:pt idx="478">
                  <c:v>3475</c:v>
                </c:pt>
                <c:pt idx="479">
                  <c:v>3519</c:v>
                </c:pt>
                <c:pt idx="480">
                  <c:v>3075</c:v>
                </c:pt>
                <c:pt idx="481">
                  <c:v>3591</c:v>
                </c:pt>
                <c:pt idx="482">
                  <c:v>3664</c:v>
                </c:pt>
                <c:pt idx="483">
                  <c:v>3819</c:v>
                </c:pt>
                <c:pt idx="484">
                  <c:v>6422</c:v>
                </c:pt>
                <c:pt idx="485">
                  <c:v>6750</c:v>
                </c:pt>
                <c:pt idx="486">
                  <c:v>6923</c:v>
                </c:pt>
                <c:pt idx="487">
                  <c:v>6423</c:v>
                </c:pt>
                <c:pt idx="488">
                  <c:v>5613</c:v>
                </c:pt>
                <c:pt idx="489">
                  <c:v>6080</c:v>
                </c:pt>
                <c:pt idx="490">
                  <c:v>6479</c:v>
                </c:pt>
                <c:pt idx="491">
                  <c:v>6460</c:v>
                </c:pt>
                <c:pt idx="492">
                  <c:v>6062</c:v>
                </c:pt>
                <c:pt idx="493">
                  <c:v>6279</c:v>
                </c:pt>
                <c:pt idx="494">
                  <c:v>6505</c:v>
                </c:pt>
                <c:pt idx="495">
                  <c:v>6057</c:v>
                </c:pt>
                <c:pt idx="496">
                  <c:v>6405</c:v>
                </c:pt>
                <c:pt idx="497">
                  <c:v>7745</c:v>
                </c:pt>
                <c:pt idx="498">
                  <c:v>7784</c:v>
                </c:pt>
                <c:pt idx="499">
                  <c:v>7732</c:v>
                </c:pt>
                <c:pt idx="500">
                  <c:v>8853</c:v>
                </c:pt>
                <c:pt idx="501">
                  <c:v>8184</c:v>
                </c:pt>
                <c:pt idx="502">
                  <c:v>7903</c:v>
                </c:pt>
                <c:pt idx="503">
                  <c:v>9323</c:v>
                </c:pt>
                <c:pt idx="504">
                  <c:v>8607</c:v>
                </c:pt>
                <c:pt idx="505">
                  <c:v>8736</c:v>
                </c:pt>
                <c:pt idx="506">
                  <c:v>8875</c:v>
                </c:pt>
                <c:pt idx="507">
                  <c:v>9747</c:v>
                </c:pt>
                <c:pt idx="508">
                  <c:v>9279</c:v>
                </c:pt>
                <c:pt idx="509">
                  <c:v>9629</c:v>
                </c:pt>
                <c:pt idx="510">
                  <c:v>9363</c:v>
                </c:pt>
                <c:pt idx="511">
                  <c:v>8399</c:v>
                </c:pt>
                <c:pt idx="512">
                  <c:v>8886</c:v>
                </c:pt>
                <c:pt idx="513">
                  <c:v>8893</c:v>
                </c:pt>
                <c:pt idx="514">
                  <c:v>9427</c:v>
                </c:pt>
                <c:pt idx="515">
                  <c:v>7950</c:v>
                </c:pt>
                <c:pt idx="516">
                  <c:v>8936</c:v>
                </c:pt>
                <c:pt idx="517">
                  <c:v>8605</c:v>
                </c:pt>
                <c:pt idx="518">
                  <c:v>8194</c:v>
                </c:pt>
                <c:pt idx="519">
                  <c:v>8312</c:v>
                </c:pt>
                <c:pt idx="520">
                  <c:v>8816</c:v>
                </c:pt>
                <c:pt idx="521">
                  <c:v>8636</c:v>
                </c:pt>
                <c:pt idx="522">
                  <c:v>9169</c:v>
                </c:pt>
                <c:pt idx="523">
                  <c:v>9772</c:v>
                </c:pt>
                <c:pt idx="524">
                  <c:v>8666</c:v>
                </c:pt>
                <c:pt idx="525">
                  <c:v>8972</c:v>
                </c:pt>
                <c:pt idx="526">
                  <c:v>9764</c:v>
                </c:pt>
                <c:pt idx="527">
                  <c:v>9740</c:v>
                </c:pt>
                <c:pt idx="528">
                  <c:v>9548</c:v>
                </c:pt>
                <c:pt idx="529">
                  <c:v>9320</c:v>
                </c:pt>
                <c:pt idx="530">
                  <c:v>9907</c:v>
                </c:pt>
                <c:pt idx="531">
                  <c:v>8637</c:v>
                </c:pt>
                <c:pt idx="532">
                  <c:v>8509</c:v>
                </c:pt>
                <c:pt idx="533">
                  <c:v>7639</c:v>
                </c:pt>
                <c:pt idx="534">
                  <c:v>6850</c:v>
                </c:pt>
                <c:pt idx="535">
                  <c:v>6277</c:v>
                </c:pt>
                <c:pt idx="536">
                  <c:v>6075</c:v>
                </c:pt>
                <c:pt idx="537">
                  <c:v>6342</c:v>
                </c:pt>
                <c:pt idx="538">
                  <c:v>6609</c:v>
                </c:pt>
                <c:pt idx="539">
                  <c:v>6208</c:v>
                </c:pt>
                <c:pt idx="540">
                  <c:v>6927</c:v>
                </c:pt>
                <c:pt idx="541">
                  <c:v>7854</c:v>
                </c:pt>
                <c:pt idx="542">
                  <c:v>9221</c:v>
                </c:pt>
                <c:pt idx="543">
                  <c:v>7230</c:v>
                </c:pt>
                <c:pt idx="544">
                  <c:v>7771</c:v>
                </c:pt>
                <c:pt idx="545">
                  <c:v>8317</c:v>
                </c:pt>
                <c:pt idx="546">
                  <c:v>7747</c:v>
                </c:pt>
                <c:pt idx="547">
                  <c:v>8394</c:v>
                </c:pt>
                <c:pt idx="548">
                  <c:v>8035</c:v>
                </c:pt>
                <c:pt idx="549">
                  <c:v>8034</c:v>
                </c:pt>
                <c:pt idx="550">
                  <c:v>8342</c:v>
                </c:pt>
                <c:pt idx="551">
                  <c:v>7516</c:v>
                </c:pt>
                <c:pt idx="552">
                  <c:v>7437</c:v>
                </c:pt>
                <c:pt idx="553">
                  <c:v>7628</c:v>
                </c:pt>
                <c:pt idx="554">
                  <c:v>8291</c:v>
                </c:pt>
                <c:pt idx="555">
                  <c:v>8517</c:v>
                </c:pt>
                <c:pt idx="556">
                  <c:v>8434</c:v>
                </c:pt>
                <c:pt idx="557">
                  <c:v>8544</c:v>
                </c:pt>
                <c:pt idx="558">
                  <c:v>8289</c:v>
                </c:pt>
                <c:pt idx="559">
                  <c:v>7151</c:v>
                </c:pt>
                <c:pt idx="560">
                  <c:v>6935</c:v>
                </c:pt>
                <c:pt idx="561">
                  <c:v>7695</c:v>
                </c:pt>
                <c:pt idx="562">
                  <c:v>7513</c:v>
                </c:pt>
                <c:pt idx="563">
                  <c:v>6673</c:v>
                </c:pt>
                <c:pt idx="564">
                  <c:v>6632</c:v>
                </c:pt>
                <c:pt idx="565">
                  <c:v>6009</c:v>
                </c:pt>
                <c:pt idx="566">
                  <c:v>5617</c:v>
                </c:pt>
                <c:pt idx="567">
                  <c:v>5003</c:v>
                </c:pt>
                <c:pt idx="568">
                  <c:v>5049</c:v>
                </c:pt>
                <c:pt idx="569">
                  <c:v>4873</c:v>
                </c:pt>
                <c:pt idx="570">
                  <c:v>4097</c:v>
                </c:pt>
                <c:pt idx="571">
                  <c:v>4272</c:v>
                </c:pt>
                <c:pt idx="572">
                  <c:v>4793</c:v>
                </c:pt>
                <c:pt idx="573">
                  <c:v>3596</c:v>
                </c:pt>
                <c:pt idx="574">
                  <c:v>3833</c:v>
                </c:pt>
                <c:pt idx="575">
                  <c:v>3396</c:v>
                </c:pt>
                <c:pt idx="576">
                  <c:v>3442</c:v>
                </c:pt>
                <c:pt idx="577">
                  <c:v>3604</c:v>
                </c:pt>
                <c:pt idx="578">
                  <c:v>2945</c:v>
                </c:pt>
                <c:pt idx="579">
                  <c:v>2638</c:v>
                </c:pt>
                <c:pt idx="580">
                  <c:v>2354</c:v>
                </c:pt>
                <c:pt idx="581">
                  <c:v>2364</c:v>
                </c:pt>
                <c:pt idx="582">
                  <c:v>2138</c:v>
                </c:pt>
                <c:pt idx="583">
                  <c:v>1946</c:v>
                </c:pt>
                <c:pt idx="584">
                  <c:v>2197</c:v>
                </c:pt>
                <c:pt idx="585">
                  <c:v>1844</c:v>
                </c:pt>
                <c:pt idx="586">
                  <c:v>1768</c:v>
                </c:pt>
                <c:pt idx="587">
                  <c:v>1550</c:v>
                </c:pt>
                <c:pt idx="588">
                  <c:v>1435</c:v>
                </c:pt>
                <c:pt idx="589">
                  <c:v>1476</c:v>
                </c:pt>
                <c:pt idx="590">
                  <c:v>1393</c:v>
                </c:pt>
                <c:pt idx="591">
                  <c:v>1319</c:v>
                </c:pt>
                <c:pt idx="592">
                  <c:v>1210</c:v>
                </c:pt>
                <c:pt idx="593">
                  <c:v>975</c:v>
                </c:pt>
                <c:pt idx="594">
                  <c:v>912</c:v>
                </c:pt>
                <c:pt idx="595">
                  <c:v>900</c:v>
                </c:pt>
                <c:pt idx="596">
                  <c:v>866</c:v>
                </c:pt>
                <c:pt idx="597">
                  <c:v>712</c:v>
                </c:pt>
                <c:pt idx="598">
                  <c:v>676</c:v>
                </c:pt>
                <c:pt idx="599">
                  <c:v>633</c:v>
                </c:pt>
                <c:pt idx="600">
                  <c:v>549</c:v>
                </c:pt>
                <c:pt idx="601">
                  <c:v>567</c:v>
                </c:pt>
                <c:pt idx="602">
                  <c:v>592</c:v>
                </c:pt>
                <c:pt idx="603">
                  <c:v>606</c:v>
                </c:pt>
                <c:pt idx="604">
                  <c:v>550</c:v>
                </c:pt>
                <c:pt idx="605">
                  <c:v>483</c:v>
                </c:pt>
                <c:pt idx="606">
                  <c:v>471</c:v>
                </c:pt>
                <c:pt idx="607">
                  <c:v>467</c:v>
                </c:pt>
                <c:pt idx="608">
                  <c:v>413</c:v>
                </c:pt>
                <c:pt idx="609">
                  <c:v>403</c:v>
                </c:pt>
                <c:pt idx="610">
                  <c:v>362</c:v>
                </c:pt>
                <c:pt idx="611">
                  <c:v>293</c:v>
                </c:pt>
                <c:pt idx="612">
                  <c:v>348</c:v>
                </c:pt>
                <c:pt idx="613">
                  <c:v>326</c:v>
                </c:pt>
                <c:pt idx="614">
                  <c:v>243</c:v>
                </c:pt>
                <c:pt idx="615">
                  <c:v>246</c:v>
                </c:pt>
                <c:pt idx="616">
                  <c:v>316</c:v>
                </c:pt>
                <c:pt idx="617">
                  <c:v>316</c:v>
                </c:pt>
                <c:pt idx="618">
                  <c:v>287</c:v>
                </c:pt>
                <c:pt idx="619">
                  <c:v>330</c:v>
                </c:pt>
                <c:pt idx="620">
                  <c:v>240</c:v>
                </c:pt>
                <c:pt idx="621">
                  <c:v>234</c:v>
                </c:pt>
                <c:pt idx="622">
                  <c:v>182</c:v>
                </c:pt>
                <c:pt idx="623">
                  <c:v>240</c:v>
                </c:pt>
                <c:pt idx="624">
                  <c:v>186</c:v>
                </c:pt>
                <c:pt idx="625">
                  <c:v>183</c:v>
                </c:pt>
                <c:pt idx="626">
                  <c:v>153</c:v>
                </c:pt>
                <c:pt idx="627">
                  <c:v>130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D8F-4AA4-B112-5EBF8FC038E0}"/>
            </c:ext>
          </c:extLst>
        </c:ser>
        <c:ser>
          <c:idx val="1"/>
          <c:order val="1"/>
          <c:tx>
            <c:v>Прогноз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абс прироста (2)'!$A$616:$A$629</c:f>
              <c:numCache>
                <c:formatCode>m/d/yyyy</c:formatCode>
                <c:ptCount val="1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44520</c:v>
                </c:pt>
                <c:pt idx="5">
                  <c:v>44521</c:v>
                </c:pt>
                <c:pt idx="6">
                  <c:v>44522</c:v>
                </c:pt>
                <c:pt idx="7">
                  <c:v>44523</c:v>
                </c:pt>
                <c:pt idx="8">
                  <c:v>44524</c:v>
                </c:pt>
                <c:pt idx="9">
                  <c:v>44525</c:v>
                </c:pt>
                <c:pt idx="10">
                  <c:v>44526</c:v>
                </c:pt>
                <c:pt idx="11">
                  <c:v>44527</c:v>
                </c:pt>
                <c:pt idx="12">
                  <c:v>44528</c:v>
                </c:pt>
                <c:pt idx="13">
                  <c:v>44529</c:v>
                </c:pt>
              </c:numCache>
            </c:numRef>
          </c:xVal>
          <c:yVal>
            <c:numRef>
              <c:f>'М. среднего абс прироста (2)'!$C$616:$C$629</c:f>
              <c:numCache>
                <c:formatCode>General</c:formatCode>
                <c:ptCount val="14"/>
                <c:pt idx="0">
                  <c:v>326.52691680261012</c:v>
                </c:pt>
                <c:pt idx="1">
                  <c:v>327.05383360522023</c:v>
                </c:pt>
                <c:pt idx="2">
                  <c:v>327.58075040783035</c:v>
                </c:pt>
                <c:pt idx="3">
                  <c:v>328.10766721044047</c:v>
                </c:pt>
                <c:pt idx="4">
                  <c:v>328.63458401305058</c:v>
                </c:pt>
                <c:pt idx="5">
                  <c:v>329.1615008156607</c:v>
                </c:pt>
                <c:pt idx="6">
                  <c:v>329.68841761827082</c:v>
                </c:pt>
                <c:pt idx="7">
                  <c:v>330.21533442088094</c:v>
                </c:pt>
                <c:pt idx="8">
                  <c:v>330.74225122349105</c:v>
                </c:pt>
                <c:pt idx="9">
                  <c:v>331.26916802610117</c:v>
                </c:pt>
                <c:pt idx="10">
                  <c:v>331.79608482871123</c:v>
                </c:pt>
                <c:pt idx="11">
                  <c:v>332.32300163132135</c:v>
                </c:pt>
                <c:pt idx="12">
                  <c:v>332.84991843393146</c:v>
                </c:pt>
                <c:pt idx="13">
                  <c:v>333.37683523654158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D8F-4AA4-B112-5EBF8FC038E0}"/>
            </c:ext>
          </c:extLst>
        </c:ser>
        <c:ser>
          <c:idx val="2"/>
          <c:order val="2"/>
          <c:tx>
            <c:v>Прогноз с Т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'М. среднего абс прироста (2)'!$A$630:$A$643</c:f>
              <c:numCache>
                <c:formatCode>m/d/yyyy</c:formatCode>
                <c:ptCount val="14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</c:numCache>
            </c:numRef>
          </c:xVal>
          <c:yVal>
            <c:numRef>
              <c:f>'М. среднего абс прироста (2)'!$B$630:$B$643</c:f>
              <c:numCache>
                <c:formatCode>General</c:formatCode>
                <c:ptCount val="14"/>
                <c:pt idx="0">
                  <c:v>130.20255183413079</c:v>
                </c:pt>
                <c:pt idx="1">
                  <c:v>130.40510366826157</c:v>
                </c:pt>
                <c:pt idx="2">
                  <c:v>130.60765550239233</c:v>
                </c:pt>
                <c:pt idx="3">
                  <c:v>130.81020733652312</c:v>
                </c:pt>
                <c:pt idx="4">
                  <c:v>131.01275917065391</c:v>
                </c:pt>
                <c:pt idx="5">
                  <c:v>131.2153110047847</c:v>
                </c:pt>
                <c:pt idx="6">
                  <c:v>131.41786283891548</c:v>
                </c:pt>
                <c:pt idx="7">
                  <c:v>131.62041467304624</c:v>
                </c:pt>
                <c:pt idx="8">
                  <c:v>131.82296650717703</c:v>
                </c:pt>
                <c:pt idx="9">
                  <c:v>132.02551834130782</c:v>
                </c:pt>
                <c:pt idx="10">
                  <c:v>132.2280701754386</c:v>
                </c:pt>
                <c:pt idx="11">
                  <c:v>132.43062200956939</c:v>
                </c:pt>
                <c:pt idx="12">
                  <c:v>132.63317384370015</c:v>
                </c:pt>
                <c:pt idx="13">
                  <c:v>132.83572567783094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FD8F-4AA4-B112-5EBF8FC03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5732560"/>
        <c:axId val="-785724944"/>
      </c:scatterChart>
      <c:valAx>
        <c:axId val="-78573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24944"/>
        <c:crosses val="autoZero"/>
        <c:crossBetween val="midCat"/>
      </c:valAx>
      <c:valAx>
        <c:axId val="-7857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3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Данные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'М. среднего темпа роста (2)'!$A$2:$A$629</c:f>
              <c:numCache>
                <c:formatCode>m/d/yyyy</c:formatCode>
                <c:ptCount val="628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</c:numCache>
            </c:numRef>
          </c:xVal>
          <c:yVal>
            <c:numRef>
              <c:f>'М. среднего темпа роста (2)'!$B$2:$B$629</c:f>
              <c:numCache>
                <c:formatCode>General</c:formatCode>
                <c:ptCount val="628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14</c:v>
                </c:pt>
                <c:pt idx="11">
                  <c:v>5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13</c:v>
                </c:pt>
                <c:pt idx="16">
                  <c:v>39</c:v>
                </c:pt>
                <c:pt idx="17">
                  <c:v>20</c:v>
                </c:pt>
                <c:pt idx="18">
                  <c:v>31</c:v>
                </c:pt>
                <c:pt idx="19">
                  <c:v>16</c:v>
                </c:pt>
                <c:pt idx="20">
                  <c:v>26</c:v>
                </c:pt>
                <c:pt idx="21">
                  <c:v>21</c:v>
                </c:pt>
                <c:pt idx="22">
                  <c:v>36</c:v>
                </c:pt>
                <c:pt idx="23">
                  <c:v>19</c:v>
                </c:pt>
                <c:pt idx="24">
                  <c:v>32</c:v>
                </c:pt>
                <c:pt idx="25">
                  <c:v>30</c:v>
                </c:pt>
                <c:pt idx="26">
                  <c:v>46</c:v>
                </c:pt>
                <c:pt idx="27">
                  <c:v>61</c:v>
                </c:pt>
                <c:pt idx="28">
                  <c:v>58</c:v>
                </c:pt>
                <c:pt idx="29">
                  <c:v>49</c:v>
                </c:pt>
                <c:pt idx="30">
                  <c:v>56</c:v>
                </c:pt>
                <c:pt idx="31">
                  <c:v>49</c:v>
                </c:pt>
                <c:pt idx="32">
                  <c:v>57</c:v>
                </c:pt>
                <c:pt idx="33">
                  <c:v>40</c:v>
                </c:pt>
                <c:pt idx="34">
                  <c:v>48</c:v>
                </c:pt>
                <c:pt idx="35">
                  <c:v>48</c:v>
                </c:pt>
                <c:pt idx="36">
                  <c:v>61</c:v>
                </c:pt>
                <c:pt idx="37">
                  <c:v>63</c:v>
                </c:pt>
                <c:pt idx="38">
                  <c:v>49</c:v>
                </c:pt>
                <c:pt idx="39">
                  <c:v>52</c:v>
                </c:pt>
                <c:pt idx="40">
                  <c:v>50</c:v>
                </c:pt>
                <c:pt idx="41">
                  <c:v>52</c:v>
                </c:pt>
                <c:pt idx="42">
                  <c:v>46</c:v>
                </c:pt>
                <c:pt idx="43">
                  <c:v>50</c:v>
                </c:pt>
                <c:pt idx="44">
                  <c:v>52</c:v>
                </c:pt>
                <c:pt idx="45">
                  <c:v>32</c:v>
                </c:pt>
                <c:pt idx="46">
                  <c:v>20</c:v>
                </c:pt>
                <c:pt idx="47">
                  <c:v>48</c:v>
                </c:pt>
                <c:pt idx="48">
                  <c:v>30</c:v>
                </c:pt>
                <c:pt idx="49">
                  <c:v>34</c:v>
                </c:pt>
                <c:pt idx="50">
                  <c:v>36</c:v>
                </c:pt>
                <c:pt idx="51">
                  <c:v>74</c:v>
                </c:pt>
                <c:pt idx="52">
                  <c:v>38</c:v>
                </c:pt>
                <c:pt idx="53">
                  <c:v>19</c:v>
                </c:pt>
                <c:pt idx="54">
                  <c:v>17</c:v>
                </c:pt>
                <c:pt idx="55">
                  <c:v>18</c:v>
                </c:pt>
                <c:pt idx="56">
                  <c:v>26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17</c:v>
                </c:pt>
                <c:pt idx="61">
                  <c:v>21</c:v>
                </c:pt>
                <c:pt idx="62">
                  <c:v>6</c:v>
                </c:pt>
                <c:pt idx="63">
                  <c:v>20</c:v>
                </c:pt>
                <c:pt idx="64">
                  <c:v>10</c:v>
                </c:pt>
                <c:pt idx="65">
                  <c:v>22</c:v>
                </c:pt>
                <c:pt idx="66">
                  <c:v>10</c:v>
                </c:pt>
                <c:pt idx="67">
                  <c:v>9</c:v>
                </c:pt>
                <c:pt idx="68">
                  <c:v>6</c:v>
                </c:pt>
                <c:pt idx="69">
                  <c:v>13</c:v>
                </c:pt>
                <c:pt idx="70">
                  <c:v>8</c:v>
                </c:pt>
                <c:pt idx="71">
                  <c:v>8</c:v>
                </c:pt>
                <c:pt idx="72">
                  <c:v>15</c:v>
                </c:pt>
                <c:pt idx="73">
                  <c:v>10</c:v>
                </c:pt>
                <c:pt idx="74">
                  <c:v>6</c:v>
                </c:pt>
                <c:pt idx="75">
                  <c:v>16</c:v>
                </c:pt>
                <c:pt idx="76">
                  <c:v>11</c:v>
                </c:pt>
                <c:pt idx="77">
                  <c:v>9</c:v>
                </c:pt>
                <c:pt idx="78">
                  <c:v>22</c:v>
                </c:pt>
                <c:pt idx="79">
                  <c:v>20</c:v>
                </c:pt>
                <c:pt idx="80">
                  <c:v>20</c:v>
                </c:pt>
                <c:pt idx="81">
                  <c:v>38</c:v>
                </c:pt>
                <c:pt idx="82">
                  <c:v>9</c:v>
                </c:pt>
                <c:pt idx="83">
                  <c:v>15</c:v>
                </c:pt>
                <c:pt idx="84">
                  <c:v>12</c:v>
                </c:pt>
                <c:pt idx="85">
                  <c:v>14</c:v>
                </c:pt>
                <c:pt idx="86">
                  <c:v>40</c:v>
                </c:pt>
                <c:pt idx="87">
                  <c:v>18</c:v>
                </c:pt>
                <c:pt idx="88">
                  <c:v>9</c:v>
                </c:pt>
                <c:pt idx="89">
                  <c:v>5</c:v>
                </c:pt>
                <c:pt idx="90">
                  <c:v>6</c:v>
                </c:pt>
                <c:pt idx="91">
                  <c:v>8</c:v>
                </c:pt>
                <c:pt idx="92">
                  <c:v>14</c:v>
                </c:pt>
                <c:pt idx="93">
                  <c:v>5</c:v>
                </c:pt>
                <c:pt idx="94">
                  <c:v>10</c:v>
                </c:pt>
                <c:pt idx="95">
                  <c:v>14</c:v>
                </c:pt>
                <c:pt idx="96">
                  <c:v>11</c:v>
                </c:pt>
                <c:pt idx="97">
                  <c:v>7</c:v>
                </c:pt>
                <c:pt idx="98">
                  <c:v>15</c:v>
                </c:pt>
                <c:pt idx="99">
                  <c:v>10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2</c:v>
                </c:pt>
                <c:pt idx="106">
                  <c:v>4</c:v>
                </c:pt>
                <c:pt idx="107">
                  <c:v>5</c:v>
                </c:pt>
                <c:pt idx="108">
                  <c:v>2</c:v>
                </c:pt>
                <c:pt idx="109">
                  <c:v>8</c:v>
                </c:pt>
                <c:pt idx="110">
                  <c:v>1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8</c:v>
                </c:pt>
                <c:pt idx="115">
                  <c:v>3</c:v>
                </c:pt>
                <c:pt idx="116">
                  <c:v>8</c:v>
                </c:pt>
                <c:pt idx="117">
                  <c:v>15</c:v>
                </c:pt>
                <c:pt idx="118">
                  <c:v>4</c:v>
                </c:pt>
                <c:pt idx="119">
                  <c:v>4</c:v>
                </c:pt>
                <c:pt idx="120">
                  <c:v>10</c:v>
                </c:pt>
                <c:pt idx="121">
                  <c:v>7</c:v>
                </c:pt>
                <c:pt idx="122">
                  <c:v>6</c:v>
                </c:pt>
                <c:pt idx="123">
                  <c:v>2</c:v>
                </c:pt>
                <c:pt idx="124">
                  <c:v>4</c:v>
                </c:pt>
                <c:pt idx="125">
                  <c:v>6</c:v>
                </c:pt>
                <c:pt idx="126">
                  <c:v>2</c:v>
                </c:pt>
                <c:pt idx="127">
                  <c:v>4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3</c:v>
                </c:pt>
                <c:pt idx="132">
                  <c:v>13</c:v>
                </c:pt>
                <c:pt idx="133">
                  <c:v>4</c:v>
                </c:pt>
                <c:pt idx="134">
                  <c:v>3</c:v>
                </c:pt>
                <c:pt idx="135">
                  <c:v>9</c:v>
                </c:pt>
                <c:pt idx="136">
                  <c:v>17</c:v>
                </c:pt>
                <c:pt idx="137">
                  <c:v>37</c:v>
                </c:pt>
                <c:pt idx="138">
                  <c:v>23</c:v>
                </c:pt>
                <c:pt idx="139">
                  <c:v>33</c:v>
                </c:pt>
                <c:pt idx="140">
                  <c:v>9</c:v>
                </c:pt>
                <c:pt idx="141">
                  <c:v>11</c:v>
                </c:pt>
                <c:pt idx="142">
                  <c:v>25</c:v>
                </c:pt>
                <c:pt idx="143">
                  <c:v>13</c:v>
                </c:pt>
                <c:pt idx="144">
                  <c:v>24</c:v>
                </c:pt>
                <c:pt idx="145">
                  <c:v>31</c:v>
                </c:pt>
                <c:pt idx="146">
                  <c:v>25</c:v>
                </c:pt>
                <c:pt idx="147">
                  <c:v>49</c:v>
                </c:pt>
                <c:pt idx="148">
                  <c:v>54</c:v>
                </c:pt>
                <c:pt idx="149">
                  <c:v>59</c:v>
                </c:pt>
                <c:pt idx="150">
                  <c:v>65</c:v>
                </c:pt>
                <c:pt idx="151">
                  <c:v>93</c:v>
                </c:pt>
                <c:pt idx="152">
                  <c:v>47</c:v>
                </c:pt>
                <c:pt idx="153">
                  <c:v>35</c:v>
                </c:pt>
                <c:pt idx="154">
                  <c:v>46</c:v>
                </c:pt>
                <c:pt idx="155">
                  <c:v>55</c:v>
                </c:pt>
                <c:pt idx="156">
                  <c:v>63</c:v>
                </c:pt>
                <c:pt idx="157">
                  <c:v>24</c:v>
                </c:pt>
                <c:pt idx="158">
                  <c:v>48</c:v>
                </c:pt>
                <c:pt idx="159">
                  <c:v>44</c:v>
                </c:pt>
                <c:pt idx="160">
                  <c:v>74</c:v>
                </c:pt>
                <c:pt idx="161">
                  <c:v>83</c:v>
                </c:pt>
                <c:pt idx="162">
                  <c:v>17</c:v>
                </c:pt>
                <c:pt idx="163">
                  <c:v>35</c:v>
                </c:pt>
                <c:pt idx="164">
                  <c:v>65</c:v>
                </c:pt>
                <c:pt idx="165">
                  <c:v>35</c:v>
                </c:pt>
                <c:pt idx="166">
                  <c:v>27</c:v>
                </c:pt>
                <c:pt idx="167">
                  <c:v>15</c:v>
                </c:pt>
                <c:pt idx="168">
                  <c:v>47</c:v>
                </c:pt>
                <c:pt idx="169">
                  <c:v>60</c:v>
                </c:pt>
                <c:pt idx="170">
                  <c:v>59</c:v>
                </c:pt>
                <c:pt idx="171">
                  <c:v>48</c:v>
                </c:pt>
                <c:pt idx="172">
                  <c:v>59</c:v>
                </c:pt>
                <c:pt idx="173">
                  <c:v>33</c:v>
                </c:pt>
                <c:pt idx="174">
                  <c:v>61</c:v>
                </c:pt>
                <c:pt idx="175">
                  <c:v>88</c:v>
                </c:pt>
                <c:pt idx="176">
                  <c:v>52</c:v>
                </c:pt>
                <c:pt idx="177">
                  <c:v>32</c:v>
                </c:pt>
                <c:pt idx="178">
                  <c:v>11</c:v>
                </c:pt>
                <c:pt idx="179">
                  <c:v>43</c:v>
                </c:pt>
                <c:pt idx="180">
                  <c:v>25</c:v>
                </c:pt>
                <c:pt idx="181">
                  <c:v>82</c:v>
                </c:pt>
                <c:pt idx="182">
                  <c:v>92</c:v>
                </c:pt>
                <c:pt idx="183">
                  <c:v>42</c:v>
                </c:pt>
                <c:pt idx="184">
                  <c:v>60</c:v>
                </c:pt>
                <c:pt idx="185">
                  <c:v>31</c:v>
                </c:pt>
                <c:pt idx="186">
                  <c:v>42</c:v>
                </c:pt>
                <c:pt idx="187">
                  <c:v>77</c:v>
                </c:pt>
                <c:pt idx="188">
                  <c:v>73</c:v>
                </c:pt>
                <c:pt idx="189">
                  <c:v>57</c:v>
                </c:pt>
                <c:pt idx="190">
                  <c:v>71</c:v>
                </c:pt>
                <c:pt idx="191">
                  <c:v>51</c:v>
                </c:pt>
                <c:pt idx="192">
                  <c:v>36</c:v>
                </c:pt>
                <c:pt idx="193">
                  <c:v>50</c:v>
                </c:pt>
                <c:pt idx="194">
                  <c:v>81</c:v>
                </c:pt>
                <c:pt idx="195">
                  <c:v>48</c:v>
                </c:pt>
                <c:pt idx="196">
                  <c:v>40</c:v>
                </c:pt>
                <c:pt idx="197">
                  <c:v>40</c:v>
                </c:pt>
                <c:pt idx="198">
                  <c:v>62</c:v>
                </c:pt>
                <c:pt idx="199">
                  <c:v>45</c:v>
                </c:pt>
                <c:pt idx="200">
                  <c:v>26</c:v>
                </c:pt>
                <c:pt idx="201">
                  <c:v>48</c:v>
                </c:pt>
                <c:pt idx="202">
                  <c:v>66</c:v>
                </c:pt>
                <c:pt idx="203">
                  <c:v>73</c:v>
                </c:pt>
                <c:pt idx="204">
                  <c:v>48</c:v>
                </c:pt>
                <c:pt idx="205">
                  <c:v>62</c:v>
                </c:pt>
                <c:pt idx="206">
                  <c:v>29</c:v>
                </c:pt>
                <c:pt idx="207">
                  <c:v>36</c:v>
                </c:pt>
                <c:pt idx="208">
                  <c:v>38</c:v>
                </c:pt>
                <c:pt idx="209">
                  <c:v>15</c:v>
                </c:pt>
                <c:pt idx="210">
                  <c:v>19</c:v>
                </c:pt>
                <c:pt idx="211">
                  <c:v>26</c:v>
                </c:pt>
                <c:pt idx="212">
                  <c:v>5</c:v>
                </c:pt>
                <c:pt idx="213">
                  <c:v>30</c:v>
                </c:pt>
                <c:pt idx="214">
                  <c:v>22</c:v>
                </c:pt>
                <c:pt idx="215">
                  <c:v>17</c:v>
                </c:pt>
                <c:pt idx="216">
                  <c:v>18</c:v>
                </c:pt>
                <c:pt idx="217">
                  <c:v>27</c:v>
                </c:pt>
                <c:pt idx="218">
                  <c:v>56</c:v>
                </c:pt>
                <c:pt idx="219">
                  <c:v>52</c:v>
                </c:pt>
                <c:pt idx="220">
                  <c:v>50</c:v>
                </c:pt>
                <c:pt idx="221">
                  <c:v>38</c:v>
                </c:pt>
                <c:pt idx="222">
                  <c:v>47</c:v>
                </c:pt>
                <c:pt idx="223">
                  <c:v>63</c:v>
                </c:pt>
                <c:pt idx="224">
                  <c:v>53</c:v>
                </c:pt>
                <c:pt idx="225">
                  <c:v>58</c:v>
                </c:pt>
                <c:pt idx="226">
                  <c:v>55</c:v>
                </c:pt>
                <c:pt idx="227">
                  <c:v>32</c:v>
                </c:pt>
                <c:pt idx="228">
                  <c:v>29</c:v>
                </c:pt>
                <c:pt idx="229">
                  <c:v>83</c:v>
                </c:pt>
                <c:pt idx="230">
                  <c:v>49</c:v>
                </c:pt>
                <c:pt idx="231">
                  <c:v>39</c:v>
                </c:pt>
                <c:pt idx="232">
                  <c:v>35</c:v>
                </c:pt>
                <c:pt idx="233">
                  <c:v>86</c:v>
                </c:pt>
                <c:pt idx="234">
                  <c:v>48</c:v>
                </c:pt>
                <c:pt idx="235">
                  <c:v>35</c:v>
                </c:pt>
                <c:pt idx="236">
                  <c:v>65</c:v>
                </c:pt>
                <c:pt idx="237">
                  <c:v>109</c:v>
                </c:pt>
                <c:pt idx="238">
                  <c:v>40</c:v>
                </c:pt>
                <c:pt idx="239">
                  <c:v>44</c:v>
                </c:pt>
                <c:pt idx="240">
                  <c:v>39</c:v>
                </c:pt>
                <c:pt idx="241">
                  <c:v>30</c:v>
                </c:pt>
                <c:pt idx="242">
                  <c:v>52</c:v>
                </c:pt>
                <c:pt idx="243">
                  <c:v>43</c:v>
                </c:pt>
                <c:pt idx="244">
                  <c:v>37</c:v>
                </c:pt>
                <c:pt idx="245">
                  <c:v>58</c:v>
                </c:pt>
                <c:pt idx="246">
                  <c:v>54</c:v>
                </c:pt>
                <c:pt idx="247">
                  <c:v>27</c:v>
                </c:pt>
                <c:pt idx="248">
                  <c:v>22</c:v>
                </c:pt>
                <c:pt idx="249">
                  <c:v>49</c:v>
                </c:pt>
                <c:pt idx="250">
                  <c:v>28</c:v>
                </c:pt>
                <c:pt idx="251">
                  <c:v>37</c:v>
                </c:pt>
                <c:pt idx="252">
                  <c:v>21</c:v>
                </c:pt>
                <c:pt idx="253">
                  <c:v>38</c:v>
                </c:pt>
                <c:pt idx="254">
                  <c:v>35</c:v>
                </c:pt>
                <c:pt idx="255">
                  <c:v>48</c:v>
                </c:pt>
                <c:pt idx="256">
                  <c:v>33</c:v>
                </c:pt>
                <c:pt idx="257">
                  <c:v>71</c:v>
                </c:pt>
                <c:pt idx="258">
                  <c:v>76</c:v>
                </c:pt>
                <c:pt idx="259">
                  <c:v>49</c:v>
                </c:pt>
                <c:pt idx="260">
                  <c:v>35</c:v>
                </c:pt>
                <c:pt idx="261">
                  <c:v>63</c:v>
                </c:pt>
                <c:pt idx="262">
                  <c:v>60</c:v>
                </c:pt>
                <c:pt idx="263">
                  <c:v>51</c:v>
                </c:pt>
                <c:pt idx="264">
                  <c:v>97</c:v>
                </c:pt>
                <c:pt idx="265">
                  <c:v>75</c:v>
                </c:pt>
                <c:pt idx="266">
                  <c:v>75</c:v>
                </c:pt>
                <c:pt idx="267">
                  <c:v>79</c:v>
                </c:pt>
                <c:pt idx="268">
                  <c:v>104</c:v>
                </c:pt>
                <c:pt idx="269">
                  <c:v>68</c:v>
                </c:pt>
                <c:pt idx="270">
                  <c:v>124</c:v>
                </c:pt>
                <c:pt idx="271">
                  <c:v>76</c:v>
                </c:pt>
                <c:pt idx="272">
                  <c:v>124</c:v>
                </c:pt>
                <c:pt idx="273">
                  <c:v>75</c:v>
                </c:pt>
                <c:pt idx="274">
                  <c:v>86</c:v>
                </c:pt>
                <c:pt idx="275">
                  <c:v>87</c:v>
                </c:pt>
                <c:pt idx="276">
                  <c:v>69</c:v>
                </c:pt>
                <c:pt idx="277">
                  <c:v>69</c:v>
                </c:pt>
                <c:pt idx="278">
                  <c:v>96</c:v>
                </c:pt>
                <c:pt idx="279">
                  <c:v>83</c:v>
                </c:pt>
                <c:pt idx="280">
                  <c:v>100</c:v>
                </c:pt>
                <c:pt idx="281">
                  <c:v>122</c:v>
                </c:pt>
                <c:pt idx="282">
                  <c:v>131</c:v>
                </c:pt>
                <c:pt idx="283">
                  <c:v>103</c:v>
                </c:pt>
                <c:pt idx="284">
                  <c:v>115</c:v>
                </c:pt>
                <c:pt idx="285">
                  <c:v>142</c:v>
                </c:pt>
                <c:pt idx="286">
                  <c:v>116</c:v>
                </c:pt>
                <c:pt idx="287">
                  <c:v>217</c:v>
                </c:pt>
                <c:pt idx="288">
                  <c:v>183</c:v>
                </c:pt>
                <c:pt idx="289">
                  <c:v>138</c:v>
                </c:pt>
                <c:pt idx="290">
                  <c:v>167</c:v>
                </c:pt>
                <c:pt idx="291">
                  <c:v>229</c:v>
                </c:pt>
                <c:pt idx="292">
                  <c:v>167</c:v>
                </c:pt>
                <c:pt idx="293">
                  <c:v>86</c:v>
                </c:pt>
                <c:pt idx="294">
                  <c:v>176</c:v>
                </c:pt>
                <c:pt idx="295">
                  <c:v>193</c:v>
                </c:pt>
                <c:pt idx="296">
                  <c:v>169</c:v>
                </c:pt>
                <c:pt idx="297">
                  <c:v>199</c:v>
                </c:pt>
                <c:pt idx="298">
                  <c:v>316</c:v>
                </c:pt>
                <c:pt idx="299">
                  <c:v>224</c:v>
                </c:pt>
                <c:pt idx="300">
                  <c:v>201</c:v>
                </c:pt>
                <c:pt idx="301">
                  <c:v>314</c:v>
                </c:pt>
                <c:pt idx="302">
                  <c:v>344</c:v>
                </c:pt>
                <c:pt idx="303">
                  <c:v>365</c:v>
                </c:pt>
                <c:pt idx="304">
                  <c:v>388</c:v>
                </c:pt>
                <c:pt idx="305">
                  <c:v>431</c:v>
                </c:pt>
                <c:pt idx="306">
                  <c:v>487</c:v>
                </c:pt>
                <c:pt idx="307">
                  <c:v>550</c:v>
                </c:pt>
                <c:pt idx="308">
                  <c:v>505</c:v>
                </c:pt>
                <c:pt idx="309">
                  <c:v>547</c:v>
                </c:pt>
                <c:pt idx="310">
                  <c:v>405</c:v>
                </c:pt>
                <c:pt idx="311">
                  <c:v>650</c:v>
                </c:pt>
                <c:pt idx="312">
                  <c:v>292</c:v>
                </c:pt>
                <c:pt idx="313">
                  <c:v>330</c:v>
                </c:pt>
                <c:pt idx="314">
                  <c:v>349</c:v>
                </c:pt>
                <c:pt idx="315">
                  <c:v>408</c:v>
                </c:pt>
                <c:pt idx="316">
                  <c:v>530</c:v>
                </c:pt>
                <c:pt idx="317">
                  <c:v>567</c:v>
                </c:pt>
                <c:pt idx="318">
                  <c:v>634</c:v>
                </c:pt>
                <c:pt idx="319">
                  <c:v>567</c:v>
                </c:pt>
                <c:pt idx="320">
                  <c:v>786</c:v>
                </c:pt>
                <c:pt idx="321">
                  <c:v>825</c:v>
                </c:pt>
                <c:pt idx="322">
                  <c:v>666</c:v>
                </c:pt>
                <c:pt idx="323">
                  <c:v>659</c:v>
                </c:pt>
                <c:pt idx="324">
                  <c:v>910</c:v>
                </c:pt>
                <c:pt idx="325">
                  <c:v>1012</c:v>
                </c:pt>
                <c:pt idx="326">
                  <c:v>906</c:v>
                </c:pt>
                <c:pt idx="327">
                  <c:v>1044</c:v>
                </c:pt>
                <c:pt idx="328">
                  <c:v>893</c:v>
                </c:pt>
                <c:pt idx="329">
                  <c:v>816</c:v>
                </c:pt>
                <c:pt idx="330">
                  <c:v>845</c:v>
                </c:pt>
                <c:pt idx="331">
                  <c:v>821</c:v>
                </c:pt>
                <c:pt idx="332">
                  <c:v>820</c:v>
                </c:pt>
                <c:pt idx="333">
                  <c:v>653</c:v>
                </c:pt>
                <c:pt idx="334">
                  <c:v>580</c:v>
                </c:pt>
                <c:pt idx="335">
                  <c:v>858</c:v>
                </c:pt>
                <c:pt idx="336">
                  <c:v>850</c:v>
                </c:pt>
                <c:pt idx="337">
                  <c:v>823</c:v>
                </c:pt>
                <c:pt idx="338">
                  <c:v>888</c:v>
                </c:pt>
                <c:pt idx="339">
                  <c:v>806</c:v>
                </c:pt>
                <c:pt idx="340">
                  <c:v>715</c:v>
                </c:pt>
                <c:pt idx="341">
                  <c:v>937</c:v>
                </c:pt>
                <c:pt idx="342">
                  <c:v>824</c:v>
                </c:pt>
                <c:pt idx="343">
                  <c:v>923</c:v>
                </c:pt>
                <c:pt idx="344">
                  <c:v>859</c:v>
                </c:pt>
                <c:pt idx="345">
                  <c:v>937</c:v>
                </c:pt>
                <c:pt idx="346">
                  <c:v>1039</c:v>
                </c:pt>
                <c:pt idx="347">
                  <c:v>838</c:v>
                </c:pt>
                <c:pt idx="348">
                  <c:v>836</c:v>
                </c:pt>
                <c:pt idx="349">
                  <c:v>699</c:v>
                </c:pt>
                <c:pt idx="350">
                  <c:v>670</c:v>
                </c:pt>
                <c:pt idx="351">
                  <c:v>875</c:v>
                </c:pt>
                <c:pt idx="352">
                  <c:v>720</c:v>
                </c:pt>
                <c:pt idx="353">
                  <c:v>618</c:v>
                </c:pt>
                <c:pt idx="354">
                  <c:v>811</c:v>
                </c:pt>
                <c:pt idx="355">
                  <c:v>997</c:v>
                </c:pt>
                <c:pt idx="356">
                  <c:v>914</c:v>
                </c:pt>
                <c:pt idx="357">
                  <c:v>807</c:v>
                </c:pt>
                <c:pt idx="358">
                  <c:v>777</c:v>
                </c:pt>
                <c:pt idx="359">
                  <c:v>750</c:v>
                </c:pt>
                <c:pt idx="360">
                  <c:v>858</c:v>
                </c:pt>
                <c:pt idx="361">
                  <c:v>873</c:v>
                </c:pt>
                <c:pt idx="362">
                  <c:v>1041</c:v>
                </c:pt>
                <c:pt idx="363">
                  <c:v>772</c:v>
                </c:pt>
                <c:pt idx="364">
                  <c:v>778</c:v>
                </c:pt>
                <c:pt idx="365">
                  <c:v>762</c:v>
                </c:pt>
                <c:pt idx="366">
                  <c:v>639</c:v>
                </c:pt>
                <c:pt idx="367">
                  <c:v>914</c:v>
                </c:pt>
                <c:pt idx="368">
                  <c:v>734</c:v>
                </c:pt>
                <c:pt idx="369">
                  <c:v>792</c:v>
                </c:pt>
                <c:pt idx="370">
                  <c:v>727</c:v>
                </c:pt>
                <c:pt idx="371">
                  <c:v>689</c:v>
                </c:pt>
                <c:pt idx="372">
                  <c:v>735</c:v>
                </c:pt>
                <c:pt idx="373">
                  <c:v>813</c:v>
                </c:pt>
                <c:pt idx="374">
                  <c:v>796</c:v>
                </c:pt>
                <c:pt idx="375">
                  <c:v>718</c:v>
                </c:pt>
                <c:pt idx="376">
                  <c:v>774</c:v>
                </c:pt>
                <c:pt idx="377">
                  <c:v>736</c:v>
                </c:pt>
                <c:pt idx="378">
                  <c:v>816</c:v>
                </c:pt>
                <c:pt idx="379">
                  <c:v>832</c:v>
                </c:pt>
                <c:pt idx="380">
                  <c:v>950</c:v>
                </c:pt>
                <c:pt idx="381">
                  <c:v>919</c:v>
                </c:pt>
                <c:pt idx="382">
                  <c:v>701</c:v>
                </c:pt>
                <c:pt idx="383">
                  <c:v>1008</c:v>
                </c:pt>
                <c:pt idx="384">
                  <c:v>1051</c:v>
                </c:pt>
                <c:pt idx="385">
                  <c:v>1013</c:v>
                </c:pt>
                <c:pt idx="386">
                  <c:v>1077</c:v>
                </c:pt>
                <c:pt idx="387">
                  <c:v>1029</c:v>
                </c:pt>
                <c:pt idx="388">
                  <c:v>1162</c:v>
                </c:pt>
                <c:pt idx="389">
                  <c:v>1066</c:v>
                </c:pt>
                <c:pt idx="390">
                  <c:v>1030</c:v>
                </c:pt>
                <c:pt idx="391">
                  <c:v>961</c:v>
                </c:pt>
                <c:pt idx="392">
                  <c:v>914</c:v>
                </c:pt>
                <c:pt idx="393">
                  <c:v>1017</c:v>
                </c:pt>
                <c:pt idx="394">
                  <c:v>1040</c:v>
                </c:pt>
                <c:pt idx="395">
                  <c:v>959</c:v>
                </c:pt>
                <c:pt idx="396">
                  <c:v>854</c:v>
                </c:pt>
                <c:pt idx="397">
                  <c:v>1060</c:v>
                </c:pt>
                <c:pt idx="398">
                  <c:v>959</c:v>
                </c:pt>
                <c:pt idx="399">
                  <c:v>1004</c:v>
                </c:pt>
                <c:pt idx="400">
                  <c:v>1040</c:v>
                </c:pt>
                <c:pt idx="401">
                  <c:v>1026</c:v>
                </c:pt>
                <c:pt idx="402">
                  <c:v>1037</c:v>
                </c:pt>
                <c:pt idx="403">
                  <c:v>1060</c:v>
                </c:pt>
                <c:pt idx="404">
                  <c:v>1183</c:v>
                </c:pt>
                <c:pt idx="405">
                  <c:v>1006</c:v>
                </c:pt>
                <c:pt idx="406">
                  <c:v>1207</c:v>
                </c:pt>
                <c:pt idx="407">
                  <c:v>1241</c:v>
                </c:pt>
                <c:pt idx="408">
                  <c:v>1110</c:v>
                </c:pt>
                <c:pt idx="409">
                  <c:v>1185</c:v>
                </c:pt>
                <c:pt idx="410">
                  <c:v>938</c:v>
                </c:pt>
                <c:pt idx="411">
                  <c:v>1083</c:v>
                </c:pt>
                <c:pt idx="412">
                  <c:v>988</c:v>
                </c:pt>
                <c:pt idx="413">
                  <c:v>1149</c:v>
                </c:pt>
                <c:pt idx="414">
                  <c:v>1046</c:v>
                </c:pt>
                <c:pt idx="415">
                  <c:v>915</c:v>
                </c:pt>
                <c:pt idx="416">
                  <c:v>1071</c:v>
                </c:pt>
                <c:pt idx="417">
                  <c:v>932</c:v>
                </c:pt>
                <c:pt idx="418">
                  <c:v>1019</c:v>
                </c:pt>
                <c:pt idx="419">
                  <c:v>1010</c:v>
                </c:pt>
                <c:pt idx="420">
                  <c:v>1060</c:v>
                </c:pt>
                <c:pt idx="421">
                  <c:v>1162</c:v>
                </c:pt>
                <c:pt idx="422">
                  <c:v>1036</c:v>
                </c:pt>
                <c:pt idx="423">
                  <c:v>1069</c:v>
                </c:pt>
                <c:pt idx="424">
                  <c:v>1116</c:v>
                </c:pt>
                <c:pt idx="425">
                  <c:v>1071</c:v>
                </c:pt>
                <c:pt idx="426">
                  <c:v>1207</c:v>
                </c:pt>
                <c:pt idx="427">
                  <c:v>1186</c:v>
                </c:pt>
                <c:pt idx="428">
                  <c:v>1277</c:v>
                </c:pt>
                <c:pt idx="429">
                  <c:v>1383</c:v>
                </c:pt>
                <c:pt idx="430">
                  <c:v>1233</c:v>
                </c:pt>
                <c:pt idx="431">
                  <c:v>1057</c:v>
                </c:pt>
                <c:pt idx="432">
                  <c:v>1244</c:v>
                </c:pt>
                <c:pt idx="433">
                  <c:v>1339</c:v>
                </c:pt>
                <c:pt idx="434">
                  <c:v>1252</c:v>
                </c:pt>
                <c:pt idx="435">
                  <c:v>1197</c:v>
                </c:pt>
                <c:pt idx="436">
                  <c:v>1289</c:v>
                </c:pt>
                <c:pt idx="437">
                  <c:v>1221</c:v>
                </c:pt>
                <c:pt idx="438">
                  <c:v>1155</c:v>
                </c:pt>
                <c:pt idx="439">
                  <c:v>1291</c:v>
                </c:pt>
                <c:pt idx="440">
                  <c:v>1129</c:v>
                </c:pt>
                <c:pt idx="441">
                  <c:v>1102</c:v>
                </c:pt>
                <c:pt idx="442">
                  <c:v>1169</c:v>
                </c:pt>
                <c:pt idx="443">
                  <c:v>1188</c:v>
                </c:pt>
                <c:pt idx="444">
                  <c:v>1079</c:v>
                </c:pt>
                <c:pt idx="445">
                  <c:v>1100</c:v>
                </c:pt>
                <c:pt idx="446">
                  <c:v>1057</c:v>
                </c:pt>
                <c:pt idx="447">
                  <c:v>1191</c:v>
                </c:pt>
                <c:pt idx="448">
                  <c:v>1053</c:v>
                </c:pt>
                <c:pt idx="449">
                  <c:v>1129</c:v>
                </c:pt>
                <c:pt idx="450">
                  <c:v>1135</c:v>
                </c:pt>
                <c:pt idx="451">
                  <c:v>1087</c:v>
                </c:pt>
                <c:pt idx="452">
                  <c:v>1185</c:v>
                </c:pt>
                <c:pt idx="453">
                  <c:v>1156</c:v>
                </c:pt>
                <c:pt idx="454">
                  <c:v>1161</c:v>
                </c:pt>
                <c:pt idx="455">
                  <c:v>1158</c:v>
                </c:pt>
                <c:pt idx="456">
                  <c:v>1288</c:v>
                </c:pt>
                <c:pt idx="457">
                  <c:v>1372</c:v>
                </c:pt>
                <c:pt idx="458">
                  <c:v>1470</c:v>
                </c:pt>
                <c:pt idx="459">
                  <c:v>1349</c:v>
                </c:pt>
                <c:pt idx="460">
                  <c:v>1537</c:v>
                </c:pt>
                <c:pt idx="461">
                  <c:v>1403</c:v>
                </c:pt>
                <c:pt idx="462">
                  <c:v>1418</c:v>
                </c:pt>
                <c:pt idx="463">
                  <c:v>1481</c:v>
                </c:pt>
                <c:pt idx="464">
                  <c:v>1472</c:v>
                </c:pt>
                <c:pt idx="465">
                  <c:v>1436</c:v>
                </c:pt>
                <c:pt idx="466">
                  <c:v>1561</c:v>
                </c:pt>
                <c:pt idx="467">
                  <c:v>1489</c:v>
                </c:pt>
                <c:pt idx="468">
                  <c:v>2055</c:v>
                </c:pt>
                <c:pt idx="469">
                  <c:v>1880</c:v>
                </c:pt>
                <c:pt idx="470">
                  <c:v>2464</c:v>
                </c:pt>
                <c:pt idx="471">
                  <c:v>2403</c:v>
                </c:pt>
                <c:pt idx="472">
                  <c:v>2698</c:v>
                </c:pt>
                <c:pt idx="473">
                  <c:v>2589</c:v>
                </c:pt>
                <c:pt idx="474">
                  <c:v>3080</c:v>
                </c:pt>
                <c:pt idx="475">
                  <c:v>2970</c:v>
                </c:pt>
                <c:pt idx="476">
                  <c:v>2952</c:v>
                </c:pt>
                <c:pt idx="477">
                  <c:v>3308</c:v>
                </c:pt>
                <c:pt idx="478">
                  <c:v>3475</c:v>
                </c:pt>
                <c:pt idx="479">
                  <c:v>3519</c:v>
                </c:pt>
                <c:pt idx="480">
                  <c:v>3075</c:v>
                </c:pt>
                <c:pt idx="481">
                  <c:v>3591</c:v>
                </c:pt>
                <c:pt idx="482">
                  <c:v>3664</c:v>
                </c:pt>
                <c:pt idx="483">
                  <c:v>3819</c:v>
                </c:pt>
                <c:pt idx="484">
                  <c:v>6422</c:v>
                </c:pt>
                <c:pt idx="485">
                  <c:v>6750</c:v>
                </c:pt>
                <c:pt idx="486">
                  <c:v>6923</c:v>
                </c:pt>
                <c:pt idx="487">
                  <c:v>6423</c:v>
                </c:pt>
                <c:pt idx="488">
                  <c:v>5613</c:v>
                </c:pt>
                <c:pt idx="489">
                  <c:v>6080</c:v>
                </c:pt>
                <c:pt idx="490">
                  <c:v>6479</c:v>
                </c:pt>
                <c:pt idx="491">
                  <c:v>6460</c:v>
                </c:pt>
                <c:pt idx="492">
                  <c:v>6062</c:v>
                </c:pt>
                <c:pt idx="493">
                  <c:v>6279</c:v>
                </c:pt>
                <c:pt idx="494">
                  <c:v>6505</c:v>
                </c:pt>
                <c:pt idx="495">
                  <c:v>6057</c:v>
                </c:pt>
                <c:pt idx="496">
                  <c:v>6405</c:v>
                </c:pt>
                <c:pt idx="497">
                  <c:v>7745</c:v>
                </c:pt>
                <c:pt idx="498">
                  <c:v>7784</c:v>
                </c:pt>
                <c:pt idx="499">
                  <c:v>7732</c:v>
                </c:pt>
                <c:pt idx="500">
                  <c:v>8853</c:v>
                </c:pt>
                <c:pt idx="501">
                  <c:v>8184</c:v>
                </c:pt>
                <c:pt idx="502">
                  <c:v>7903</c:v>
                </c:pt>
                <c:pt idx="503">
                  <c:v>9323</c:v>
                </c:pt>
                <c:pt idx="504">
                  <c:v>8607</c:v>
                </c:pt>
                <c:pt idx="505">
                  <c:v>8736</c:v>
                </c:pt>
                <c:pt idx="506">
                  <c:v>8875</c:v>
                </c:pt>
                <c:pt idx="507">
                  <c:v>9747</c:v>
                </c:pt>
                <c:pt idx="508">
                  <c:v>9279</c:v>
                </c:pt>
                <c:pt idx="509">
                  <c:v>9629</c:v>
                </c:pt>
                <c:pt idx="510">
                  <c:v>9363</c:v>
                </c:pt>
                <c:pt idx="511">
                  <c:v>8399</c:v>
                </c:pt>
                <c:pt idx="512">
                  <c:v>8886</c:v>
                </c:pt>
                <c:pt idx="513">
                  <c:v>8893</c:v>
                </c:pt>
                <c:pt idx="514">
                  <c:v>9427</c:v>
                </c:pt>
                <c:pt idx="515">
                  <c:v>7950</c:v>
                </c:pt>
                <c:pt idx="516">
                  <c:v>8936</c:v>
                </c:pt>
                <c:pt idx="517">
                  <c:v>8605</c:v>
                </c:pt>
                <c:pt idx="518">
                  <c:v>8194</c:v>
                </c:pt>
                <c:pt idx="519">
                  <c:v>8312</c:v>
                </c:pt>
                <c:pt idx="520">
                  <c:v>8816</c:v>
                </c:pt>
                <c:pt idx="521">
                  <c:v>8636</c:v>
                </c:pt>
                <c:pt idx="522">
                  <c:v>9169</c:v>
                </c:pt>
                <c:pt idx="523">
                  <c:v>9772</c:v>
                </c:pt>
                <c:pt idx="524">
                  <c:v>8666</c:v>
                </c:pt>
                <c:pt idx="525">
                  <c:v>8972</c:v>
                </c:pt>
                <c:pt idx="526">
                  <c:v>9764</c:v>
                </c:pt>
                <c:pt idx="527">
                  <c:v>9740</c:v>
                </c:pt>
                <c:pt idx="528">
                  <c:v>9548</c:v>
                </c:pt>
                <c:pt idx="529">
                  <c:v>9320</c:v>
                </c:pt>
                <c:pt idx="530">
                  <c:v>9907</c:v>
                </c:pt>
                <c:pt idx="531">
                  <c:v>8637</c:v>
                </c:pt>
                <c:pt idx="532">
                  <c:v>8509</c:v>
                </c:pt>
                <c:pt idx="533">
                  <c:v>7639</c:v>
                </c:pt>
                <c:pt idx="534">
                  <c:v>6850</c:v>
                </c:pt>
                <c:pt idx="535">
                  <c:v>6277</c:v>
                </c:pt>
                <c:pt idx="536">
                  <c:v>6075</c:v>
                </c:pt>
                <c:pt idx="537">
                  <c:v>6342</c:v>
                </c:pt>
                <c:pt idx="538">
                  <c:v>6609</c:v>
                </c:pt>
                <c:pt idx="539">
                  <c:v>6208</c:v>
                </c:pt>
                <c:pt idx="540">
                  <c:v>6927</c:v>
                </c:pt>
                <c:pt idx="541">
                  <c:v>7854</c:v>
                </c:pt>
                <c:pt idx="542">
                  <c:v>9221</c:v>
                </c:pt>
                <c:pt idx="543">
                  <c:v>7230</c:v>
                </c:pt>
                <c:pt idx="544">
                  <c:v>7771</c:v>
                </c:pt>
                <c:pt idx="545">
                  <c:v>8317</c:v>
                </c:pt>
                <c:pt idx="546">
                  <c:v>7747</c:v>
                </c:pt>
                <c:pt idx="547">
                  <c:v>8394</c:v>
                </c:pt>
                <c:pt idx="548">
                  <c:v>8035</c:v>
                </c:pt>
                <c:pt idx="549">
                  <c:v>8034</c:v>
                </c:pt>
                <c:pt idx="550">
                  <c:v>8342</c:v>
                </c:pt>
                <c:pt idx="551">
                  <c:v>7516</c:v>
                </c:pt>
                <c:pt idx="552">
                  <c:v>7437</c:v>
                </c:pt>
                <c:pt idx="553">
                  <c:v>7628</c:v>
                </c:pt>
                <c:pt idx="554">
                  <c:v>8291</c:v>
                </c:pt>
                <c:pt idx="555">
                  <c:v>8517</c:v>
                </c:pt>
                <c:pt idx="556">
                  <c:v>8434</c:v>
                </c:pt>
                <c:pt idx="557">
                  <c:v>8544</c:v>
                </c:pt>
                <c:pt idx="558">
                  <c:v>8289</c:v>
                </c:pt>
                <c:pt idx="559">
                  <c:v>7151</c:v>
                </c:pt>
                <c:pt idx="560">
                  <c:v>6935</c:v>
                </c:pt>
                <c:pt idx="561">
                  <c:v>7695</c:v>
                </c:pt>
                <c:pt idx="562">
                  <c:v>7513</c:v>
                </c:pt>
                <c:pt idx="563">
                  <c:v>6673</c:v>
                </c:pt>
                <c:pt idx="564">
                  <c:v>6632</c:v>
                </c:pt>
                <c:pt idx="565">
                  <c:v>6009</c:v>
                </c:pt>
                <c:pt idx="566">
                  <c:v>5617</c:v>
                </c:pt>
                <c:pt idx="567">
                  <c:v>5003</c:v>
                </c:pt>
                <c:pt idx="568">
                  <c:v>5049</c:v>
                </c:pt>
                <c:pt idx="569">
                  <c:v>4873</c:v>
                </c:pt>
                <c:pt idx="570">
                  <c:v>4097</c:v>
                </c:pt>
                <c:pt idx="571">
                  <c:v>4272</c:v>
                </c:pt>
                <c:pt idx="572">
                  <c:v>4793</c:v>
                </c:pt>
                <c:pt idx="573">
                  <c:v>3596</c:v>
                </c:pt>
                <c:pt idx="574">
                  <c:v>3833</c:v>
                </c:pt>
                <c:pt idx="575">
                  <c:v>3396</c:v>
                </c:pt>
                <c:pt idx="576">
                  <c:v>3442</c:v>
                </c:pt>
                <c:pt idx="577">
                  <c:v>3604</c:v>
                </c:pt>
                <c:pt idx="578">
                  <c:v>2945</c:v>
                </c:pt>
                <c:pt idx="579">
                  <c:v>2638</c:v>
                </c:pt>
                <c:pt idx="580">
                  <c:v>2354</c:v>
                </c:pt>
                <c:pt idx="581">
                  <c:v>2364</c:v>
                </c:pt>
                <c:pt idx="582">
                  <c:v>2138</c:v>
                </c:pt>
                <c:pt idx="583">
                  <c:v>1946</c:v>
                </c:pt>
                <c:pt idx="584">
                  <c:v>2197</c:v>
                </c:pt>
                <c:pt idx="585">
                  <c:v>1844</c:v>
                </c:pt>
                <c:pt idx="586">
                  <c:v>1768</c:v>
                </c:pt>
                <c:pt idx="587">
                  <c:v>1550</c:v>
                </c:pt>
                <c:pt idx="588">
                  <c:v>1435</c:v>
                </c:pt>
                <c:pt idx="589">
                  <c:v>1476</c:v>
                </c:pt>
                <c:pt idx="590">
                  <c:v>1393</c:v>
                </c:pt>
                <c:pt idx="591">
                  <c:v>1319</c:v>
                </c:pt>
                <c:pt idx="592">
                  <c:v>1210</c:v>
                </c:pt>
                <c:pt idx="593">
                  <c:v>975</c:v>
                </c:pt>
                <c:pt idx="594">
                  <c:v>912</c:v>
                </c:pt>
                <c:pt idx="595">
                  <c:v>900</c:v>
                </c:pt>
                <c:pt idx="596">
                  <c:v>866</c:v>
                </c:pt>
                <c:pt idx="597">
                  <c:v>712</c:v>
                </c:pt>
                <c:pt idx="598">
                  <c:v>676</c:v>
                </c:pt>
                <c:pt idx="599">
                  <c:v>633</c:v>
                </c:pt>
                <c:pt idx="600">
                  <c:v>549</c:v>
                </c:pt>
                <c:pt idx="601">
                  <c:v>567</c:v>
                </c:pt>
                <c:pt idx="602">
                  <c:v>592</c:v>
                </c:pt>
                <c:pt idx="603">
                  <c:v>606</c:v>
                </c:pt>
                <c:pt idx="604">
                  <c:v>550</c:v>
                </c:pt>
                <c:pt idx="605">
                  <c:v>483</c:v>
                </c:pt>
                <c:pt idx="606">
                  <c:v>471</c:v>
                </c:pt>
                <c:pt idx="607">
                  <c:v>467</c:v>
                </c:pt>
                <c:pt idx="608">
                  <c:v>413</c:v>
                </c:pt>
                <c:pt idx="609">
                  <c:v>403</c:v>
                </c:pt>
                <c:pt idx="610">
                  <c:v>362</c:v>
                </c:pt>
                <c:pt idx="611">
                  <c:v>293</c:v>
                </c:pt>
                <c:pt idx="612">
                  <c:v>348</c:v>
                </c:pt>
                <c:pt idx="613">
                  <c:v>326</c:v>
                </c:pt>
                <c:pt idx="614">
                  <c:v>243</c:v>
                </c:pt>
                <c:pt idx="615">
                  <c:v>246</c:v>
                </c:pt>
                <c:pt idx="616">
                  <c:v>316</c:v>
                </c:pt>
                <c:pt idx="617">
                  <c:v>316</c:v>
                </c:pt>
                <c:pt idx="618">
                  <c:v>287</c:v>
                </c:pt>
                <c:pt idx="619">
                  <c:v>330</c:v>
                </c:pt>
                <c:pt idx="620">
                  <c:v>240</c:v>
                </c:pt>
                <c:pt idx="621">
                  <c:v>234</c:v>
                </c:pt>
                <c:pt idx="622">
                  <c:v>182</c:v>
                </c:pt>
                <c:pt idx="623">
                  <c:v>240</c:v>
                </c:pt>
                <c:pt idx="624">
                  <c:v>186</c:v>
                </c:pt>
                <c:pt idx="625">
                  <c:v>183</c:v>
                </c:pt>
                <c:pt idx="626">
                  <c:v>153</c:v>
                </c:pt>
                <c:pt idx="627">
                  <c:v>130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50B-4D6F-93DE-F679C569DA37}"/>
            </c:ext>
          </c:extLst>
        </c:ser>
        <c:ser>
          <c:idx val="1"/>
          <c:order val="1"/>
          <c:tx>
            <c:v>Прогноз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'М. среднего темпа роста (2)'!$A$616:$A$629</c:f>
              <c:numCache>
                <c:formatCode>m/d/yyyy</c:formatCode>
                <c:ptCount val="1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44520</c:v>
                </c:pt>
                <c:pt idx="5">
                  <c:v>44521</c:v>
                </c:pt>
                <c:pt idx="6">
                  <c:v>44522</c:v>
                </c:pt>
                <c:pt idx="7">
                  <c:v>44523</c:v>
                </c:pt>
                <c:pt idx="8">
                  <c:v>44524</c:v>
                </c:pt>
                <c:pt idx="9">
                  <c:v>44525</c:v>
                </c:pt>
                <c:pt idx="10">
                  <c:v>44526</c:v>
                </c:pt>
                <c:pt idx="11">
                  <c:v>44527</c:v>
                </c:pt>
                <c:pt idx="12">
                  <c:v>44528</c:v>
                </c:pt>
                <c:pt idx="13">
                  <c:v>44529</c:v>
                </c:pt>
              </c:numCache>
            </c:numRef>
          </c:xVal>
          <c:yVal>
            <c:numRef>
              <c:f>'М. среднего темпа роста (2)'!$C$616:$C$629</c:f>
              <c:numCache>
                <c:formatCode>General</c:formatCode>
                <c:ptCount val="14"/>
                <c:pt idx="0">
                  <c:v>328.50283927189048</c:v>
                </c:pt>
                <c:pt idx="1">
                  <c:v>331.02489389476534</c:v>
                </c:pt>
                <c:pt idx="2">
                  <c:v>333.5663113929653</c:v>
                </c:pt>
                <c:pt idx="3">
                  <c:v>336.12724042343757</c:v>
                </c:pt>
                <c:pt idx="4">
                  <c:v>338.70783078443122</c:v>
                </c:pt>
                <c:pt idx="5">
                  <c:v>341.30823342425975</c:v>
                </c:pt>
                <c:pt idx="6">
                  <c:v>343.92860045013032</c:v>
                </c:pt>
                <c:pt idx="7">
                  <c:v>346.5690851370411</c:v>
                </c:pt>
                <c:pt idx="8">
                  <c:v>349.22984193674699</c:v>
                </c:pt>
                <c:pt idx="9">
                  <c:v>351.91102648679424</c:v>
                </c:pt>
                <c:pt idx="10">
                  <c:v>354.61279561962374</c:v>
                </c:pt>
                <c:pt idx="11">
                  <c:v>357.33530737174539</c:v>
                </c:pt>
                <c:pt idx="12">
                  <c:v>360.07872099298174</c:v>
                </c:pt>
                <c:pt idx="13">
                  <c:v>362.8431969557833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50B-4D6F-93DE-F679C569DA37}"/>
            </c:ext>
          </c:extLst>
        </c:ser>
        <c:ser>
          <c:idx val="2"/>
          <c:order val="2"/>
          <c:tx>
            <c:v>Прогноз с Т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'М. среднего темпа роста (2)'!$A$630:$A$643</c:f>
              <c:numCache>
                <c:formatCode>m/d/yyyy</c:formatCode>
                <c:ptCount val="14"/>
                <c:pt idx="0">
                  <c:v>44530</c:v>
                </c:pt>
                <c:pt idx="1">
                  <c:v>44531</c:v>
                </c:pt>
                <c:pt idx="2">
                  <c:v>44532</c:v>
                </c:pt>
                <c:pt idx="3">
                  <c:v>44533</c:v>
                </c:pt>
                <c:pt idx="4">
                  <c:v>44534</c:v>
                </c:pt>
                <c:pt idx="5">
                  <c:v>44535</c:v>
                </c:pt>
                <c:pt idx="6">
                  <c:v>44536</c:v>
                </c:pt>
                <c:pt idx="7">
                  <c:v>44537</c:v>
                </c:pt>
                <c:pt idx="8">
                  <c:v>44538</c:v>
                </c:pt>
                <c:pt idx="9">
                  <c:v>44539</c:v>
                </c:pt>
                <c:pt idx="10">
                  <c:v>44540</c:v>
                </c:pt>
                <c:pt idx="11">
                  <c:v>44541</c:v>
                </c:pt>
                <c:pt idx="12">
                  <c:v>44542</c:v>
                </c:pt>
                <c:pt idx="13">
                  <c:v>44543</c:v>
                </c:pt>
              </c:numCache>
            </c:numRef>
          </c:xVal>
          <c:yVal>
            <c:numRef>
              <c:f>'М. среднего темпа роста (2)'!$B$630:$B$643</c:f>
              <c:numCache>
                <c:formatCode>General</c:formatCode>
                <c:ptCount val="14"/>
                <c:pt idx="0">
                  <c:v>130.78378854914357</c:v>
                </c:pt>
                <c:pt idx="1">
                  <c:v>131.57230267128537</c:v>
                </c:pt>
                <c:pt idx="2">
                  <c:v>132.36557085757926</c:v>
                </c:pt>
                <c:pt idx="3">
                  <c:v>133.16362177095635</c:v>
                </c:pt>
                <c:pt idx="4">
                  <c:v>133.96648424716065</c:v>
                </c:pt>
                <c:pt idx="5">
                  <c:v>134.77418729579105</c:v>
                </c:pt>
                <c:pt idx="6">
                  <c:v>135.58676010134928</c:v>
                </c:pt>
                <c:pt idx="7">
                  <c:v>136.40423202429477</c:v>
                </c:pt>
                <c:pt idx="8">
                  <c:v>137.2266326021053</c:v>
                </c:pt>
                <c:pt idx="9">
                  <c:v>138.05399155034422</c:v>
                </c:pt>
                <c:pt idx="10">
                  <c:v>138.88633876373439</c:v>
                </c:pt>
                <c:pt idx="11">
                  <c:v>139.72370431723817</c:v>
                </c:pt>
                <c:pt idx="12">
                  <c:v>140.56611846714412</c:v>
                </c:pt>
                <c:pt idx="13">
                  <c:v>141.41361165216034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50B-4D6F-93DE-F679C569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5730928"/>
        <c:axId val="-785729840"/>
      </c:scatterChart>
      <c:valAx>
        <c:axId val="-78573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29840"/>
        <c:crosses val="autoZero"/>
        <c:crossBetween val="midCat"/>
      </c:valAx>
      <c:valAx>
        <c:axId val="-7857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3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7860079088075111E-2"/>
          <c:y val="2.1197746362453959E-2"/>
          <c:w val="0.8615339275568098"/>
          <c:h val="0.91509353689814876"/>
        </c:manualLayout>
      </c:layout>
      <c:scatterChart>
        <c:scatterStyle val="smoothMarker"/>
        <c:varyColors val="0"/>
        <c:ser>
          <c:idx val="0"/>
          <c:order val="0"/>
          <c:tx>
            <c:v>Средний темп роста с Т1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'Стат Тейла (2)'!$E$2:$E$15</c:f>
              <c:numCache>
                <c:formatCode>m/d/yyyy</c:formatCode>
                <c:ptCount val="1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44520</c:v>
                </c:pt>
                <c:pt idx="5">
                  <c:v>44521</c:v>
                </c:pt>
                <c:pt idx="6">
                  <c:v>44522</c:v>
                </c:pt>
                <c:pt idx="7">
                  <c:v>44523</c:v>
                </c:pt>
                <c:pt idx="8">
                  <c:v>44524</c:v>
                </c:pt>
                <c:pt idx="9">
                  <c:v>44525</c:v>
                </c:pt>
                <c:pt idx="10">
                  <c:v>44526</c:v>
                </c:pt>
                <c:pt idx="11">
                  <c:v>44527</c:v>
                </c:pt>
                <c:pt idx="12">
                  <c:v>44528</c:v>
                </c:pt>
                <c:pt idx="13">
                  <c:v>44529</c:v>
                </c:pt>
              </c:numCache>
            </c:numRef>
          </c:xVal>
          <c:yVal>
            <c:numRef>
              <c:f>'Стат Тейла (2)'!$G$2:$G$15</c:f>
              <c:numCache>
                <c:formatCode>General</c:formatCode>
                <c:ptCount val="14"/>
                <c:pt idx="0">
                  <c:v>328.50283927189048</c:v>
                </c:pt>
                <c:pt idx="1">
                  <c:v>331.02489389476534</c:v>
                </c:pt>
                <c:pt idx="2">
                  <c:v>333.5663113929653</c:v>
                </c:pt>
                <c:pt idx="3">
                  <c:v>336.12724042343757</c:v>
                </c:pt>
                <c:pt idx="4">
                  <c:v>338.70783078443122</c:v>
                </c:pt>
                <c:pt idx="5">
                  <c:v>341.30823342425975</c:v>
                </c:pt>
                <c:pt idx="6">
                  <c:v>343.92860045013032</c:v>
                </c:pt>
                <c:pt idx="7">
                  <c:v>346.5690851370411</c:v>
                </c:pt>
                <c:pt idx="8">
                  <c:v>349.22984193674699</c:v>
                </c:pt>
                <c:pt idx="9">
                  <c:v>351.91102648679424</c:v>
                </c:pt>
                <c:pt idx="10">
                  <c:v>354.61279561962374</c:v>
                </c:pt>
                <c:pt idx="11">
                  <c:v>357.33530737174539</c:v>
                </c:pt>
                <c:pt idx="12">
                  <c:v>360.07872099298174</c:v>
                </c:pt>
                <c:pt idx="13">
                  <c:v>362.8431969557833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F58-4EE0-A6D7-B51EAE3CC8FD}"/>
            </c:ext>
          </c:extLst>
        </c:ser>
        <c:ser>
          <c:idx val="1"/>
          <c:order val="1"/>
          <c:tx>
            <c:v>Метод среднего абсолютного прироста с Т1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'Стат Тейла (2)'!$E$2:$E$15</c:f>
              <c:numCache>
                <c:formatCode>m/d/yyyy</c:formatCode>
                <c:ptCount val="1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44520</c:v>
                </c:pt>
                <c:pt idx="5">
                  <c:v>44521</c:v>
                </c:pt>
                <c:pt idx="6">
                  <c:v>44522</c:v>
                </c:pt>
                <c:pt idx="7">
                  <c:v>44523</c:v>
                </c:pt>
                <c:pt idx="8">
                  <c:v>44524</c:v>
                </c:pt>
                <c:pt idx="9">
                  <c:v>44525</c:v>
                </c:pt>
                <c:pt idx="10">
                  <c:v>44526</c:v>
                </c:pt>
                <c:pt idx="11">
                  <c:v>44527</c:v>
                </c:pt>
                <c:pt idx="12">
                  <c:v>44528</c:v>
                </c:pt>
                <c:pt idx="13">
                  <c:v>44529</c:v>
                </c:pt>
              </c:numCache>
            </c:numRef>
          </c:xVal>
          <c:yVal>
            <c:numRef>
              <c:f>'Стат Тейла (2)'!$H$2:$H$15</c:f>
              <c:numCache>
                <c:formatCode>General</c:formatCode>
                <c:ptCount val="14"/>
                <c:pt idx="0">
                  <c:v>326.52691680261012</c:v>
                </c:pt>
                <c:pt idx="1">
                  <c:v>327.05383360522023</c:v>
                </c:pt>
                <c:pt idx="2">
                  <c:v>327.58075040783035</c:v>
                </c:pt>
                <c:pt idx="3">
                  <c:v>328.10766721044047</c:v>
                </c:pt>
                <c:pt idx="4">
                  <c:v>328.63458401305058</c:v>
                </c:pt>
                <c:pt idx="5">
                  <c:v>329.1615008156607</c:v>
                </c:pt>
                <c:pt idx="6">
                  <c:v>329.68841761827082</c:v>
                </c:pt>
                <c:pt idx="7">
                  <c:v>330.21533442088094</c:v>
                </c:pt>
                <c:pt idx="8">
                  <c:v>330.74225122349105</c:v>
                </c:pt>
                <c:pt idx="9">
                  <c:v>331.26916802610117</c:v>
                </c:pt>
                <c:pt idx="10">
                  <c:v>331.79608482871123</c:v>
                </c:pt>
                <c:pt idx="11">
                  <c:v>332.32300163132135</c:v>
                </c:pt>
                <c:pt idx="12">
                  <c:v>332.84991843393146</c:v>
                </c:pt>
                <c:pt idx="13">
                  <c:v>333.37683523654158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F58-4EE0-A6D7-B51EAE3CC8FD}"/>
            </c:ext>
          </c:extLst>
        </c:ser>
        <c:ser>
          <c:idx val="2"/>
          <c:order val="2"/>
          <c:tx>
            <c:v>М ср ур с Т1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'Стат Тейла (2)'!$E$2:$E$15</c:f>
              <c:numCache>
                <c:formatCode>m/d/yyyy</c:formatCode>
                <c:ptCount val="1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44520</c:v>
                </c:pt>
                <c:pt idx="5">
                  <c:v>44521</c:v>
                </c:pt>
                <c:pt idx="6">
                  <c:v>44522</c:v>
                </c:pt>
                <c:pt idx="7">
                  <c:v>44523</c:v>
                </c:pt>
                <c:pt idx="8">
                  <c:v>44524</c:v>
                </c:pt>
                <c:pt idx="9">
                  <c:v>44525</c:v>
                </c:pt>
                <c:pt idx="10">
                  <c:v>44526</c:v>
                </c:pt>
                <c:pt idx="11">
                  <c:v>44527</c:v>
                </c:pt>
                <c:pt idx="12">
                  <c:v>44528</c:v>
                </c:pt>
                <c:pt idx="13">
                  <c:v>44529</c:v>
                </c:pt>
              </c:numCache>
            </c:numRef>
          </c:xVal>
          <c:yVal>
            <c:numRef>
              <c:f>'Стат Тейла (2)'!$I$2:$I$15</c:f>
              <c:numCache>
                <c:formatCode>General</c:formatCode>
                <c:ptCount val="14"/>
                <c:pt idx="0">
                  <c:v>1561.9934853420195</c:v>
                </c:pt>
                <c:pt idx="1">
                  <c:v>1561.9934853420195</c:v>
                </c:pt>
                <c:pt idx="2">
                  <c:v>1561.9934853420195</c:v>
                </c:pt>
                <c:pt idx="3">
                  <c:v>1561.9934853420195</c:v>
                </c:pt>
                <c:pt idx="4">
                  <c:v>1561.9934853420195</c:v>
                </c:pt>
                <c:pt idx="5">
                  <c:v>1561.9934853420195</c:v>
                </c:pt>
                <c:pt idx="6">
                  <c:v>1561.9934853420195</c:v>
                </c:pt>
                <c:pt idx="7">
                  <c:v>1561.9934853420195</c:v>
                </c:pt>
                <c:pt idx="8">
                  <c:v>1561.9934853420195</c:v>
                </c:pt>
                <c:pt idx="9">
                  <c:v>1561.9934853420195</c:v>
                </c:pt>
                <c:pt idx="10">
                  <c:v>1561.9934853420195</c:v>
                </c:pt>
                <c:pt idx="11">
                  <c:v>1561.9934853420195</c:v>
                </c:pt>
                <c:pt idx="12">
                  <c:v>1561.9934853420195</c:v>
                </c:pt>
                <c:pt idx="13">
                  <c:v>1561.9934853420195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F58-4EE0-A6D7-B51EAE3CC8FD}"/>
            </c:ext>
          </c:extLst>
        </c:ser>
        <c:ser>
          <c:idx val="3"/>
          <c:order val="3"/>
          <c:tx>
            <c:v>М аб неизв с Т1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'Стат Тейла (2)'!$E$2:$E$15</c:f>
              <c:numCache>
                <c:formatCode>m/d/yyyy</c:formatCode>
                <c:ptCount val="14"/>
                <c:pt idx="0">
                  <c:v>44516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44520</c:v>
                </c:pt>
                <c:pt idx="5">
                  <c:v>44521</c:v>
                </c:pt>
                <c:pt idx="6">
                  <c:v>44522</c:v>
                </c:pt>
                <c:pt idx="7">
                  <c:v>44523</c:v>
                </c:pt>
                <c:pt idx="8">
                  <c:v>44524</c:v>
                </c:pt>
                <c:pt idx="9">
                  <c:v>44525</c:v>
                </c:pt>
                <c:pt idx="10">
                  <c:v>44526</c:v>
                </c:pt>
                <c:pt idx="11">
                  <c:v>44527</c:v>
                </c:pt>
                <c:pt idx="12">
                  <c:v>44528</c:v>
                </c:pt>
                <c:pt idx="13">
                  <c:v>44529</c:v>
                </c:pt>
              </c:numCache>
            </c:numRef>
          </c:xVal>
          <c:yVal>
            <c:numRef>
              <c:f>'Стат Тейла (2)'!$J$2:$J$15</c:f>
              <c:numCache>
                <c:formatCode>General</c:formatCode>
                <c:ptCount val="14"/>
                <c:pt idx="0">
                  <c:v>326</c:v>
                </c:pt>
                <c:pt idx="1">
                  <c:v>326</c:v>
                </c:pt>
                <c:pt idx="2">
                  <c:v>326</c:v>
                </c:pt>
                <c:pt idx="3">
                  <c:v>326</c:v>
                </c:pt>
                <c:pt idx="4">
                  <c:v>326</c:v>
                </c:pt>
                <c:pt idx="5">
                  <c:v>326</c:v>
                </c:pt>
                <c:pt idx="6">
                  <c:v>326</c:v>
                </c:pt>
                <c:pt idx="7">
                  <c:v>326</c:v>
                </c:pt>
                <c:pt idx="8">
                  <c:v>326</c:v>
                </c:pt>
                <c:pt idx="9">
                  <c:v>326</c:v>
                </c:pt>
                <c:pt idx="10">
                  <c:v>326</c:v>
                </c:pt>
                <c:pt idx="11">
                  <c:v>326</c:v>
                </c:pt>
                <c:pt idx="12">
                  <c:v>326</c:v>
                </c:pt>
                <c:pt idx="13">
                  <c:v>326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F58-4EE0-A6D7-B51EAE3CC8FD}"/>
            </c:ext>
          </c:extLst>
        </c:ser>
        <c:ser>
          <c:idx val="4"/>
          <c:order val="4"/>
          <c:tx>
            <c:v>Метод абс неизм с Т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'М. абсолютной неизменности  (2'!$A$1115:$A$1128</c:f>
              <c:numCache>
                <c:formatCode>m/d/yyyy</c:formatCode>
                <c:ptCount val="14"/>
              </c:numCache>
            </c:numRef>
          </c:xVal>
          <c:yVal>
            <c:numRef>
              <c:f>'М. абсолютной неизменности  (2'!$B$1115:$B$1128</c:f>
              <c:numCache>
                <c:formatCode>General</c:formatCode>
                <c:ptCount val="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3F58-4EE0-A6D7-B51EAE3CC8FD}"/>
            </c:ext>
          </c:extLst>
        </c:ser>
        <c:ser>
          <c:idx val="5"/>
          <c:order val="5"/>
          <c:tx>
            <c:v>М ср ур с Т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'М. Среднего уровня ряда (2)'!$A$1116:$A$1129</c:f>
              <c:numCache>
                <c:formatCode>m/d/yyyy</c:formatCode>
                <c:ptCount val="14"/>
              </c:numCache>
            </c:numRef>
          </c:xVal>
          <c:yVal>
            <c:numRef>
              <c:f>'М. Среднего уровня ряда (2)'!$B$1116:$B$1129</c:f>
              <c:numCache>
                <c:formatCode>General</c:formatCode>
                <c:ptCount val="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3F58-4EE0-A6D7-B51EAE3CC8FD}"/>
            </c:ext>
          </c:extLst>
        </c:ser>
        <c:ser>
          <c:idx val="6"/>
          <c:order val="6"/>
          <c:tx>
            <c:v>М ср абс прир с Т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'М. среднего абс прироста (2)'!$A$1116:$A$1129</c:f>
              <c:numCache>
                <c:formatCode>m/d/yyyy</c:formatCode>
                <c:ptCount val="14"/>
              </c:numCache>
            </c:numRef>
          </c:xVal>
          <c:yVal>
            <c:numRef>
              <c:f>'М. среднего абс прироста (2)'!$B$1116:$B$1129</c:f>
              <c:numCache>
                <c:formatCode>General</c:formatCode>
                <c:ptCount val="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3F58-4EE0-A6D7-B51EAE3CC8FD}"/>
            </c:ext>
          </c:extLst>
        </c:ser>
        <c:ser>
          <c:idx val="7"/>
          <c:order val="7"/>
          <c:tx>
            <c:v>М ср т роста с Т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'М. среднего темпа роста (2)'!$A$1116:$A$1129</c:f>
              <c:numCache>
                <c:formatCode>m/d/yyyy</c:formatCode>
                <c:ptCount val="14"/>
              </c:numCache>
            </c:numRef>
          </c:xVal>
          <c:yVal>
            <c:numRef>
              <c:f>'М. среднего темпа роста (2)'!$B$1116:$B$1129</c:f>
              <c:numCache>
                <c:formatCode>General</c:formatCode>
                <c:ptCount val="1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3F58-4EE0-A6D7-B51EAE3CC8FD}"/>
            </c:ext>
          </c:extLst>
        </c:ser>
        <c:ser>
          <c:idx val="8"/>
          <c:order val="8"/>
          <c:tx>
            <c:v>Данные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'Данные + динамика (2)'!$A$966:$A$1116</c:f>
              <c:numCache>
                <c:formatCode>General</c:formatCode>
                <c:ptCount val="151"/>
              </c:numCache>
            </c:numRef>
          </c:xVal>
          <c:yVal>
            <c:numRef>
              <c:f>'Данные + динамика (2)'!$B$966:$B$1116</c:f>
              <c:numCache>
                <c:formatCode>General</c:formatCode>
                <c:ptCount val="15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3F58-4EE0-A6D7-B51EAE3CC8FD}"/>
            </c:ext>
          </c:extLst>
        </c:ser>
        <c:ser>
          <c:idx val="9"/>
          <c:order val="9"/>
          <c:tx>
            <c:v>Смертность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'Данные + динамика (2)'!$A$966:$A$1116</c:f>
              <c:numCache>
                <c:formatCode>General</c:formatCode>
                <c:ptCount val="151"/>
              </c:numCache>
            </c:numRef>
          </c:xVal>
          <c:yVal>
            <c:numRef>
              <c:f>'Данные + динамика (2)'!$C$966:$C$1116</c:f>
              <c:numCache>
                <c:formatCode>General</c:formatCode>
                <c:ptCount val="151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3F58-4EE0-A6D7-B51EAE3CC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5732016"/>
        <c:axId val="-785736912"/>
      </c:scatterChart>
      <c:valAx>
        <c:axId val="-78573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36912"/>
        <c:crosses val="autoZero"/>
        <c:crossBetween val="midCat"/>
      </c:valAx>
      <c:valAx>
        <c:axId val="-7857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32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Метод</a:t>
            </a:r>
            <a:r>
              <a:rPr lang="ru-RU" baseline="0"/>
              <a:t> простой скользящей средней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162728788254702"/>
          <c:y val="2.7777777777777776E-2"/>
          <c:w val="0.82494444444444448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v>МПСС 27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'Сглаживание (2)'!$A$2:$A$1115</c:f>
              <c:numCache>
                <c:formatCode>m/d/yyyy</c:formatCode>
                <c:ptCount val="1114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  <c:pt idx="628">
                  <c:v>44530</c:v>
                </c:pt>
                <c:pt idx="629">
                  <c:v>44531</c:v>
                </c:pt>
                <c:pt idx="630">
                  <c:v>44532</c:v>
                </c:pt>
                <c:pt idx="631">
                  <c:v>44533</c:v>
                </c:pt>
                <c:pt idx="632">
                  <c:v>44534</c:v>
                </c:pt>
                <c:pt idx="633">
                  <c:v>44535</c:v>
                </c:pt>
                <c:pt idx="634">
                  <c:v>44536</c:v>
                </c:pt>
                <c:pt idx="635">
                  <c:v>44537</c:v>
                </c:pt>
                <c:pt idx="636">
                  <c:v>44538</c:v>
                </c:pt>
                <c:pt idx="637">
                  <c:v>44539</c:v>
                </c:pt>
                <c:pt idx="638">
                  <c:v>44540</c:v>
                </c:pt>
                <c:pt idx="639">
                  <c:v>44541</c:v>
                </c:pt>
                <c:pt idx="640">
                  <c:v>44542</c:v>
                </c:pt>
                <c:pt idx="641">
                  <c:v>44543</c:v>
                </c:pt>
              </c:numCache>
            </c:numRef>
          </c:xVal>
          <c:yVal>
            <c:numRef>
              <c:f>'Сглаживание (2)'!$C$16:$C$656</c:f>
              <c:numCache>
                <c:formatCode>General</c:formatCode>
                <c:ptCount val="641"/>
                <c:pt idx="0">
                  <c:v>16.814814814814813</c:v>
                </c:pt>
                <c:pt idx="1">
                  <c:v>18.925925925925927</c:v>
                </c:pt>
                <c:pt idx="2">
                  <c:v>20.74074074074074</c:v>
                </c:pt>
                <c:pt idx="3">
                  <c:v>22.814814814814813</c:v>
                </c:pt>
                <c:pt idx="4">
                  <c:v>24.62962962962963</c:v>
                </c:pt>
                <c:pt idx="5">
                  <c:v>26.703703703703702</c:v>
                </c:pt>
                <c:pt idx="6">
                  <c:v>28.111111111111111</c:v>
                </c:pt>
                <c:pt idx="7">
                  <c:v>29.74074074074074</c:v>
                </c:pt>
                <c:pt idx="8">
                  <c:v>31.333333333333332</c:v>
                </c:pt>
                <c:pt idx="9">
                  <c:v>33.407407407407405</c:v>
                </c:pt>
                <c:pt idx="10">
                  <c:v>35.222222222222221</c:v>
                </c:pt>
                <c:pt idx="11">
                  <c:v>36.851851851851855</c:v>
                </c:pt>
                <c:pt idx="12">
                  <c:v>38.481481481481481</c:v>
                </c:pt>
                <c:pt idx="13">
                  <c:v>40</c:v>
                </c:pt>
                <c:pt idx="14">
                  <c:v>41.555555555555557</c:v>
                </c:pt>
                <c:pt idx="15">
                  <c:v>42.777777777777779</c:v>
                </c:pt>
                <c:pt idx="16">
                  <c:v>43.185185185185183</c:v>
                </c:pt>
                <c:pt idx="17">
                  <c:v>44.370370370370374</c:v>
                </c:pt>
                <c:pt idx="18">
                  <c:v>44.407407407407405</c:v>
                </c:pt>
                <c:pt idx="19">
                  <c:v>44.555555555555557</c:v>
                </c:pt>
                <c:pt idx="20">
                  <c:v>45.370370370370374</c:v>
                </c:pt>
                <c:pt idx="21">
                  <c:v>45.703703703703702</c:v>
                </c:pt>
                <c:pt idx="22">
                  <c:v>45.629629629629626</c:v>
                </c:pt>
                <c:pt idx="23">
                  <c:v>46.25925925925926</c:v>
                </c:pt>
                <c:pt idx="24">
                  <c:v>47.814814814814817</c:v>
                </c:pt>
                <c:pt idx="25">
                  <c:v>48.111111111111114</c:v>
                </c:pt>
                <c:pt idx="26">
                  <c:v>47.111111111111114</c:v>
                </c:pt>
                <c:pt idx="27">
                  <c:v>45.481481481481481</c:v>
                </c:pt>
                <c:pt idx="28">
                  <c:v>44</c:v>
                </c:pt>
                <c:pt idx="29">
                  <c:v>43.148148148148145</c:v>
                </c:pt>
                <c:pt idx="30">
                  <c:v>41.518518518518519</c:v>
                </c:pt>
                <c:pt idx="31">
                  <c:v>40.185185185185183</c:v>
                </c:pt>
                <c:pt idx="32">
                  <c:v>38.518518518518519</c:v>
                </c:pt>
                <c:pt idx="33">
                  <c:v>37.666666666666664</c:v>
                </c:pt>
                <c:pt idx="34">
                  <c:v>36.666666666666664</c:v>
                </c:pt>
                <c:pt idx="35">
                  <c:v>35.111111111111114</c:v>
                </c:pt>
                <c:pt idx="36">
                  <c:v>33.592592592592595</c:v>
                </c:pt>
                <c:pt idx="37">
                  <c:v>31.62962962962963</c:v>
                </c:pt>
                <c:pt idx="38">
                  <c:v>30.62962962962963</c:v>
                </c:pt>
                <c:pt idx="39">
                  <c:v>29.074074074074073</c:v>
                </c:pt>
                <c:pt idx="40">
                  <c:v>27.555555555555557</c:v>
                </c:pt>
                <c:pt idx="41">
                  <c:v>25.851851851851851</c:v>
                </c:pt>
                <c:pt idx="42">
                  <c:v>24.62962962962963</c:v>
                </c:pt>
                <c:pt idx="43">
                  <c:v>23.074074074074073</c:v>
                </c:pt>
                <c:pt idx="44">
                  <c:v>21.444444444444443</c:v>
                </c:pt>
                <c:pt idx="45">
                  <c:v>20.814814814814813</c:v>
                </c:pt>
                <c:pt idx="46">
                  <c:v>20.444444444444443</c:v>
                </c:pt>
                <c:pt idx="47">
                  <c:v>18.888888888888889</c:v>
                </c:pt>
                <c:pt idx="48">
                  <c:v>18.37037037037037</c:v>
                </c:pt>
                <c:pt idx="49">
                  <c:v>17.518518518518519</c:v>
                </c:pt>
                <c:pt idx="50">
                  <c:v>16.518518518518519</c:v>
                </c:pt>
                <c:pt idx="51">
                  <c:v>14.592592592592593</c:v>
                </c:pt>
                <c:pt idx="52">
                  <c:v>13.925925925925926</c:v>
                </c:pt>
                <c:pt idx="53">
                  <c:v>13.962962962962964</c:v>
                </c:pt>
                <c:pt idx="54">
                  <c:v>14.74074074074074</c:v>
                </c:pt>
                <c:pt idx="55">
                  <c:v>14.407407407407407</c:v>
                </c:pt>
                <c:pt idx="56">
                  <c:v>14</c:v>
                </c:pt>
                <c:pt idx="57">
                  <c:v>14</c:v>
                </c:pt>
                <c:pt idx="58">
                  <c:v>14.037037037037036</c:v>
                </c:pt>
                <c:pt idx="59">
                  <c:v>15.074074074074074</c:v>
                </c:pt>
                <c:pt idx="60">
                  <c:v>15.111111111111111</c:v>
                </c:pt>
                <c:pt idx="61">
                  <c:v>14.666666666666666</c:v>
                </c:pt>
                <c:pt idx="62">
                  <c:v>14.62962962962963</c:v>
                </c:pt>
                <c:pt idx="63">
                  <c:v>14.111111111111111</c:v>
                </c:pt>
                <c:pt idx="64">
                  <c:v>14.037037037037036</c:v>
                </c:pt>
                <c:pt idx="65">
                  <c:v>13.74074074074074</c:v>
                </c:pt>
                <c:pt idx="66">
                  <c:v>13.555555555555555</c:v>
                </c:pt>
                <c:pt idx="67">
                  <c:v>13.592592592592593</c:v>
                </c:pt>
                <c:pt idx="68">
                  <c:v>13.888888888888889</c:v>
                </c:pt>
                <c:pt idx="69">
                  <c:v>13.814814814814815</c:v>
                </c:pt>
                <c:pt idx="70">
                  <c:v>13.777777777777779</c:v>
                </c:pt>
                <c:pt idx="71">
                  <c:v>14.037037037037036</c:v>
                </c:pt>
                <c:pt idx="72">
                  <c:v>13.851851851851851</c:v>
                </c:pt>
                <c:pt idx="73">
                  <c:v>13.62962962962963</c:v>
                </c:pt>
                <c:pt idx="74">
                  <c:v>13.518518518518519</c:v>
                </c:pt>
                <c:pt idx="75">
                  <c:v>13.037037037037036</c:v>
                </c:pt>
                <c:pt idx="76">
                  <c:v>12.74074074074074</c:v>
                </c:pt>
                <c:pt idx="77">
                  <c:v>12.444444444444445</c:v>
                </c:pt>
                <c:pt idx="78">
                  <c:v>11.703703703703704</c:v>
                </c:pt>
                <c:pt idx="79">
                  <c:v>11.111111111111111</c:v>
                </c:pt>
                <c:pt idx="80">
                  <c:v>10.555555555555555</c:v>
                </c:pt>
                <c:pt idx="81">
                  <c:v>9.2222222222222214</c:v>
                </c:pt>
                <c:pt idx="82">
                  <c:v>9.1851851851851851</c:v>
                </c:pt>
                <c:pt idx="83">
                  <c:v>8.6666666666666661</c:v>
                </c:pt>
                <c:pt idx="84">
                  <c:v>8.481481481481481</c:v>
                </c:pt>
                <c:pt idx="85">
                  <c:v>8.1481481481481488</c:v>
                </c:pt>
                <c:pt idx="86">
                  <c:v>6.9629629629629628</c:v>
                </c:pt>
                <c:pt idx="87">
                  <c:v>6.5925925925925926</c:v>
                </c:pt>
                <c:pt idx="88">
                  <c:v>6.3703703703703702</c:v>
                </c:pt>
                <c:pt idx="89">
                  <c:v>6.4814814814814818</c:v>
                </c:pt>
                <c:pt idx="90">
                  <c:v>6.8148148148148149</c:v>
                </c:pt>
                <c:pt idx="91">
                  <c:v>6.666666666666667</c:v>
                </c:pt>
                <c:pt idx="92">
                  <c:v>6.2962962962962967</c:v>
                </c:pt>
                <c:pt idx="93">
                  <c:v>6.4814814814814818</c:v>
                </c:pt>
                <c:pt idx="94">
                  <c:v>6.3703703703703702</c:v>
                </c:pt>
                <c:pt idx="95">
                  <c:v>6.0740740740740744</c:v>
                </c:pt>
                <c:pt idx="96">
                  <c:v>5.7407407407407405</c:v>
                </c:pt>
                <c:pt idx="97">
                  <c:v>5.6296296296296298</c:v>
                </c:pt>
                <c:pt idx="98">
                  <c:v>5.2962962962962967</c:v>
                </c:pt>
                <c:pt idx="99">
                  <c:v>5</c:v>
                </c:pt>
                <c:pt idx="100">
                  <c:v>5</c:v>
                </c:pt>
                <c:pt idx="101">
                  <c:v>4.9259259259259256</c:v>
                </c:pt>
                <c:pt idx="102">
                  <c:v>4.8518518518518521</c:v>
                </c:pt>
                <c:pt idx="103">
                  <c:v>4.7407407407407405</c:v>
                </c:pt>
                <c:pt idx="104">
                  <c:v>4.8148148148148149</c:v>
                </c:pt>
                <c:pt idx="105">
                  <c:v>5.2222222222222223</c:v>
                </c:pt>
                <c:pt idx="106">
                  <c:v>5.2222222222222223</c:v>
                </c:pt>
                <c:pt idx="107">
                  <c:v>5.1481481481481479</c:v>
                </c:pt>
                <c:pt idx="108">
                  <c:v>5.4074074074074074</c:v>
                </c:pt>
                <c:pt idx="109">
                  <c:v>5.7407407407407405</c:v>
                </c:pt>
                <c:pt idx="110">
                  <c:v>7.0740740740740744</c:v>
                </c:pt>
                <c:pt idx="111">
                  <c:v>7.666666666666667</c:v>
                </c:pt>
                <c:pt idx="112">
                  <c:v>8.7037037037037042</c:v>
                </c:pt>
                <c:pt idx="113">
                  <c:v>8.7407407407407405</c:v>
                </c:pt>
                <c:pt idx="114">
                  <c:v>8.8518518518518512</c:v>
                </c:pt>
                <c:pt idx="115">
                  <c:v>9.6666666666666661</c:v>
                </c:pt>
                <c:pt idx="116">
                  <c:v>9.8518518518518512</c:v>
                </c:pt>
                <c:pt idx="117">
                  <c:v>10.185185185185185</c:v>
                </c:pt>
                <c:pt idx="118">
                  <c:v>11.185185185185185</c:v>
                </c:pt>
                <c:pt idx="119">
                  <c:v>11.962962962962964</c:v>
                </c:pt>
                <c:pt idx="120">
                  <c:v>13.407407407407407</c:v>
                </c:pt>
                <c:pt idx="121">
                  <c:v>15.148148148148149</c:v>
                </c:pt>
                <c:pt idx="122">
                  <c:v>17.111111111111111</c:v>
                </c:pt>
                <c:pt idx="123">
                  <c:v>19.444444444444443</c:v>
                </c:pt>
                <c:pt idx="124">
                  <c:v>22.74074074074074</c:v>
                </c:pt>
                <c:pt idx="125">
                  <c:v>24.25925925925926</c:v>
                </c:pt>
                <c:pt idx="126">
                  <c:v>25.481481481481481</c:v>
                </c:pt>
                <c:pt idx="127">
                  <c:v>27.037037037037038</c:v>
                </c:pt>
                <c:pt idx="128">
                  <c:v>29.037037037037038</c:v>
                </c:pt>
                <c:pt idx="129">
                  <c:v>31.333333333333332</c:v>
                </c:pt>
                <c:pt idx="130">
                  <c:v>32.222222222222221</c:v>
                </c:pt>
                <c:pt idx="131">
                  <c:v>33.888888888888886</c:v>
                </c:pt>
                <c:pt idx="132">
                  <c:v>35.037037037037038</c:v>
                </c:pt>
                <c:pt idx="133">
                  <c:v>37.629629629629626</c:v>
                </c:pt>
                <c:pt idx="134">
                  <c:v>40.592592592592595</c:v>
                </c:pt>
                <c:pt idx="135">
                  <c:v>40.888888888888886</c:v>
                </c:pt>
                <c:pt idx="136">
                  <c:v>41.555555555555557</c:v>
                </c:pt>
                <c:pt idx="137">
                  <c:v>42.592592592592595</c:v>
                </c:pt>
                <c:pt idx="138">
                  <c:v>43.037037037037038</c:v>
                </c:pt>
                <c:pt idx="139">
                  <c:v>42.814814814814817</c:v>
                </c:pt>
                <c:pt idx="140">
                  <c:v>43.037037037037038</c:v>
                </c:pt>
                <c:pt idx="141">
                  <c:v>44.370370370370374</c:v>
                </c:pt>
                <c:pt idx="142">
                  <c:v>45.666666666666664</c:v>
                </c:pt>
                <c:pt idx="143">
                  <c:v>47.370370370370374</c:v>
                </c:pt>
                <c:pt idx="144">
                  <c:v>48.25925925925926</c:v>
                </c:pt>
                <c:pt idx="145">
                  <c:v>49.296296296296298</c:v>
                </c:pt>
                <c:pt idx="146">
                  <c:v>49.592592592592595</c:v>
                </c:pt>
                <c:pt idx="147">
                  <c:v>50.037037037037038</c:v>
                </c:pt>
                <c:pt idx="148">
                  <c:v>51.296296296296298</c:v>
                </c:pt>
                <c:pt idx="149">
                  <c:v>51.037037037037038</c:v>
                </c:pt>
                <c:pt idx="150">
                  <c:v>49.814814814814817</c:v>
                </c:pt>
                <c:pt idx="151">
                  <c:v>46.777777777777779</c:v>
                </c:pt>
                <c:pt idx="152">
                  <c:v>46.629629629629626</c:v>
                </c:pt>
                <c:pt idx="153">
                  <c:v>46.25925925925926</c:v>
                </c:pt>
                <c:pt idx="154">
                  <c:v>47.592592592592595</c:v>
                </c:pt>
                <c:pt idx="155">
                  <c:v>48.962962962962962</c:v>
                </c:pt>
                <c:pt idx="156">
                  <c:v>48.185185185185183</c:v>
                </c:pt>
                <c:pt idx="157">
                  <c:v>49.518518518518519</c:v>
                </c:pt>
                <c:pt idx="158">
                  <c:v>48.888888888888886</c:v>
                </c:pt>
                <c:pt idx="159">
                  <c:v>48.814814814814817</c:v>
                </c:pt>
                <c:pt idx="160">
                  <c:v>48.925925925925924</c:v>
                </c:pt>
                <c:pt idx="161">
                  <c:v>48.555555555555557</c:v>
                </c:pt>
                <c:pt idx="162">
                  <c:v>50.037037037037038</c:v>
                </c:pt>
                <c:pt idx="163">
                  <c:v>51.370370370370374</c:v>
                </c:pt>
                <c:pt idx="164">
                  <c:v>50.851851851851855</c:v>
                </c:pt>
                <c:pt idx="165">
                  <c:v>50.888888888888886</c:v>
                </c:pt>
                <c:pt idx="166">
                  <c:v>51.74074074074074</c:v>
                </c:pt>
                <c:pt idx="167">
                  <c:v>54.185185185185183</c:v>
                </c:pt>
                <c:pt idx="168">
                  <c:v>54.222222222222221</c:v>
                </c:pt>
                <c:pt idx="169">
                  <c:v>53.481481481481481</c:v>
                </c:pt>
                <c:pt idx="170">
                  <c:v>52.777777777777779</c:v>
                </c:pt>
                <c:pt idx="171">
                  <c:v>53.296296296296298</c:v>
                </c:pt>
                <c:pt idx="172">
                  <c:v>52.777777777777779</c:v>
                </c:pt>
                <c:pt idx="173">
                  <c:v>52.518518518518519</c:v>
                </c:pt>
                <c:pt idx="174">
                  <c:v>52.037037037037038</c:v>
                </c:pt>
                <c:pt idx="175">
                  <c:v>51.222222222222221</c:v>
                </c:pt>
                <c:pt idx="176">
                  <c:v>52</c:v>
                </c:pt>
                <c:pt idx="177">
                  <c:v>52.592592592592595</c:v>
                </c:pt>
                <c:pt idx="178">
                  <c:v>54.481481481481481</c:v>
                </c:pt>
                <c:pt idx="179">
                  <c:v>53.962962962962962</c:v>
                </c:pt>
                <c:pt idx="180">
                  <c:v>54.370370370370374</c:v>
                </c:pt>
                <c:pt idx="181">
                  <c:v>52.74074074074074</c:v>
                </c:pt>
                <c:pt idx="182">
                  <c:v>49.888888888888886</c:v>
                </c:pt>
                <c:pt idx="183">
                  <c:v>49.037037037037038</c:v>
                </c:pt>
                <c:pt idx="184">
                  <c:v>47.777777777777779</c:v>
                </c:pt>
                <c:pt idx="185">
                  <c:v>46.814814814814817</c:v>
                </c:pt>
                <c:pt idx="186">
                  <c:v>46.370370370370374</c:v>
                </c:pt>
                <c:pt idx="187">
                  <c:v>44.333333333333336</c:v>
                </c:pt>
                <c:pt idx="188">
                  <c:v>42.25925925925926</c:v>
                </c:pt>
                <c:pt idx="189">
                  <c:v>40.814814814814817</c:v>
                </c:pt>
                <c:pt idx="190">
                  <c:v>39.185185185185183</c:v>
                </c:pt>
                <c:pt idx="191">
                  <c:v>39.370370370370374</c:v>
                </c:pt>
                <c:pt idx="192">
                  <c:v>39.962962962962962</c:v>
                </c:pt>
                <c:pt idx="193">
                  <c:v>39.962962962962962</c:v>
                </c:pt>
                <c:pt idx="194">
                  <c:v>38.370370370370374</c:v>
                </c:pt>
                <c:pt idx="195">
                  <c:v>38.333333333333336</c:v>
                </c:pt>
                <c:pt idx="196">
                  <c:v>39.185185185185183</c:v>
                </c:pt>
                <c:pt idx="197">
                  <c:v>39.666666666666664</c:v>
                </c:pt>
                <c:pt idx="198">
                  <c:v>39.518518518518519</c:v>
                </c:pt>
                <c:pt idx="199">
                  <c:v>39.888888888888886</c:v>
                </c:pt>
                <c:pt idx="200">
                  <c:v>40.111111111111114</c:v>
                </c:pt>
                <c:pt idx="201">
                  <c:v>39.407407407407405</c:v>
                </c:pt>
                <c:pt idx="202">
                  <c:v>40.037037037037038</c:v>
                </c:pt>
                <c:pt idx="203">
                  <c:v>39.148148148148145</c:v>
                </c:pt>
                <c:pt idx="204">
                  <c:v>38.814814814814817</c:v>
                </c:pt>
                <c:pt idx="205">
                  <c:v>37.814814814814817</c:v>
                </c:pt>
                <c:pt idx="206">
                  <c:v>39.925925925925924</c:v>
                </c:pt>
                <c:pt idx="207">
                  <c:v>40.370370370370374</c:v>
                </c:pt>
                <c:pt idx="208">
                  <c:v>40.25925925925926</c:v>
                </c:pt>
                <c:pt idx="209">
                  <c:v>42.111111111111114</c:v>
                </c:pt>
                <c:pt idx="210">
                  <c:v>45.444444444444443</c:v>
                </c:pt>
                <c:pt idx="211">
                  <c:v>45.962962962962962</c:v>
                </c:pt>
                <c:pt idx="212">
                  <c:v>47.407407407407405</c:v>
                </c:pt>
                <c:pt idx="213">
                  <c:v>47.74074074074074</c:v>
                </c:pt>
                <c:pt idx="214">
                  <c:v>48.037037037037038</c:v>
                </c:pt>
                <c:pt idx="215">
                  <c:v>49.333333333333336</c:v>
                </c:pt>
                <c:pt idx="216">
                  <c:v>50.25925925925926</c:v>
                </c:pt>
                <c:pt idx="217">
                  <c:v>50.629629629629626</c:v>
                </c:pt>
                <c:pt idx="218">
                  <c:v>50.703703703703702</c:v>
                </c:pt>
                <c:pt idx="219">
                  <c:v>50.777777777777779</c:v>
                </c:pt>
                <c:pt idx="220">
                  <c:v>49.925925925925924</c:v>
                </c:pt>
                <c:pt idx="221">
                  <c:v>49.333333333333336</c:v>
                </c:pt>
                <c:pt idx="222">
                  <c:v>49.407407407407405</c:v>
                </c:pt>
                <c:pt idx="223">
                  <c:v>48.111111111111114</c:v>
                </c:pt>
                <c:pt idx="224">
                  <c:v>47.518518518518519</c:v>
                </c:pt>
                <c:pt idx="225">
                  <c:v>46.148148148148145</c:v>
                </c:pt>
                <c:pt idx="226">
                  <c:v>45.518518518518519</c:v>
                </c:pt>
                <c:pt idx="227">
                  <c:v>45.629629629629626</c:v>
                </c:pt>
                <c:pt idx="228">
                  <c:v>46.333333333333336</c:v>
                </c:pt>
                <c:pt idx="229">
                  <c:v>44.481481481481481</c:v>
                </c:pt>
                <c:pt idx="230">
                  <c:v>45.296296296296298</c:v>
                </c:pt>
                <c:pt idx="231">
                  <c:v>46.666666666666664</c:v>
                </c:pt>
                <c:pt idx="232">
                  <c:v>47.185185185185183</c:v>
                </c:pt>
                <c:pt idx="233">
                  <c:v>45.296296296296298</c:v>
                </c:pt>
                <c:pt idx="234">
                  <c:v>45.851851851851855</c:v>
                </c:pt>
                <c:pt idx="235">
                  <c:v>46.777777777777779</c:v>
                </c:pt>
                <c:pt idx="236">
                  <c:v>46.25925925925926</c:v>
                </c:pt>
                <c:pt idx="237">
                  <c:v>45.814814814814817</c:v>
                </c:pt>
                <c:pt idx="238">
                  <c:v>47.111111111111114</c:v>
                </c:pt>
                <c:pt idx="239">
                  <c:v>48.25925925925926</c:v>
                </c:pt>
                <c:pt idx="240">
                  <c:v>49.74074074074074</c:v>
                </c:pt>
                <c:pt idx="241">
                  <c:v>52.481481481481481</c:v>
                </c:pt>
                <c:pt idx="242">
                  <c:v>53.074074074074076</c:v>
                </c:pt>
                <c:pt idx="243">
                  <c:v>56.074074074074076</c:v>
                </c:pt>
                <c:pt idx="244">
                  <c:v>57.518518518518519</c:v>
                </c:pt>
                <c:pt idx="245">
                  <c:v>59.962962962962962</c:v>
                </c:pt>
                <c:pt idx="246">
                  <c:v>60.74074074074074</c:v>
                </c:pt>
                <c:pt idx="247">
                  <c:v>62.925925925925924</c:v>
                </c:pt>
                <c:pt idx="248">
                  <c:v>65.333333333333329</c:v>
                </c:pt>
                <c:pt idx="249">
                  <c:v>66.074074074074076</c:v>
                </c:pt>
                <c:pt idx="250">
                  <c:v>67.592592592592595</c:v>
                </c:pt>
                <c:pt idx="251">
                  <c:v>69.777777777777771</c:v>
                </c:pt>
                <c:pt idx="252">
                  <c:v>72.074074074074076</c:v>
                </c:pt>
                <c:pt idx="253">
                  <c:v>74.370370370370367</c:v>
                </c:pt>
                <c:pt idx="254">
                  <c:v>77.592592592592595</c:v>
                </c:pt>
                <c:pt idx="255">
                  <c:v>80.666666666666671</c:v>
                </c:pt>
                <c:pt idx="256">
                  <c:v>83.259259259259252</c:v>
                </c:pt>
                <c:pt idx="257">
                  <c:v>84.888888888888886</c:v>
                </c:pt>
                <c:pt idx="258">
                  <c:v>87.333333333333329</c:v>
                </c:pt>
                <c:pt idx="259">
                  <c:v>89.81481481481481</c:v>
                </c:pt>
                <c:pt idx="260">
                  <c:v>96.555555555555557</c:v>
                </c:pt>
                <c:pt idx="261">
                  <c:v>101</c:v>
                </c:pt>
                <c:pt idx="262">
                  <c:v>103.88888888888889</c:v>
                </c:pt>
                <c:pt idx="263">
                  <c:v>108.18518518518519</c:v>
                </c:pt>
                <c:pt idx="264">
                  <c:v>113.07407407407408</c:v>
                </c:pt>
                <c:pt idx="265">
                  <c:v>116.48148148148148</c:v>
                </c:pt>
                <c:pt idx="266">
                  <c:v>116.88888888888889</c:v>
                </c:pt>
                <c:pt idx="267">
                  <c:v>120.48148148148148</c:v>
                </c:pt>
                <c:pt idx="268">
                  <c:v>123.77777777777777</c:v>
                </c:pt>
                <c:pt idx="269">
                  <c:v>127.51851851851852</c:v>
                </c:pt>
                <c:pt idx="270">
                  <c:v>130.2962962962963</c:v>
                </c:pt>
                <c:pt idx="271">
                  <c:v>139.18518518518519</c:v>
                </c:pt>
                <c:pt idx="272">
                  <c:v>142.88888888888889</c:v>
                </c:pt>
                <c:pt idx="273">
                  <c:v>147.55555555555554</c:v>
                </c:pt>
                <c:pt idx="274">
                  <c:v>156</c:v>
                </c:pt>
                <c:pt idx="275">
                  <c:v>165.5185185185185</c:v>
                </c:pt>
                <c:pt idx="276">
                  <c:v>176.4814814814815</c:v>
                </c:pt>
                <c:pt idx="277">
                  <c:v>188.2962962962963</c:v>
                </c:pt>
                <c:pt idx="278">
                  <c:v>200.7037037037037</c:v>
                </c:pt>
                <c:pt idx="279">
                  <c:v>215.66666666666666</c:v>
                </c:pt>
                <c:pt idx="280">
                  <c:v>232.33333333333334</c:v>
                </c:pt>
                <c:pt idx="281">
                  <c:v>246.5185185185185</c:v>
                </c:pt>
                <c:pt idx="282">
                  <c:v>261.92592592592592</c:v>
                </c:pt>
                <c:pt idx="283">
                  <c:v>273.11111111111109</c:v>
                </c:pt>
                <c:pt idx="284">
                  <c:v>292.92592592592592</c:v>
                </c:pt>
                <c:pt idx="285">
                  <c:v>298.48148148148147</c:v>
                </c:pt>
                <c:pt idx="286">
                  <c:v>306.40740740740739</c:v>
                </c:pt>
                <c:pt idx="287">
                  <c:v>311.2962962962963</c:v>
                </c:pt>
                <c:pt idx="288">
                  <c:v>319.62962962962962</c:v>
                </c:pt>
                <c:pt idx="289">
                  <c:v>334.14814814814815</c:v>
                </c:pt>
                <c:pt idx="290">
                  <c:v>348.96296296296299</c:v>
                </c:pt>
                <c:pt idx="291">
                  <c:v>363.96296296296299</c:v>
                </c:pt>
                <c:pt idx="292">
                  <c:v>378.77777777777777</c:v>
                </c:pt>
                <c:pt idx="293">
                  <c:v>404.7037037037037</c:v>
                </c:pt>
                <c:pt idx="294">
                  <c:v>428.74074074074076</c:v>
                </c:pt>
                <c:pt idx="295">
                  <c:v>446.25925925925924</c:v>
                </c:pt>
                <c:pt idx="296">
                  <c:v>464.40740740740739</c:v>
                </c:pt>
                <c:pt idx="297">
                  <c:v>490.74074074074076</c:v>
                </c:pt>
                <c:pt idx="298">
                  <c:v>516.51851851851848</c:v>
                </c:pt>
                <c:pt idx="299">
                  <c:v>541.77777777777783</c:v>
                </c:pt>
                <c:pt idx="300">
                  <c:v>573</c:v>
                </c:pt>
                <c:pt idx="301">
                  <c:v>594.44444444444446</c:v>
                </c:pt>
                <c:pt idx="302">
                  <c:v>611.92592592592598</c:v>
                </c:pt>
                <c:pt idx="303">
                  <c:v>629.7037037037037</c:v>
                </c:pt>
                <c:pt idx="304">
                  <c:v>645.74074074074076</c:v>
                </c:pt>
                <c:pt idx="305">
                  <c:v>660.14814814814815</c:v>
                </c:pt>
                <c:pt idx="306">
                  <c:v>666.2962962962963</c:v>
                </c:pt>
                <c:pt idx="307">
                  <c:v>667.40740740740739</c:v>
                </c:pt>
                <c:pt idx="308">
                  <c:v>680.48148148148152</c:v>
                </c:pt>
                <c:pt idx="309">
                  <c:v>691.7037037037037</c:v>
                </c:pt>
                <c:pt idx="310">
                  <c:v>707.18518518518522</c:v>
                </c:pt>
                <c:pt idx="311">
                  <c:v>716</c:v>
                </c:pt>
                <c:pt idx="312">
                  <c:v>735.03703703703707</c:v>
                </c:pt>
                <c:pt idx="313">
                  <c:v>749.2962962962963</c:v>
                </c:pt>
                <c:pt idx="314">
                  <c:v>771.07407407407402</c:v>
                </c:pt>
                <c:pt idx="315">
                  <c:v>786.48148148148152</c:v>
                </c:pt>
                <c:pt idx="316">
                  <c:v>801.03703703703707</c:v>
                </c:pt>
                <c:pt idx="317">
                  <c:v>811.85185185185185</c:v>
                </c:pt>
                <c:pt idx="318">
                  <c:v>823.07407407407402</c:v>
                </c:pt>
                <c:pt idx="319">
                  <c:v>840.55555555555554</c:v>
                </c:pt>
                <c:pt idx="320">
                  <c:v>842.48148148148152</c:v>
                </c:pt>
                <c:pt idx="321">
                  <c:v>842.88888888888891</c:v>
                </c:pt>
                <c:pt idx="322">
                  <c:v>844.11111111111109</c:v>
                </c:pt>
                <c:pt idx="323">
                  <c:v>844.51851851851848</c:v>
                </c:pt>
                <c:pt idx="324">
                  <c:v>843.22222222222217</c:v>
                </c:pt>
                <c:pt idx="325">
                  <c:v>832.40740740740739</c:v>
                </c:pt>
                <c:pt idx="326">
                  <c:v>821.74074074074076</c:v>
                </c:pt>
                <c:pt idx="327">
                  <c:v>813.11111111111109</c:v>
                </c:pt>
                <c:pt idx="328">
                  <c:v>816.96296296296293</c:v>
                </c:pt>
                <c:pt idx="329">
                  <c:v>820.59259259259261</c:v>
                </c:pt>
                <c:pt idx="330">
                  <c:v>819.18518518518522</c:v>
                </c:pt>
                <c:pt idx="331">
                  <c:v>817.55555555555554</c:v>
                </c:pt>
                <c:pt idx="332">
                  <c:v>814.96296296296293</c:v>
                </c:pt>
                <c:pt idx="333">
                  <c:v>822.55555555555554</c:v>
                </c:pt>
                <c:pt idx="334">
                  <c:v>833.40740740740739</c:v>
                </c:pt>
                <c:pt idx="335">
                  <c:v>840.18518518518522</c:v>
                </c:pt>
                <c:pt idx="336">
                  <c:v>837.2962962962963</c:v>
                </c:pt>
                <c:pt idx="337">
                  <c:v>835.62962962962968</c:v>
                </c:pt>
                <c:pt idx="338">
                  <c:v>830.96296296296293</c:v>
                </c:pt>
                <c:pt idx="339">
                  <c:v>824.77777777777783</c:v>
                </c:pt>
                <c:pt idx="340">
                  <c:v>832.14814814814815</c:v>
                </c:pt>
                <c:pt idx="341">
                  <c:v>824.62962962962968</c:v>
                </c:pt>
                <c:pt idx="342">
                  <c:v>823.44444444444446</c:v>
                </c:pt>
                <c:pt idx="343">
                  <c:v>816.18518518518522</c:v>
                </c:pt>
                <c:pt idx="344">
                  <c:v>809.88888888888891</c:v>
                </c:pt>
                <c:pt idx="345">
                  <c:v>802.40740740740739</c:v>
                </c:pt>
                <c:pt idx="346">
                  <c:v>794.03703703703707</c:v>
                </c:pt>
                <c:pt idx="347">
                  <c:v>792.48148148148152</c:v>
                </c:pt>
                <c:pt idx="348">
                  <c:v>788.11111111111109</c:v>
                </c:pt>
                <c:pt idx="349">
                  <c:v>790.88888888888891</c:v>
                </c:pt>
                <c:pt idx="350">
                  <c:v>793.33333333333337</c:v>
                </c:pt>
                <c:pt idx="351">
                  <c:v>791.14814814814815</c:v>
                </c:pt>
                <c:pt idx="352">
                  <c:v>795.2962962962963</c:v>
                </c:pt>
                <c:pt idx="353">
                  <c:v>807.59259259259261</c:v>
                </c:pt>
                <c:pt idx="354">
                  <c:v>811.59259259259261</c:v>
                </c:pt>
                <c:pt idx="355">
                  <c:v>800.62962962962968</c:v>
                </c:pt>
                <c:pt idx="356">
                  <c:v>804.11111111111109</c:v>
                </c:pt>
                <c:pt idx="357">
                  <c:v>813.14814814814815</c:v>
                </c:pt>
                <c:pt idx="358">
                  <c:v>821.88888888888891</c:v>
                </c:pt>
                <c:pt idx="359">
                  <c:v>834</c:v>
                </c:pt>
                <c:pt idx="360">
                  <c:v>840.33333333333337</c:v>
                </c:pt>
                <c:pt idx="361">
                  <c:v>851.03703703703707</c:v>
                </c:pt>
                <c:pt idx="362">
                  <c:v>851.96296296296293</c:v>
                </c:pt>
                <c:pt idx="363">
                  <c:v>861.51851851851848</c:v>
                </c:pt>
                <c:pt idx="364">
                  <c:v>868.2962962962963</c:v>
                </c:pt>
                <c:pt idx="365">
                  <c:v>873.92592592592598</c:v>
                </c:pt>
                <c:pt idx="366">
                  <c:v>887.92592592592598</c:v>
                </c:pt>
                <c:pt idx="367">
                  <c:v>892.59259259259261</c:v>
                </c:pt>
                <c:pt idx="368">
                  <c:v>900.92592592592598</c:v>
                </c:pt>
                <c:pt idx="369">
                  <c:v>903.22222222222217</c:v>
                </c:pt>
                <c:pt idx="370">
                  <c:v>915.55555555555554</c:v>
                </c:pt>
                <c:pt idx="371">
                  <c:v>925.55555555555554</c:v>
                </c:pt>
                <c:pt idx="372">
                  <c:v>935.51851851851848</c:v>
                </c:pt>
                <c:pt idx="373">
                  <c:v>943.92592592592598</c:v>
                </c:pt>
                <c:pt idx="374">
                  <c:v>952.44444444444446</c:v>
                </c:pt>
                <c:pt idx="375">
                  <c:v>964.25925925925924</c:v>
                </c:pt>
                <c:pt idx="376">
                  <c:v>974.85185185185185</c:v>
                </c:pt>
                <c:pt idx="377">
                  <c:v>991.40740740740739</c:v>
                </c:pt>
                <c:pt idx="378">
                  <c:v>998.44444444444446</c:v>
                </c:pt>
                <c:pt idx="379">
                  <c:v>1012.3333333333334</c:v>
                </c:pt>
                <c:pt idx="380">
                  <c:v>1023.1111111111111</c:v>
                </c:pt>
                <c:pt idx="381">
                  <c:v>1030.1851851851852</c:v>
                </c:pt>
                <c:pt idx="382">
                  <c:v>1048.1111111111111</c:v>
                </c:pt>
                <c:pt idx="383">
                  <c:v>1045.5185185185185</c:v>
                </c:pt>
                <c:pt idx="384">
                  <c:v>1046.7037037037037</c:v>
                </c:pt>
                <c:pt idx="385">
                  <c:v>1045.7777777777778</c:v>
                </c:pt>
                <c:pt idx="386">
                  <c:v>1048.4444444444443</c:v>
                </c:pt>
                <c:pt idx="387">
                  <c:v>1049.0740740740741</c:v>
                </c:pt>
                <c:pt idx="388">
                  <c:v>1039.9259259259259</c:v>
                </c:pt>
                <c:pt idx="389">
                  <c:v>1040.1111111111111</c:v>
                </c:pt>
                <c:pt idx="390">
                  <c:v>1036.4814814814815</c:v>
                </c:pt>
                <c:pt idx="391">
                  <c:v>1038.6296296296296</c:v>
                </c:pt>
                <c:pt idx="392">
                  <c:v>1042.1851851851852</c:v>
                </c:pt>
                <c:pt idx="393">
                  <c:v>1043.7777777777778</c:v>
                </c:pt>
                <c:pt idx="394">
                  <c:v>1048.2962962962963</c:v>
                </c:pt>
                <c:pt idx="395">
                  <c:v>1051.148148148148</c:v>
                </c:pt>
                <c:pt idx="396">
                  <c:v>1059.1111111111111</c:v>
                </c:pt>
                <c:pt idx="397">
                  <c:v>1061.1851851851852</c:v>
                </c:pt>
                <c:pt idx="398">
                  <c:v>1065.3333333333333</c:v>
                </c:pt>
                <c:pt idx="399">
                  <c:v>1072.851851851852</c:v>
                </c:pt>
                <c:pt idx="400">
                  <c:v>1078.2592592592594</c:v>
                </c:pt>
                <c:pt idx="401">
                  <c:v>1087.5555555555557</c:v>
                </c:pt>
                <c:pt idx="402">
                  <c:v>1100.3703703703704</c:v>
                </c:pt>
                <c:pt idx="403">
                  <c:v>1106.7777777777778</c:v>
                </c:pt>
                <c:pt idx="404">
                  <c:v>1102.1111111111111</c:v>
                </c:pt>
                <c:pt idx="405">
                  <c:v>1110.9259259259259</c:v>
                </c:pt>
                <c:pt idx="406">
                  <c:v>1115.8148148148148</c:v>
                </c:pt>
                <c:pt idx="407">
                  <c:v>1116.2222222222222</c:v>
                </c:pt>
                <c:pt idx="408">
                  <c:v>1119.4444444444443</c:v>
                </c:pt>
                <c:pt idx="409">
                  <c:v>1123.2962962962963</c:v>
                </c:pt>
                <c:pt idx="410">
                  <c:v>1133.7777777777778</c:v>
                </c:pt>
                <c:pt idx="411">
                  <c:v>1136.4444444444443</c:v>
                </c:pt>
                <c:pt idx="412">
                  <c:v>1147.6666666666667</c:v>
                </c:pt>
                <c:pt idx="413">
                  <c:v>1146.9259259259259</c:v>
                </c:pt>
                <c:pt idx="414">
                  <c:v>1149</c:v>
                </c:pt>
                <c:pt idx="415">
                  <c:v>1158.4074074074074</c:v>
                </c:pt>
                <c:pt idx="416">
                  <c:v>1162.7407407407406</c:v>
                </c:pt>
                <c:pt idx="417">
                  <c:v>1168.1851851851852</c:v>
                </c:pt>
                <c:pt idx="418">
                  <c:v>1171.1851851851852</c:v>
                </c:pt>
                <c:pt idx="419">
                  <c:v>1172.9259259259259</c:v>
                </c:pt>
                <c:pt idx="420">
                  <c:v>1177.7777777777778</c:v>
                </c:pt>
                <c:pt idx="421">
                  <c:v>1173.7407407407406</c:v>
                </c:pt>
                <c:pt idx="422">
                  <c:v>1177.1851851851852</c:v>
                </c:pt>
                <c:pt idx="423">
                  <c:v>1179.6296296296296</c:v>
                </c:pt>
                <c:pt idx="424">
                  <c:v>1178.5555555555557</c:v>
                </c:pt>
                <c:pt idx="425">
                  <c:v>1182.7777777777778</c:v>
                </c:pt>
                <c:pt idx="426">
                  <c:v>1180.8888888888889</c:v>
                </c:pt>
                <c:pt idx="427">
                  <c:v>1179.962962962963</c:v>
                </c:pt>
                <c:pt idx="428">
                  <c:v>1175.5555555555557</c:v>
                </c:pt>
                <c:pt idx="429">
                  <c:v>1172.037037037037</c:v>
                </c:pt>
                <c:pt idx="430">
                  <c:v>1177.1851851851852</c:v>
                </c:pt>
                <c:pt idx="431">
                  <c:v>1192.4814814814815</c:v>
                </c:pt>
                <c:pt idx="432">
                  <c:v>1196.3703703703704</c:v>
                </c:pt>
                <c:pt idx="433">
                  <c:v>1203.7037037037037</c:v>
                </c:pt>
                <c:pt idx="434">
                  <c:v>1209.2962962962963</c:v>
                </c:pt>
                <c:pt idx="435">
                  <c:v>1217.4814814814815</c:v>
                </c:pt>
                <c:pt idx="436">
                  <c:v>1224.5925925925926</c:v>
                </c:pt>
                <c:pt idx="437">
                  <c:v>1233.8888888888889</c:v>
                </c:pt>
                <c:pt idx="438">
                  <c:v>1244.2962962962963</c:v>
                </c:pt>
                <c:pt idx="439">
                  <c:v>1254.2962962962963</c:v>
                </c:pt>
                <c:pt idx="440">
                  <c:v>1267.6296296296296</c:v>
                </c:pt>
                <c:pt idx="441">
                  <c:v>1302.9259259259259</c:v>
                </c:pt>
                <c:pt idx="442">
                  <c:v>1329.2592592592594</c:v>
                </c:pt>
                <c:pt idx="443">
                  <c:v>1376.5185185185185</c:v>
                </c:pt>
                <c:pt idx="444">
                  <c:v>1425.5555555555557</c:v>
                </c:pt>
                <c:pt idx="445">
                  <c:v>1484.7407407407406</c:v>
                </c:pt>
                <c:pt idx="446">
                  <c:v>1541.4814814814815</c:v>
                </c:pt>
                <c:pt idx="447">
                  <c:v>1611.4444444444443</c:v>
                </c:pt>
                <c:pt idx="448">
                  <c:v>1682.4444444444443</c:v>
                </c:pt>
                <c:pt idx="449">
                  <c:v>1749.962962962963</c:v>
                </c:pt>
                <c:pt idx="450">
                  <c:v>1830.4444444444443</c:v>
                </c:pt>
                <c:pt idx="451">
                  <c:v>1918.8888888888889</c:v>
                </c:pt>
                <c:pt idx="452">
                  <c:v>2005.3333333333333</c:v>
                </c:pt>
                <c:pt idx="453">
                  <c:v>2076.4074074074074</c:v>
                </c:pt>
                <c:pt idx="454">
                  <c:v>2166.4074074074074</c:v>
                </c:pt>
                <c:pt idx="455">
                  <c:v>2259.2222222222222</c:v>
                </c:pt>
                <c:pt idx="456">
                  <c:v>2352.962962962963</c:v>
                </c:pt>
                <c:pt idx="457">
                  <c:v>2540</c:v>
                </c:pt>
                <c:pt idx="458">
                  <c:v>2735.5555555555557</c:v>
                </c:pt>
                <c:pt idx="459">
                  <c:v>2942</c:v>
                </c:pt>
                <c:pt idx="460">
                  <c:v>3122.962962962963</c:v>
                </c:pt>
                <c:pt idx="461">
                  <c:v>3278.8888888888887</c:v>
                </c:pt>
                <c:pt idx="462">
                  <c:v>3451.5555555555557</c:v>
                </c:pt>
                <c:pt idx="463">
                  <c:v>3636.6666666666665</c:v>
                </c:pt>
                <c:pt idx="464">
                  <c:v>3821.4074074074074</c:v>
                </c:pt>
                <c:pt idx="465">
                  <c:v>3992.7407407407409</c:v>
                </c:pt>
                <c:pt idx="466">
                  <c:v>4167.4814814814818</c:v>
                </c:pt>
                <c:pt idx="467">
                  <c:v>4353.2592592592591</c:v>
                </c:pt>
                <c:pt idx="468">
                  <c:v>4501.4814814814818</c:v>
                </c:pt>
                <c:pt idx="469">
                  <c:v>4669.0740740740739</c:v>
                </c:pt>
                <c:pt idx="470">
                  <c:v>4864.666666666667</c:v>
                </c:pt>
                <c:pt idx="471">
                  <c:v>5063.9629629629626</c:v>
                </c:pt>
                <c:pt idx="472">
                  <c:v>5250.4074074074078</c:v>
                </c:pt>
                <c:pt idx="473">
                  <c:v>5482.4074074074078</c:v>
                </c:pt>
                <c:pt idx="474">
                  <c:v>5671.4444444444443</c:v>
                </c:pt>
                <c:pt idx="475">
                  <c:v>5854.1481481481478</c:v>
                </c:pt>
                <c:pt idx="476">
                  <c:v>6090.1111111111113</c:v>
                </c:pt>
                <c:pt idx="477">
                  <c:v>6286.3703703703704</c:v>
                </c:pt>
                <c:pt idx="478">
                  <c:v>6481.2222222222226</c:v>
                </c:pt>
                <c:pt idx="479">
                  <c:v>6679.5925925925922</c:v>
                </c:pt>
                <c:pt idx="480">
                  <c:v>6926.7037037037035</c:v>
                </c:pt>
                <c:pt idx="481">
                  <c:v>7137.3703703703704</c:v>
                </c:pt>
                <c:pt idx="482">
                  <c:v>7358.2962962962965</c:v>
                </c:pt>
                <c:pt idx="483">
                  <c:v>7563.6296296296296</c:v>
                </c:pt>
                <c:pt idx="484">
                  <c:v>7636.8518518518522</c:v>
                </c:pt>
                <c:pt idx="485">
                  <c:v>7715.9629629629626</c:v>
                </c:pt>
                <c:pt idx="486">
                  <c:v>7788.9259259259261</c:v>
                </c:pt>
                <c:pt idx="487">
                  <c:v>7900.1851851851852</c:v>
                </c:pt>
                <c:pt idx="488">
                  <c:v>7986.7407407407409</c:v>
                </c:pt>
                <c:pt idx="489">
                  <c:v>8092.5185185185182</c:v>
                </c:pt>
                <c:pt idx="490">
                  <c:v>8171.2592592592591</c:v>
                </c:pt>
                <c:pt idx="491">
                  <c:v>8235.4814814814818</c:v>
                </c:pt>
                <c:pt idx="492">
                  <c:v>8318.8148148148157</c:v>
                </c:pt>
                <c:pt idx="493">
                  <c:v>8412.7777777777774</c:v>
                </c:pt>
                <c:pt idx="494">
                  <c:v>8491.7037037037044</c:v>
                </c:pt>
                <c:pt idx="495">
                  <c:v>8606.9629629629635</c:v>
                </c:pt>
                <c:pt idx="496">
                  <c:v>8731.6666666666661</c:v>
                </c:pt>
                <c:pt idx="497">
                  <c:v>8765.7777777777774</c:v>
                </c:pt>
                <c:pt idx="498">
                  <c:v>8809.7777777777774</c:v>
                </c:pt>
                <c:pt idx="499">
                  <c:v>8885.0370370370365</c:v>
                </c:pt>
                <c:pt idx="500">
                  <c:v>8917.8888888888887</c:v>
                </c:pt>
                <c:pt idx="501">
                  <c:v>8968.4074074074069</c:v>
                </c:pt>
                <c:pt idx="502">
                  <c:v>9020.8888888888887</c:v>
                </c:pt>
                <c:pt idx="503">
                  <c:v>9042.5185185185182</c:v>
                </c:pt>
                <c:pt idx="504">
                  <c:v>9043.6296296296296</c:v>
                </c:pt>
                <c:pt idx="505">
                  <c:v>9035.2222222222226</c:v>
                </c:pt>
                <c:pt idx="506">
                  <c:v>8989.4444444444453</c:v>
                </c:pt>
                <c:pt idx="507">
                  <c:v>8882.1481481481478</c:v>
                </c:pt>
                <c:pt idx="508">
                  <c:v>8770.9629629629635</c:v>
                </c:pt>
                <c:pt idx="509">
                  <c:v>8639.3333333333339</c:v>
                </c:pt>
                <c:pt idx="510">
                  <c:v>8527.4444444444453</c:v>
                </c:pt>
                <c:pt idx="511">
                  <c:v>8461.1481481481478</c:v>
                </c:pt>
                <c:pt idx="512">
                  <c:v>8361.9629629629635</c:v>
                </c:pt>
                <c:pt idx="513">
                  <c:v>8289.1481481481478</c:v>
                </c:pt>
                <c:pt idx="514">
                  <c:v>8230.8888888888887</c:v>
                </c:pt>
                <c:pt idx="515">
                  <c:v>8277.9629629629635</c:v>
                </c:pt>
                <c:pt idx="516">
                  <c:v>8214.7777777777774</c:v>
                </c:pt>
                <c:pt idx="517">
                  <c:v>8183.8888888888887</c:v>
                </c:pt>
                <c:pt idx="518">
                  <c:v>8188.4444444444443</c:v>
                </c:pt>
                <c:pt idx="519">
                  <c:v>8167.5185185185182</c:v>
                </c:pt>
                <c:pt idx="520">
                  <c:v>8151.8888888888887</c:v>
                </c:pt>
                <c:pt idx="521">
                  <c:v>8129.6296296296296</c:v>
                </c:pt>
                <c:pt idx="522">
                  <c:v>8087.5925925925922</c:v>
                </c:pt>
                <c:pt idx="523">
                  <c:v>8034.6296296296296</c:v>
                </c:pt>
                <c:pt idx="524">
                  <c:v>7992.0370370370374</c:v>
                </c:pt>
                <c:pt idx="525">
                  <c:v>7935.1851851851852</c:v>
                </c:pt>
                <c:pt idx="526">
                  <c:v>7856.0740740740739</c:v>
                </c:pt>
                <c:pt idx="527">
                  <c:v>7802.4074074074078</c:v>
                </c:pt>
                <c:pt idx="528">
                  <c:v>7764.2222222222226</c:v>
                </c:pt>
                <c:pt idx="529">
                  <c:v>7731.4074074074078</c:v>
                </c:pt>
                <c:pt idx="530">
                  <c:v>7680.9259259259261</c:v>
                </c:pt>
                <c:pt idx="531">
                  <c:v>7668.0370370370374</c:v>
                </c:pt>
                <c:pt idx="532">
                  <c:v>7617.7407407407409</c:v>
                </c:pt>
                <c:pt idx="533">
                  <c:v>7591.666666666667</c:v>
                </c:pt>
                <c:pt idx="534">
                  <c:v>7622.9629629629626</c:v>
                </c:pt>
                <c:pt idx="535">
                  <c:v>7668.7407407407409</c:v>
                </c:pt>
                <c:pt idx="536">
                  <c:v>7690.8888888888887</c:v>
                </c:pt>
                <c:pt idx="537">
                  <c:v>7701.6296296296296</c:v>
                </c:pt>
                <c:pt idx="538">
                  <c:v>7679.4074074074078</c:v>
                </c:pt>
                <c:pt idx="539">
                  <c:v>7657.5185185185182</c:v>
                </c:pt>
                <c:pt idx="540">
                  <c:v>7586.2592592592591</c:v>
                </c:pt>
                <c:pt idx="541">
                  <c:v>7482.3703703703704</c:v>
                </c:pt>
                <c:pt idx="542">
                  <c:v>7321.333333333333</c:v>
                </c:pt>
                <c:pt idx="543">
                  <c:v>7205.2962962962965</c:v>
                </c:pt>
                <c:pt idx="544">
                  <c:v>7075.7037037037035</c:v>
                </c:pt>
                <c:pt idx="545">
                  <c:v>6945.1851851851852</c:v>
                </c:pt>
                <c:pt idx="546">
                  <c:v>6791.4444444444443</c:v>
                </c:pt>
                <c:pt idx="547">
                  <c:v>6622.5185185185182</c:v>
                </c:pt>
                <c:pt idx="548">
                  <c:v>6450.7037037037035</c:v>
                </c:pt>
                <c:pt idx="549">
                  <c:v>6280.6296296296296</c:v>
                </c:pt>
                <c:pt idx="550">
                  <c:v>6105.1481481481478</c:v>
                </c:pt>
                <c:pt idx="551">
                  <c:v>5935.8518518518522</c:v>
                </c:pt>
                <c:pt idx="552">
                  <c:v>5758.1111111111113</c:v>
                </c:pt>
                <c:pt idx="553">
                  <c:v>5562.7777777777774</c:v>
                </c:pt>
                <c:pt idx="554">
                  <c:v>5343.2592592592591</c:v>
                </c:pt>
                <c:pt idx="555">
                  <c:v>5107</c:v>
                </c:pt>
                <c:pt idx="556">
                  <c:v>4866.7037037037035</c:v>
                </c:pt>
                <c:pt idx="557">
                  <c:v>4631.6296296296296</c:v>
                </c:pt>
                <c:pt idx="558">
                  <c:v>4392.9259259259261</c:v>
                </c:pt>
                <c:pt idx="559">
                  <c:v>4193.5555555555557</c:v>
                </c:pt>
                <c:pt idx="560">
                  <c:v>3994.1111111111113</c:v>
                </c:pt>
                <c:pt idx="561">
                  <c:v>3762.2592592592591</c:v>
                </c:pt>
                <c:pt idx="562">
                  <c:v>3538.6666666666665</c:v>
                </c:pt>
                <c:pt idx="563">
                  <c:v>3343.1111111111113</c:v>
                </c:pt>
                <c:pt idx="564">
                  <c:v>3146.3333333333335</c:v>
                </c:pt>
                <c:pt idx="565">
                  <c:v>2968.5925925925926</c:v>
                </c:pt>
                <c:pt idx="566">
                  <c:v>2796.6666666666665</c:v>
                </c:pt>
                <c:pt idx="567">
                  <c:v>2645.1481481481483</c:v>
                </c:pt>
                <c:pt idx="568">
                  <c:v>2491.4814814814813</c:v>
                </c:pt>
                <c:pt idx="569">
                  <c:v>2343.0740740740739</c:v>
                </c:pt>
                <c:pt idx="570">
                  <c:v>2217.7037037037039</c:v>
                </c:pt>
                <c:pt idx="571">
                  <c:v>2084.5185185185187</c:v>
                </c:pt>
                <c:pt idx="572">
                  <c:v>1930.4444444444443</c:v>
                </c:pt>
                <c:pt idx="573">
                  <c:v>1817.5925925925926</c:v>
                </c:pt>
                <c:pt idx="574">
                  <c:v>1696.6296296296296</c:v>
                </c:pt>
                <c:pt idx="575">
                  <c:v>1592.7777777777778</c:v>
                </c:pt>
                <c:pt idx="576">
                  <c:v>1487.7407407407406</c:v>
                </c:pt>
                <c:pt idx="577">
                  <c:v>1374.6296296296296</c:v>
                </c:pt>
                <c:pt idx="578">
                  <c:v>1283.4444444444443</c:v>
                </c:pt>
                <c:pt idx="579">
                  <c:v>1203.1851851851852</c:v>
                </c:pt>
                <c:pt idx="580">
                  <c:v>1133.2962962962963</c:v>
                </c:pt>
                <c:pt idx="581">
                  <c:v>1061.037037037037</c:v>
                </c:pt>
                <c:pt idx="582">
                  <c:v>996.77777777777783</c:v>
                </c:pt>
                <c:pt idx="583">
                  <c:v>938.11111111111109</c:v>
                </c:pt>
                <c:pt idx="584">
                  <c:v>867.59259259259261</c:v>
                </c:pt>
                <c:pt idx="585">
                  <c:v>812.18518518518522</c:v>
                </c:pt>
                <c:pt idx="586">
                  <c:v>758.77777777777783</c:v>
                </c:pt>
                <c:pt idx="587">
                  <c:v>710.37037037037032</c:v>
                </c:pt>
                <c:pt idx="588">
                  <c:v>666.33333333333337</c:v>
                </c:pt>
                <c:pt idx="589">
                  <c:v>623.37037037037032</c:v>
                </c:pt>
                <c:pt idx="590">
                  <c:v>583.48148148148152</c:v>
                </c:pt>
                <c:pt idx="591">
                  <c:v>545.25925925925924</c:v>
                </c:pt>
                <c:pt idx="592">
                  <c:v>512.66666666666663</c:v>
                </c:pt>
                <c:pt idx="593">
                  <c:v>485.44444444444446</c:v>
                </c:pt>
                <c:pt idx="594">
                  <c:v>460.33333333333331</c:v>
                </c:pt>
                <c:pt idx="595">
                  <c:v>433.74074074074076</c:v>
                </c:pt>
                <c:pt idx="596">
                  <c:v>410.55555555555554</c:v>
                </c:pt>
                <c:pt idx="597">
                  <c:v>391.07407407407408</c:v>
                </c:pt>
                <c:pt idx="598">
                  <c:v>372.81481481481484</c:v>
                </c:pt>
                <c:pt idx="599">
                  <c:v>355.03703703703701</c:v>
                </c:pt>
                <c:pt idx="600">
                  <c:v>339.51851851851853</c:v>
                </c:pt>
                <c:pt idx="601">
                  <c:v>323.36236253885721</c:v>
                </c:pt>
                <c:pt idx="602">
                  <c:v>306.30948486001586</c:v>
                </c:pt>
                <c:pt idx="603">
                  <c:v>288.76746896585217</c:v>
                </c:pt>
                <c:pt idx="604">
                  <c:v>273.3290845869987</c:v>
                </c:pt>
                <c:pt idx="605">
                  <c:v>260.40191733689352</c:v>
                </c:pt>
                <c:pt idx="606">
                  <c:v>247.94910945895987</c:v>
                </c:pt>
                <c:pt idx="607">
                  <c:v>235.6745450182691</c:v>
                </c:pt>
                <c:pt idx="608">
                  <c:v>225.43025731546524</c:v>
                </c:pt>
                <c:pt idx="609">
                  <c:v>215.58679926369135</c:v>
                </c:pt>
                <c:pt idx="610">
                  <c:v>207.29250265444483</c:v>
                </c:pt>
                <c:pt idx="611">
                  <c:v>201.58458927532391</c:v>
                </c:pt>
                <c:pt idx="612">
                  <c:v>193.87065239818457</c:v>
                </c:pt>
                <c:pt idx="613">
                  <c:v>187.00273085993067</c:v>
                </c:pt>
                <c:pt idx="614">
                  <c:v>183.24027203223287</c:v>
                </c:pt>
                <c:pt idx="615">
                  <c:v>180.82643634116491</c:v>
                </c:pt>
                <c:pt idx="616">
                  <c:v>175.4194937948115</c:v>
                </c:pt>
                <c:pt idx="617">
                  <c:v>169.56197270292861</c:v>
                </c:pt>
                <c:pt idx="618">
                  <c:v>164.45597151609942</c:v>
                </c:pt>
                <c:pt idx="619">
                  <c:v>156.93124294864938</c:v>
                </c:pt>
                <c:pt idx="620">
                  <c:v>152.97558785096604</c:v>
                </c:pt>
                <c:pt idx="621">
                  <c:v>148.92436724351433</c:v>
                </c:pt>
                <c:pt idx="622">
                  <c:v>147.18354446685717</c:v>
                </c:pt>
                <c:pt idx="623">
                  <c:v>142.02707471501591</c:v>
                </c:pt>
                <c:pt idx="624">
                  <c:v>139.44043205119331</c:v>
                </c:pt>
                <c:pt idx="625">
                  <c:v>136.71795905439291</c:v>
                </c:pt>
                <c:pt idx="626">
                  <c:v>135.63248965801913</c:v>
                </c:pt>
                <c:pt idx="627">
                  <c:v>136.03481034787762</c:v>
                </c:pt>
                <c:pt idx="628">
                  <c:v>136.03481034787799</c:v>
                </c:pt>
                <c:pt idx="629">
                  <c:v>136.03481034787762</c:v>
                </c:pt>
                <c:pt idx="630">
                  <c:v>136.03481034787762</c:v>
                </c:pt>
                <c:pt idx="631">
                  <c:v>136.03481034787762</c:v>
                </c:pt>
                <c:pt idx="632">
                  <c:v>136.03481034787762</c:v>
                </c:pt>
                <c:pt idx="633">
                  <c:v>136.03481034787762</c:v>
                </c:pt>
                <c:pt idx="634">
                  <c:v>136.03481034787762</c:v>
                </c:pt>
                <c:pt idx="635">
                  <c:v>136.03481034787762</c:v>
                </c:pt>
                <c:pt idx="636">
                  <c:v>136.03481034787762</c:v>
                </c:pt>
                <c:pt idx="637">
                  <c:v>136.03481034787762</c:v>
                </c:pt>
                <c:pt idx="638">
                  <c:v>136.03481034787762</c:v>
                </c:pt>
                <c:pt idx="639">
                  <c:v>136.03481034787762</c:v>
                </c:pt>
                <c:pt idx="640">
                  <c:v>136.03481034787762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ECC-4D65-B51B-780031FE2B6D}"/>
            </c:ext>
          </c:extLst>
        </c:ser>
        <c:ser>
          <c:idx val="1"/>
          <c:order val="1"/>
          <c:tx>
            <c:v>МПСС 29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'Сглаживание (2)'!$A$2:$A$1115</c:f>
              <c:numCache>
                <c:formatCode>m/d/yyyy</c:formatCode>
                <c:ptCount val="1114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  <c:pt idx="628">
                  <c:v>44530</c:v>
                </c:pt>
                <c:pt idx="629">
                  <c:v>44531</c:v>
                </c:pt>
                <c:pt idx="630">
                  <c:v>44532</c:v>
                </c:pt>
                <c:pt idx="631">
                  <c:v>44533</c:v>
                </c:pt>
                <c:pt idx="632">
                  <c:v>44534</c:v>
                </c:pt>
                <c:pt idx="633">
                  <c:v>44535</c:v>
                </c:pt>
                <c:pt idx="634">
                  <c:v>44536</c:v>
                </c:pt>
                <c:pt idx="635">
                  <c:v>44537</c:v>
                </c:pt>
                <c:pt idx="636">
                  <c:v>44538</c:v>
                </c:pt>
                <c:pt idx="637">
                  <c:v>44539</c:v>
                </c:pt>
                <c:pt idx="638">
                  <c:v>44540</c:v>
                </c:pt>
                <c:pt idx="639">
                  <c:v>44541</c:v>
                </c:pt>
                <c:pt idx="640">
                  <c:v>44542</c:v>
                </c:pt>
                <c:pt idx="641">
                  <c:v>44543</c:v>
                </c:pt>
              </c:numCache>
            </c:numRef>
          </c:xVal>
          <c:yVal>
            <c:numRef>
              <c:f>'Сглаживание (2)'!$D$17:$D$656</c:f>
              <c:numCache>
                <c:formatCode>General</c:formatCode>
                <c:ptCount val="640"/>
                <c:pt idx="0">
                  <c:v>18.285714285714285</c:v>
                </c:pt>
                <c:pt idx="1">
                  <c:v>20</c:v>
                </c:pt>
                <c:pt idx="2">
                  <c:v>22</c:v>
                </c:pt>
                <c:pt idx="3">
                  <c:v>23.75</c:v>
                </c:pt>
                <c:pt idx="4">
                  <c:v>25.785714285714285</c:v>
                </c:pt>
                <c:pt idx="5">
                  <c:v>27.178571428571427</c:v>
                </c:pt>
                <c:pt idx="6">
                  <c:v>28.821428571428573</c:v>
                </c:pt>
                <c:pt idx="7">
                  <c:v>30.392857142857142</c:v>
                </c:pt>
                <c:pt idx="8">
                  <c:v>32.392857142857146</c:v>
                </c:pt>
                <c:pt idx="9">
                  <c:v>34.464285714285715</c:v>
                </c:pt>
                <c:pt idx="10">
                  <c:v>35.714285714285715</c:v>
                </c:pt>
                <c:pt idx="11">
                  <c:v>37.392857142857146</c:v>
                </c:pt>
                <c:pt idx="12">
                  <c:v>38.892857142857146</c:v>
                </c:pt>
                <c:pt idx="13">
                  <c:v>40.428571428571431</c:v>
                </c:pt>
                <c:pt idx="14">
                  <c:v>41.714285714285715</c:v>
                </c:pt>
                <c:pt idx="15">
                  <c:v>43.035714285714285</c:v>
                </c:pt>
                <c:pt idx="16">
                  <c:v>43.5</c:v>
                </c:pt>
                <c:pt idx="17">
                  <c:v>43.928571428571431</c:v>
                </c:pt>
                <c:pt idx="18">
                  <c:v>43.535714285714285</c:v>
                </c:pt>
                <c:pt idx="19">
                  <c:v>44.678571428571431</c:v>
                </c:pt>
                <c:pt idx="20">
                  <c:v>44.821428571428569</c:v>
                </c:pt>
                <c:pt idx="21">
                  <c:v>45.285714285714285</c:v>
                </c:pt>
                <c:pt idx="22">
                  <c:v>45.285714285714285</c:v>
                </c:pt>
                <c:pt idx="23">
                  <c:v>47.25</c:v>
                </c:pt>
                <c:pt idx="24">
                  <c:v>47.464285714285715</c:v>
                </c:pt>
                <c:pt idx="25">
                  <c:v>47.071428571428569</c:v>
                </c:pt>
                <c:pt idx="26">
                  <c:v>46.035714285714285</c:v>
                </c:pt>
                <c:pt idx="27">
                  <c:v>44.5</c:v>
                </c:pt>
                <c:pt idx="28">
                  <c:v>43.357142857142854</c:v>
                </c:pt>
                <c:pt idx="29">
                  <c:v>42.035714285714285</c:v>
                </c:pt>
                <c:pt idx="30">
                  <c:v>40.5</c:v>
                </c:pt>
                <c:pt idx="31">
                  <c:v>39.178571428571431</c:v>
                </c:pt>
                <c:pt idx="32">
                  <c:v>37.75</c:v>
                </c:pt>
                <c:pt idx="33">
                  <c:v>37.071428571428569</c:v>
                </c:pt>
                <c:pt idx="34">
                  <c:v>35.571428571428569</c:v>
                </c:pt>
                <c:pt idx="35">
                  <c:v>34.571428571428569</c:v>
                </c:pt>
                <c:pt idx="36">
                  <c:v>32.75</c:v>
                </c:pt>
                <c:pt idx="37">
                  <c:v>31.285714285714285</c:v>
                </c:pt>
                <c:pt idx="38">
                  <c:v>29.892857142857142</c:v>
                </c:pt>
                <c:pt idx="39">
                  <c:v>28.357142857142858</c:v>
                </c:pt>
                <c:pt idx="40">
                  <c:v>26.785714285714285</c:v>
                </c:pt>
                <c:pt idx="41">
                  <c:v>25.392857142857142</c:v>
                </c:pt>
                <c:pt idx="42">
                  <c:v>24.035714285714285</c:v>
                </c:pt>
                <c:pt idx="43">
                  <c:v>22.535714285714285</c:v>
                </c:pt>
                <c:pt idx="44">
                  <c:v>21.214285714285715</c:v>
                </c:pt>
                <c:pt idx="45">
                  <c:v>20.428571428571427</c:v>
                </c:pt>
                <c:pt idx="46">
                  <c:v>19.928571428571427</c:v>
                </c:pt>
                <c:pt idx="47">
                  <c:v>18.785714285714285</c:v>
                </c:pt>
                <c:pt idx="48">
                  <c:v>18.107142857142858</c:v>
                </c:pt>
                <c:pt idx="49">
                  <c:v>17.214285714285715</c:v>
                </c:pt>
                <c:pt idx="50">
                  <c:v>16.714285714285715</c:v>
                </c:pt>
                <c:pt idx="51">
                  <c:v>14.785714285714286</c:v>
                </c:pt>
                <c:pt idx="52">
                  <c:v>14.142857142857142</c:v>
                </c:pt>
                <c:pt idx="53">
                  <c:v>14.821428571428571</c:v>
                </c:pt>
                <c:pt idx="54">
                  <c:v>14.535714285714286</c:v>
                </c:pt>
                <c:pt idx="55">
                  <c:v>14.428571428571429</c:v>
                </c:pt>
                <c:pt idx="56">
                  <c:v>13.928571428571429</c:v>
                </c:pt>
                <c:pt idx="57">
                  <c:v>14</c:v>
                </c:pt>
                <c:pt idx="58">
                  <c:v>14.964285714285714</c:v>
                </c:pt>
                <c:pt idx="59">
                  <c:v>15.178571428571429</c:v>
                </c:pt>
                <c:pt idx="60">
                  <c:v>14.892857142857142</c:v>
                </c:pt>
                <c:pt idx="61">
                  <c:v>14.321428571428571</c:v>
                </c:pt>
                <c:pt idx="62">
                  <c:v>14.321428571428571</c:v>
                </c:pt>
                <c:pt idx="63">
                  <c:v>13.892857142857142</c:v>
                </c:pt>
                <c:pt idx="64">
                  <c:v>14.035714285714286</c:v>
                </c:pt>
                <c:pt idx="65">
                  <c:v>13.428571428571429</c:v>
                </c:pt>
                <c:pt idx="66">
                  <c:v>13.428571428571429</c:v>
                </c:pt>
                <c:pt idx="67">
                  <c:v>13.607142857142858</c:v>
                </c:pt>
                <c:pt idx="68">
                  <c:v>13.785714285714286</c:v>
                </c:pt>
                <c:pt idx="69">
                  <c:v>13.571428571428571</c:v>
                </c:pt>
                <c:pt idx="70">
                  <c:v>13.821428571428571</c:v>
                </c:pt>
                <c:pt idx="71">
                  <c:v>13.892857142857142</c:v>
                </c:pt>
                <c:pt idx="72">
                  <c:v>13.5</c:v>
                </c:pt>
                <c:pt idx="73">
                  <c:v>13.25</c:v>
                </c:pt>
                <c:pt idx="74">
                  <c:v>13.142857142857142</c:v>
                </c:pt>
                <c:pt idx="75">
                  <c:v>12.678571428571429</c:v>
                </c:pt>
                <c:pt idx="76">
                  <c:v>12.321428571428571</c:v>
                </c:pt>
                <c:pt idx="77">
                  <c:v>12.071428571428571</c:v>
                </c:pt>
                <c:pt idx="78">
                  <c:v>11.428571428571429</c:v>
                </c:pt>
                <c:pt idx="79">
                  <c:v>10.892857142857142</c:v>
                </c:pt>
                <c:pt idx="80">
                  <c:v>10.25</c:v>
                </c:pt>
                <c:pt idx="81">
                  <c:v>9.1785714285714288</c:v>
                </c:pt>
                <c:pt idx="82">
                  <c:v>8.8928571428571423</c:v>
                </c:pt>
                <c:pt idx="83">
                  <c:v>8.6071428571428577</c:v>
                </c:pt>
                <c:pt idx="84">
                  <c:v>8.3571428571428577</c:v>
                </c:pt>
                <c:pt idx="85">
                  <c:v>8.1428571428571423</c:v>
                </c:pt>
                <c:pt idx="86">
                  <c:v>7</c:v>
                </c:pt>
                <c:pt idx="87">
                  <c:v>6.4642857142857144</c:v>
                </c:pt>
                <c:pt idx="88">
                  <c:v>6.4285714285714288</c:v>
                </c:pt>
                <c:pt idx="89">
                  <c:v>6.7857142857142856</c:v>
                </c:pt>
                <c:pt idx="90">
                  <c:v>6.7142857142857144</c:v>
                </c:pt>
                <c:pt idx="91">
                  <c:v>6.5714285714285712</c:v>
                </c:pt>
                <c:pt idx="92">
                  <c:v>6.4285714285714288</c:v>
                </c:pt>
                <c:pt idx="93">
                  <c:v>6.5</c:v>
                </c:pt>
                <c:pt idx="94">
                  <c:v>6.3571428571428568</c:v>
                </c:pt>
                <c:pt idx="95">
                  <c:v>5.9285714285714288</c:v>
                </c:pt>
                <c:pt idx="96">
                  <c:v>5.6785714285714288</c:v>
                </c:pt>
                <c:pt idx="97">
                  <c:v>5.6428571428571432</c:v>
                </c:pt>
                <c:pt idx="98">
                  <c:v>5.1785714285714288</c:v>
                </c:pt>
                <c:pt idx="99">
                  <c:v>4.9642857142857144</c:v>
                </c:pt>
                <c:pt idx="100">
                  <c:v>4.8571428571428568</c:v>
                </c:pt>
                <c:pt idx="101">
                  <c:v>4.7857142857142856</c:v>
                </c:pt>
                <c:pt idx="102">
                  <c:v>4.6785714285714288</c:v>
                </c:pt>
                <c:pt idx="103">
                  <c:v>4.6785714285714288</c:v>
                </c:pt>
                <c:pt idx="104">
                  <c:v>5.1071428571428568</c:v>
                </c:pt>
                <c:pt idx="105">
                  <c:v>5.1785714285714288</c:v>
                </c:pt>
                <c:pt idx="106">
                  <c:v>5.1428571428571432</c:v>
                </c:pt>
                <c:pt idx="107">
                  <c:v>5.2857142857142856</c:v>
                </c:pt>
                <c:pt idx="108">
                  <c:v>5.8214285714285712</c:v>
                </c:pt>
                <c:pt idx="109">
                  <c:v>6.8571428571428568</c:v>
                </c:pt>
                <c:pt idx="110">
                  <c:v>7.6428571428571432</c:v>
                </c:pt>
                <c:pt idx="111">
                  <c:v>8.5714285714285712</c:v>
                </c:pt>
                <c:pt idx="112">
                  <c:v>8.7142857142857135</c:v>
                </c:pt>
                <c:pt idx="113">
                  <c:v>8.8214285714285712</c:v>
                </c:pt>
                <c:pt idx="114">
                  <c:v>9.4285714285714288</c:v>
                </c:pt>
                <c:pt idx="115">
                  <c:v>9.7857142857142865</c:v>
                </c:pt>
                <c:pt idx="116">
                  <c:v>10.357142857142858</c:v>
                </c:pt>
                <c:pt idx="117">
                  <c:v>10.928571428571429</c:v>
                </c:pt>
                <c:pt idx="118">
                  <c:v>11.678571428571429</c:v>
                </c:pt>
                <c:pt idx="119">
                  <c:v>13.285714285714286</c:v>
                </c:pt>
                <c:pt idx="120">
                  <c:v>14.857142857142858</c:v>
                </c:pt>
                <c:pt idx="121">
                  <c:v>16.714285714285715</c:v>
                </c:pt>
                <c:pt idx="122">
                  <c:v>18.821428571428573</c:v>
                </c:pt>
                <c:pt idx="123">
                  <c:v>22.071428571428573</c:v>
                </c:pt>
                <c:pt idx="124">
                  <c:v>23.607142857142858</c:v>
                </c:pt>
                <c:pt idx="125">
                  <c:v>24.642857142857142</c:v>
                </c:pt>
                <c:pt idx="126">
                  <c:v>26.214285714285715</c:v>
                </c:pt>
                <c:pt idx="127">
                  <c:v>28.035714285714285</c:v>
                </c:pt>
                <c:pt idx="128">
                  <c:v>30.25</c:v>
                </c:pt>
                <c:pt idx="129">
                  <c:v>31.071428571428573</c:v>
                </c:pt>
                <c:pt idx="130">
                  <c:v>32.785714285714285</c:v>
                </c:pt>
                <c:pt idx="131">
                  <c:v>34.25</c:v>
                </c:pt>
                <c:pt idx="132">
                  <c:v>36.428571428571431</c:v>
                </c:pt>
                <c:pt idx="133">
                  <c:v>39.25</c:v>
                </c:pt>
                <c:pt idx="134">
                  <c:v>39.75</c:v>
                </c:pt>
                <c:pt idx="135">
                  <c:v>40.678571428571431</c:v>
                </c:pt>
                <c:pt idx="136">
                  <c:v>42.392857142857146</c:v>
                </c:pt>
                <c:pt idx="137">
                  <c:v>42.321428571428569</c:v>
                </c:pt>
                <c:pt idx="138">
                  <c:v>42.464285714285715</c:v>
                </c:pt>
                <c:pt idx="139">
                  <c:v>41.821428571428569</c:v>
                </c:pt>
                <c:pt idx="140">
                  <c:v>43.178571428571431</c:v>
                </c:pt>
                <c:pt idx="141">
                  <c:v>44.928571428571431</c:v>
                </c:pt>
                <c:pt idx="142">
                  <c:v>46.142857142857146</c:v>
                </c:pt>
                <c:pt idx="143">
                  <c:v>47.392857142857146</c:v>
                </c:pt>
                <c:pt idx="144">
                  <c:v>48.642857142857146</c:v>
                </c:pt>
                <c:pt idx="145">
                  <c:v>48.714285714285715</c:v>
                </c:pt>
                <c:pt idx="146">
                  <c:v>50</c:v>
                </c:pt>
                <c:pt idx="147">
                  <c:v>51.392857142857146</c:v>
                </c:pt>
                <c:pt idx="148">
                  <c:v>51.321428571428569</c:v>
                </c:pt>
                <c:pt idx="149">
                  <c:v>50.357142857142854</c:v>
                </c:pt>
                <c:pt idx="150">
                  <c:v>48.428571428571431</c:v>
                </c:pt>
                <c:pt idx="151">
                  <c:v>46.642857142857146</c:v>
                </c:pt>
                <c:pt idx="152">
                  <c:v>45.857142857142854</c:v>
                </c:pt>
                <c:pt idx="153">
                  <c:v>47.535714285714285</c:v>
                </c:pt>
                <c:pt idx="154">
                  <c:v>49.178571428571431</c:v>
                </c:pt>
                <c:pt idx="155">
                  <c:v>48.714285714285715</c:v>
                </c:pt>
                <c:pt idx="156">
                  <c:v>48.607142857142854</c:v>
                </c:pt>
                <c:pt idx="157">
                  <c:v>48.857142857142854</c:v>
                </c:pt>
                <c:pt idx="158">
                  <c:v>48.642857142857146</c:v>
                </c:pt>
                <c:pt idx="159">
                  <c:v>49.821428571428569</c:v>
                </c:pt>
                <c:pt idx="160">
                  <c:v>49.785714285714285</c:v>
                </c:pt>
                <c:pt idx="161">
                  <c:v>48.857142857142854</c:v>
                </c:pt>
                <c:pt idx="162">
                  <c:v>50.785714285714285</c:v>
                </c:pt>
                <c:pt idx="163">
                  <c:v>51.357142857142854</c:v>
                </c:pt>
                <c:pt idx="164">
                  <c:v>50.321428571428569</c:v>
                </c:pt>
                <c:pt idx="165">
                  <c:v>50.857142857142854</c:v>
                </c:pt>
                <c:pt idx="166">
                  <c:v>52.785714285714285</c:v>
                </c:pt>
                <c:pt idx="167">
                  <c:v>53.964285714285715</c:v>
                </c:pt>
                <c:pt idx="168">
                  <c:v>53.714285714285715</c:v>
                </c:pt>
                <c:pt idx="169">
                  <c:v>53</c:v>
                </c:pt>
                <c:pt idx="170">
                  <c:v>53.107142857142854</c:v>
                </c:pt>
                <c:pt idx="171">
                  <c:v>53</c:v>
                </c:pt>
                <c:pt idx="172">
                  <c:v>51.821428571428569</c:v>
                </c:pt>
                <c:pt idx="173">
                  <c:v>52.357142857142854</c:v>
                </c:pt>
                <c:pt idx="174">
                  <c:v>52.535714285714285</c:v>
                </c:pt>
                <c:pt idx="175">
                  <c:v>52</c:v>
                </c:pt>
                <c:pt idx="176">
                  <c:v>51.857142857142854</c:v>
                </c:pt>
                <c:pt idx="177">
                  <c:v>52.928571428571431</c:v>
                </c:pt>
                <c:pt idx="178">
                  <c:v>53.571428571428569</c:v>
                </c:pt>
                <c:pt idx="179">
                  <c:v>53.321428571428569</c:v>
                </c:pt>
                <c:pt idx="180">
                  <c:v>53.785714285714285</c:v>
                </c:pt>
                <c:pt idx="181">
                  <c:v>51.392857142857146</c:v>
                </c:pt>
                <c:pt idx="182">
                  <c:v>48.785714285714285</c:v>
                </c:pt>
                <c:pt idx="183">
                  <c:v>48.214285714285715</c:v>
                </c:pt>
                <c:pt idx="184">
                  <c:v>46.25</c:v>
                </c:pt>
                <c:pt idx="185">
                  <c:v>46.214285714285715</c:v>
                </c:pt>
                <c:pt idx="186">
                  <c:v>45.5</c:v>
                </c:pt>
                <c:pt idx="187">
                  <c:v>43.357142857142854</c:v>
                </c:pt>
                <c:pt idx="188">
                  <c:v>41.392857142857146</c:v>
                </c:pt>
                <c:pt idx="189">
                  <c:v>40.321428571428569</c:v>
                </c:pt>
                <c:pt idx="190">
                  <c:v>39.785714285714285</c:v>
                </c:pt>
                <c:pt idx="191">
                  <c:v>39.821428571428569</c:v>
                </c:pt>
                <c:pt idx="192">
                  <c:v>40.321428571428569</c:v>
                </c:pt>
                <c:pt idx="193">
                  <c:v>39.892857142857146</c:v>
                </c:pt>
                <c:pt idx="194">
                  <c:v>38.678571428571431</c:v>
                </c:pt>
                <c:pt idx="195">
                  <c:v>39.214285714285715</c:v>
                </c:pt>
                <c:pt idx="196">
                  <c:v>39.678571428571431</c:v>
                </c:pt>
                <c:pt idx="197">
                  <c:v>40.321428571428569</c:v>
                </c:pt>
                <c:pt idx="198">
                  <c:v>40.071428571428569</c:v>
                </c:pt>
                <c:pt idx="199">
                  <c:v>39.607142857142854</c:v>
                </c:pt>
                <c:pt idx="200">
                  <c:v>39.714285714285715</c:v>
                </c:pt>
                <c:pt idx="201">
                  <c:v>40.964285714285715</c:v>
                </c:pt>
                <c:pt idx="202">
                  <c:v>40.357142857142854</c:v>
                </c:pt>
                <c:pt idx="203">
                  <c:v>39.142857142857146</c:v>
                </c:pt>
                <c:pt idx="204">
                  <c:v>38.678571428571431</c:v>
                </c:pt>
                <c:pt idx="205">
                  <c:v>39.535714285714285</c:v>
                </c:pt>
                <c:pt idx="206">
                  <c:v>40.214285714285715</c:v>
                </c:pt>
                <c:pt idx="207">
                  <c:v>40.178571428571431</c:v>
                </c:pt>
                <c:pt idx="208">
                  <c:v>41.142857142857146</c:v>
                </c:pt>
                <c:pt idx="209">
                  <c:v>44.5</c:v>
                </c:pt>
                <c:pt idx="210">
                  <c:v>45.25</c:v>
                </c:pt>
                <c:pt idx="211">
                  <c:v>45.892857142857146</c:v>
                </c:pt>
                <c:pt idx="212">
                  <c:v>47.107142857142854</c:v>
                </c:pt>
                <c:pt idx="213">
                  <c:v>47.107142857142854</c:v>
                </c:pt>
                <c:pt idx="214">
                  <c:v>48.178571428571431</c:v>
                </c:pt>
                <c:pt idx="215">
                  <c:v>49.107142857142854</c:v>
                </c:pt>
                <c:pt idx="216">
                  <c:v>49.785714285714285</c:v>
                </c:pt>
                <c:pt idx="217">
                  <c:v>50.892857142857146</c:v>
                </c:pt>
                <c:pt idx="218">
                  <c:v>50.821428571428569</c:v>
                </c:pt>
                <c:pt idx="219">
                  <c:v>49.928571428571431</c:v>
                </c:pt>
                <c:pt idx="220">
                  <c:v>48.928571428571431</c:v>
                </c:pt>
                <c:pt idx="221">
                  <c:v>49.321428571428569</c:v>
                </c:pt>
                <c:pt idx="222">
                  <c:v>48.642857142857146</c:v>
                </c:pt>
                <c:pt idx="223">
                  <c:v>47.714285714285715</c:v>
                </c:pt>
                <c:pt idx="224">
                  <c:v>46.571428571428569</c:v>
                </c:pt>
                <c:pt idx="225">
                  <c:v>45.857142857142854</c:v>
                </c:pt>
                <c:pt idx="226">
                  <c:v>45.142857142857146</c:v>
                </c:pt>
                <c:pt idx="227">
                  <c:v>45.714285714285715</c:v>
                </c:pt>
                <c:pt idx="228">
                  <c:v>45.857142857142854</c:v>
                </c:pt>
                <c:pt idx="229">
                  <c:v>45.428571428571431</c:v>
                </c:pt>
                <c:pt idx="230">
                  <c:v>46.392857142857146</c:v>
                </c:pt>
                <c:pt idx="231">
                  <c:v>46.75</c:v>
                </c:pt>
                <c:pt idx="232">
                  <c:v>46.75</c:v>
                </c:pt>
                <c:pt idx="233">
                  <c:v>45.928571428571431</c:v>
                </c:pt>
                <c:pt idx="234">
                  <c:v>46.357142857142854</c:v>
                </c:pt>
                <c:pt idx="235">
                  <c:v>46.928571428571431</c:v>
                </c:pt>
                <c:pt idx="236">
                  <c:v>48.071428571428569</c:v>
                </c:pt>
                <c:pt idx="237">
                  <c:v>46.857142857142854</c:v>
                </c:pt>
                <c:pt idx="238">
                  <c:v>48.107142857142854</c:v>
                </c:pt>
                <c:pt idx="239">
                  <c:v>49.357142857142854</c:v>
                </c:pt>
                <c:pt idx="240">
                  <c:v>51.678571428571431</c:v>
                </c:pt>
                <c:pt idx="241">
                  <c:v>53.035714285714285</c:v>
                </c:pt>
                <c:pt idx="242">
                  <c:v>55.607142857142854</c:v>
                </c:pt>
                <c:pt idx="243">
                  <c:v>56.785714285714285</c:v>
                </c:pt>
                <c:pt idx="244">
                  <c:v>59.892857142857146</c:v>
                </c:pt>
                <c:pt idx="245">
                  <c:v>60.5</c:v>
                </c:pt>
                <c:pt idx="246">
                  <c:v>61.642857142857146</c:v>
                </c:pt>
                <c:pt idx="247">
                  <c:v>63.785714285714285</c:v>
                </c:pt>
                <c:pt idx="248">
                  <c:v>65.464285714285708</c:v>
                </c:pt>
                <c:pt idx="249">
                  <c:v>66.178571428571431</c:v>
                </c:pt>
                <c:pt idx="250">
                  <c:v>68.607142857142861</c:v>
                </c:pt>
                <c:pt idx="251">
                  <c:v>70.25</c:v>
                </c:pt>
                <c:pt idx="252">
                  <c:v>73.071428571428569</c:v>
                </c:pt>
                <c:pt idx="253">
                  <c:v>76.071428571428569</c:v>
                </c:pt>
                <c:pt idx="254">
                  <c:v>79.5</c:v>
                </c:pt>
                <c:pt idx="255">
                  <c:v>81.464285714285708</c:v>
                </c:pt>
                <c:pt idx="256">
                  <c:v>84.392857142857139</c:v>
                </c:pt>
                <c:pt idx="257">
                  <c:v>86.928571428571431</c:v>
                </c:pt>
                <c:pt idx="258">
                  <c:v>88.357142857142861</c:v>
                </c:pt>
                <c:pt idx="259">
                  <c:v>94.357142857142861</c:v>
                </c:pt>
                <c:pt idx="260">
                  <c:v>99.642857142857139</c:v>
                </c:pt>
                <c:pt idx="261">
                  <c:v>102.32142857142857</c:v>
                </c:pt>
                <c:pt idx="262">
                  <c:v>106.14285714285714</c:v>
                </c:pt>
                <c:pt idx="263">
                  <c:v>112.5</c:v>
                </c:pt>
                <c:pt idx="264">
                  <c:v>115</c:v>
                </c:pt>
                <c:pt idx="265">
                  <c:v>115.39285714285714</c:v>
                </c:pt>
                <c:pt idx="266">
                  <c:v>119</c:v>
                </c:pt>
                <c:pt idx="267">
                  <c:v>123.07142857142857</c:v>
                </c:pt>
                <c:pt idx="268">
                  <c:v>125.39285714285714</c:v>
                </c:pt>
                <c:pt idx="269">
                  <c:v>130.07142857142858</c:v>
                </c:pt>
                <c:pt idx="270">
                  <c:v>136.92857142857142</c:v>
                </c:pt>
                <c:pt idx="271">
                  <c:v>142.21428571428572</c:v>
                </c:pt>
                <c:pt idx="272">
                  <c:v>144.96428571428572</c:v>
                </c:pt>
                <c:pt idx="273">
                  <c:v>153.5</c:v>
                </c:pt>
                <c:pt idx="274">
                  <c:v>162.71428571428572</c:v>
                </c:pt>
                <c:pt idx="275">
                  <c:v>172.64285714285714</c:v>
                </c:pt>
                <c:pt idx="276">
                  <c:v>184.03571428571428</c:v>
                </c:pt>
                <c:pt idx="277">
                  <c:v>196.96428571428572</c:v>
                </c:pt>
                <c:pt idx="278">
                  <c:v>210.92857142857142</c:v>
                </c:pt>
                <c:pt idx="279">
                  <c:v>227.60714285714286</c:v>
                </c:pt>
                <c:pt idx="280">
                  <c:v>242.07142857142858</c:v>
                </c:pt>
                <c:pt idx="281">
                  <c:v>257.25</c:v>
                </c:pt>
                <c:pt idx="282">
                  <c:v>267.03571428571428</c:v>
                </c:pt>
                <c:pt idx="283">
                  <c:v>286.57142857142856</c:v>
                </c:pt>
                <c:pt idx="284">
                  <c:v>292.89285714285717</c:v>
                </c:pt>
                <c:pt idx="285">
                  <c:v>299.60714285714283</c:v>
                </c:pt>
                <c:pt idx="286">
                  <c:v>307.92857142857144</c:v>
                </c:pt>
                <c:pt idx="287">
                  <c:v>314.75</c:v>
                </c:pt>
                <c:pt idx="288">
                  <c:v>327.14285714285717</c:v>
                </c:pt>
                <c:pt idx="289">
                  <c:v>342.46428571428572</c:v>
                </c:pt>
                <c:pt idx="290">
                  <c:v>359.14285714285717</c:v>
                </c:pt>
                <c:pt idx="291">
                  <c:v>371.21428571428572</c:v>
                </c:pt>
                <c:pt idx="292">
                  <c:v>393.32142857142856</c:v>
                </c:pt>
                <c:pt idx="293">
                  <c:v>419.71428571428572</c:v>
                </c:pt>
                <c:pt idx="294">
                  <c:v>437.21428571428572</c:v>
                </c:pt>
                <c:pt idx="295">
                  <c:v>453.85714285714283</c:v>
                </c:pt>
                <c:pt idx="296">
                  <c:v>480.32142857142856</c:v>
                </c:pt>
                <c:pt idx="297">
                  <c:v>509.35714285714283</c:v>
                </c:pt>
                <c:pt idx="298">
                  <c:v>530.42857142857144</c:v>
                </c:pt>
                <c:pt idx="299">
                  <c:v>559.71428571428567</c:v>
                </c:pt>
                <c:pt idx="300">
                  <c:v>584.42857142857144</c:v>
                </c:pt>
                <c:pt idx="301">
                  <c:v>602.35714285714289</c:v>
                </c:pt>
                <c:pt idx="302">
                  <c:v>620.25</c:v>
                </c:pt>
                <c:pt idx="303">
                  <c:v>636.53571428571433</c:v>
                </c:pt>
                <c:pt idx="304">
                  <c:v>651.96428571428567</c:v>
                </c:pt>
                <c:pt idx="305">
                  <c:v>659.89285714285711</c:v>
                </c:pt>
                <c:pt idx="306">
                  <c:v>663.21428571428567</c:v>
                </c:pt>
                <c:pt idx="307">
                  <c:v>674.21428571428567</c:v>
                </c:pt>
                <c:pt idx="308">
                  <c:v>686.53571428571433</c:v>
                </c:pt>
                <c:pt idx="309">
                  <c:v>696.39285714285711</c:v>
                </c:pt>
                <c:pt idx="310">
                  <c:v>713.64285714285711</c:v>
                </c:pt>
                <c:pt idx="311">
                  <c:v>719.21428571428567</c:v>
                </c:pt>
                <c:pt idx="312">
                  <c:v>734.32142857142856</c:v>
                </c:pt>
                <c:pt idx="313">
                  <c:v>756</c:v>
                </c:pt>
                <c:pt idx="314">
                  <c:v>772.96428571428567</c:v>
                </c:pt>
                <c:pt idx="315">
                  <c:v>791.35714285714289</c:v>
                </c:pt>
                <c:pt idx="316">
                  <c:v>803.10714285714289</c:v>
                </c:pt>
                <c:pt idx="317">
                  <c:v>816.32142857142856</c:v>
                </c:pt>
                <c:pt idx="318">
                  <c:v>830.78571428571433</c:v>
                </c:pt>
                <c:pt idx="319">
                  <c:v>840.46428571428567</c:v>
                </c:pt>
                <c:pt idx="320">
                  <c:v>842.25</c:v>
                </c:pt>
                <c:pt idx="321">
                  <c:v>837.75</c:v>
                </c:pt>
                <c:pt idx="322">
                  <c:v>837.89285714285711</c:v>
                </c:pt>
                <c:pt idx="323">
                  <c:v>845.60714285714289</c:v>
                </c:pt>
                <c:pt idx="324">
                  <c:v>838.82142857142856</c:v>
                </c:pt>
                <c:pt idx="325">
                  <c:v>824.75</c:v>
                </c:pt>
                <c:pt idx="326">
                  <c:v>821.35714285714289</c:v>
                </c:pt>
                <c:pt idx="327">
                  <c:v>819.67857142857144</c:v>
                </c:pt>
                <c:pt idx="328">
                  <c:v>820.42857142857144</c:v>
                </c:pt>
                <c:pt idx="329">
                  <c:v>820.10714285714289</c:v>
                </c:pt>
                <c:pt idx="330">
                  <c:v>817.67857142857144</c:v>
                </c:pt>
                <c:pt idx="331">
                  <c:v>815.14285714285711</c:v>
                </c:pt>
                <c:pt idx="332">
                  <c:v>816.5</c:v>
                </c:pt>
                <c:pt idx="333">
                  <c:v>824.35714285714289</c:v>
                </c:pt>
                <c:pt idx="334">
                  <c:v>840.82142857142856</c:v>
                </c:pt>
                <c:pt idx="335">
                  <c:v>837.75</c:v>
                </c:pt>
                <c:pt idx="336">
                  <c:v>835.17857142857144</c:v>
                </c:pt>
                <c:pt idx="337">
                  <c:v>833</c:v>
                </c:pt>
                <c:pt idx="338">
                  <c:v>824.10714285714289</c:v>
                </c:pt>
                <c:pt idx="339">
                  <c:v>827.96428571428567</c:v>
                </c:pt>
                <c:pt idx="340">
                  <c:v>828.64285714285711</c:v>
                </c:pt>
                <c:pt idx="341">
                  <c:v>823.46428571428567</c:v>
                </c:pt>
                <c:pt idx="342">
                  <c:v>820</c:v>
                </c:pt>
                <c:pt idx="343">
                  <c:v>811.64285714285711</c:v>
                </c:pt>
                <c:pt idx="344">
                  <c:v>807.21428571428567</c:v>
                </c:pt>
                <c:pt idx="345">
                  <c:v>802.78571428571433</c:v>
                </c:pt>
                <c:pt idx="346">
                  <c:v>794.10714285714289</c:v>
                </c:pt>
                <c:pt idx="347">
                  <c:v>789.82142857142856</c:v>
                </c:pt>
                <c:pt idx="348">
                  <c:v>787.60714285714289</c:v>
                </c:pt>
                <c:pt idx="349">
                  <c:v>788.92857142857144</c:v>
                </c:pt>
                <c:pt idx="350">
                  <c:v>794.14285714285711</c:v>
                </c:pt>
                <c:pt idx="351">
                  <c:v>792.60714285714289</c:v>
                </c:pt>
                <c:pt idx="352">
                  <c:v>800.82142857142856</c:v>
                </c:pt>
                <c:pt idx="353">
                  <c:v>811.57142857142856</c:v>
                </c:pt>
                <c:pt idx="354">
                  <c:v>807.64285714285711</c:v>
                </c:pt>
                <c:pt idx="355">
                  <c:v>808.03571428571433</c:v>
                </c:pt>
                <c:pt idx="356">
                  <c:v>812.92857142857144</c:v>
                </c:pt>
                <c:pt idx="357">
                  <c:v>820.28571428571433</c:v>
                </c:pt>
                <c:pt idx="358">
                  <c:v>831</c:v>
                </c:pt>
                <c:pt idx="359">
                  <c:v>840.96428571428567</c:v>
                </c:pt>
                <c:pt idx="360">
                  <c:v>851.82142857142856</c:v>
                </c:pt>
                <c:pt idx="361">
                  <c:v>858.71428571428567</c:v>
                </c:pt>
                <c:pt idx="362">
                  <c:v>858.32142857142856</c:v>
                </c:pt>
                <c:pt idx="363">
                  <c:v>865.07142857142856</c:v>
                </c:pt>
                <c:pt idx="364">
                  <c:v>869.92857142857144</c:v>
                </c:pt>
                <c:pt idx="365">
                  <c:v>879.03571428571433</c:v>
                </c:pt>
                <c:pt idx="366">
                  <c:v>893.35714285714289</c:v>
                </c:pt>
                <c:pt idx="367">
                  <c:v>894.96428571428567</c:v>
                </c:pt>
                <c:pt idx="368">
                  <c:v>899.25</c:v>
                </c:pt>
                <c:pt idx="369">
                  <c:v>908.82142857142856</c:v>
                </c:pt>
                <c:pt idx="370">
                  <c:v>917.10714285714289</c:v>
                </c:pt>
                <c:pt idx="371">
                  <c:v>928.35714285714289</c:v>
                </c:pt>
                <c:pt idx="372">
                  <c:v>939.25</c:v>
                </c:pt>
                <c:pt idx="373">
                  <c:v>946.85714285714289</c:v>
                </c:pt>
                <c:pt idx="374">
                  <c:v>955.46428571428567</c:v>
                </c:pt>
                <c:pt idx="375">
                  <c:v>967.67857142857144</c:v>
                </c:pt>
                <c:pt idx="376">
                  <c:v>982.28571428571433</c:v>
                </c:pt>
                <c:pt idx="377">
                  <c:v>991.92857142857144</c:v>
                </c:pt>
                <c:pt idx="378">
                  <c:v>1005.8928571428571</c:v>
                </c:pt>
                <c:pt idx="379">
                  <c:v>1020.5</c:v>
                </c:pt>
                <c:pt idx="380">
                  <c:v>1026.2142857142858</c:v>
                </c:pt>
                <c:pt idx="381">
                  <c:v>1035.7142857142858</c:v>
                </c:pt>
                <c:pt idx="382">
                  <c:v>1044.1785714285713</c:v>
                </c:pt>
                <c:pt idx="383">
                  <c:v>1046.8571428571429</c:v>
                </c:pt>
                <c:pt idx="384">
                  <c:v>1044.6071428571429</c:v>
                </c:pt>
                <c:pt idx="385">
                  <c:v>1049.4642857142858</c:v>
                </c:pt>
                <c:pt idx="386">
                  <c:v>1048.3571428571429</c:v>
                </c:pt>
                <c:pt idx="387">
                  <c:v>1044.2857142857142</c:v>
                </c:pt>
                <c:pt idx="388">
                  <c:v>1041.0357142857142</c:v>
                </c:pt>
                <c:pt idx="389">
                  <c:v>1036.25</c:v>
                </c:pt>
                <c:pt idx="390">
                  <c:v>1035.8571428571429</c:v>
                </c:pt>
                <c:pt idx="391">
                  <c:v>1037.6071428571429</c:v>
                </c:pt>
                <c:pt idx="392">
                  <c:v>1042.8214285714287</c:v>
                </c:pt>
                <c:pt idx="393">
                  <c:v>1048</c:v>
                </c:pt>
                <c:pt idx="394">
                  <c:v>1047.8571428571429</c:v>
                </c:pt>
                <c:pt idx="395">
                  <c:v>1051.7857142857142</c:v>
                </c:pt>
                <c:pt idx="396">
                  <c:v>1061.1428571428571</c:v>
                </c:pt>
                <c:pt idx="397">
                  <c:v>1061.5357142857142</c:v>
                </c:pt>
                <c:pt idx="398">
                  <c:v>1070.3928571428571</c:v>
                </c:pt>
                <c:pt idx="399">
                  <c:v>1076.8928571428571</c:v>
                </c:pt>
                <c:pt idx="400">
                  <c:v>1085.3571428571429</c:v>
                </c:pt>
                <c:pt idx="401">
                  <c:v>1098.1071428571429</c:v>
                </c:pt>
                <c:pt idx="402">
                  <c:v>1105.1071428571429</c:v>
                </c:pt>
                <c:pt idx="403">
                  <c:v>1105</c:v>
                </c:pt>
                <c:pt idx="404">
                  <c:v>1107.1785714285713</c:v>
                </c:pt>
                <c:pt idx="405">
                  <c:v>1119.0714285714287</c:v>
                </c:pt>
                <c:pt idx="406">
                  <c:v>1120.6785714285713</c:v>
                </c:pt>
                <c:pt idx="407">
                  <c:v>1119.1071428571429</c:v>
                </c:pt>
                <c:pt idx="408">
                  <c:v>1125.5</c:v>
                </c:pt>
                <c:pt idx="409">
                  <c:v>1126.7857142857142</c:v>
                </c:pt>
                <c:pt idx="410">
                  <c:v>1134.5357142857142</c:v>
                </c:pt>
                <c:pt idx="411">
                  <c:v>1141.9642857142858</c:v>
                </c:pt>
                <c:pt idx="412">
                  <c:v>1147</c:v>
                </c:pt>
                <c:pt idx="413">
                  <c:v>1145.3214285714287</c:v>
                </c:pt>
                <c:pt idx="414">
                  <c:v>1149.7142857142858</c:v>
                </c:pt>
                <c:pt idx="415">
                  <c:v>1159.4642857142858</c:v>
                </c:pt>
                <c:pt idx="416">
                  <c:v>1159.75</c:v>
                </c:pt>
                <c:pt idx="417">
                  <c:v>1165.75</c:v>
                </c:pt>
                <c:pt idx="418">
                  <c:v>1167.1071428571429</c:v>
                </c:pt>
                <c:pt idx="419">
                  <c:v>1173.5714285714287</c:v>
                </c:pt>
                <c:pt idx="420">
                  <c:v>1173.3214285714287</c:v>
                </c:pt>
                <c:pt idx="421">
                  <c:v>1172.1428571428571</c:v>
                </c:pt>
                <c:pt idx="422">
                  <c:v>1175.6785714285713</c:v>
                </c:pt>
                <c:pt idx="423">
                  <c:v>1176.3214285714287</c:v>
                </c:pt>
                <c:pt idx="424">
                  <c:v>1178.7857142857142</c:v>
                </c:pt>
                <c:pt idx="425">
                  <c:v>1181.8214285714287</c:v>
                </c:pt>
                <c:pt idx="426">
                  <c:v>1180.1785714285713</c:v>
                </c:pt>
                <c:pt idx="427">
                  <c:v>1179.1785714285713</c:v>
                </c:pt>
                <c:pt idx="428">
                  <c:v>1179.5714285714287</c:v>
                </c:pt>
                <c:pt idx="429">
                  <c:v>1179.1785714285713</c:v>
                </c:pt>
                <c:pt idx="430">
                  <c:v>1187.6428571428571</c:v>
                </c:pt>
                <c:pt idx="431">
                  <c:v>1198.0714285714287</c:v>
                </c:pt>
                <c:pt idx="432">
                  <c:v>1208.5357142857142</c:v>
                </c:pt>
                <c:pt idx="433">
                  <c:v>1210.8214285714287</c:v>
                </c:pt>
                <c:pt idx="434">
                  <c:v>1216.75</c:v>
                </c:pt>
                <c:pt idx="435">
                  <c:v>1226.8928571428571</c:v>
                </c:pt>
                <c:pt idx="436">
                  <c:v>1233.4285714285713</c:v>
                </c:pt>
                <c:pt idx="437">
                  <c:v>1241.1071428571429</c:v>
                </c:pt>
                <c:pt idx="438">
                  <c:v>1255.6071428571429</c:v>
                </c:pt>
                <c:pt idx="439">
                  <c:v>1262.6785714285713</c:v>
                </c:pt>
                <c:pt idx="440">
                  <c:v>1295.75</c:v>
                </c:pt>
                <c:pt idx="441">
                  <c:v>1323.5357142857142</c:v>
                </c:pt>
                <c:pt idx="442">
                  <c:v>1369.7857142857142</c:v>
                </c:pt>
                <c:pt idx="443">
                  <c:v>1413.1785714285713</c:v>
                </c:pt>
                <c:pt idx="444">
                  <c:v>1471</c:v>
                </c:pt>
                <c:pt idx="445">
                  <c:v>1524.1785714285713</c:v>
                </c:pt>
                <c:pt idx="446">
                  <c:v>1596.4285714285713</c:v>
                </c:pt>
                <c:pt idx="447">
                  <c:v>1659.9642857142858</c:v>
                </c:pt>
                <c:pt idx="448">
                  <c:v>1727.7857142857142</c:v>
                </c:pt>
                <c:pt idx="449">
                  <c:v>1805.6071428571429</c:v>
                </c:pt>
                <c:pt idx="450">
                  <c:v>1889.1785714285713</c:v>
                </c:pt>
                <c:pt idx="451">
                  <c:v>1976.0357142857142</c:v>
                </c:pt>
                <c:pt idx="452">
                  <c:v>2043.5357142857142</c:v>
                </c:pt>
                <c:pt idx="453">
                  <c:v>2130.5</c:v>
                </c:pt>
                <c:pt idx="454">
                  <c:v>2219.8928571428573</c:v>
                </c:pt>
                <c:pt idx="455">
                  <c:v>2314.9285714285716</c:v>
                </c:pt>
                <c:pt idx="456">
                  <c:v>2498.2857142857142</c:v>
                </c:pt>
                <c:pt idx="457">
                  <c:v>2690.3571428571427</c:v>
                </c:pt>
                <c:pt idx="458">
                  <c:v>2885.1071428571427</c:v>
                </c:pt>
                <c:pt idx="459">
                  <c:v>3066.3214285714284</c:v>
                </c:pt>
                <c:pt idx="460">
                  <c:v>3211.8928571428573</c:v>
                </c:pt>
                <c:pt idx="461">
                  <c:v>3378.9285714285716</c:v>
                </c:pt>
                <c:pt idx="462">
                  <c:v>3559.6785714285716</c:v>
                </c:pt>
                <c:pt idx="463">
                  <c:v>3737.5</c:v>
                </c:pt>
                <c:pt idx="464">
                  <c:v>3901.4285714285716</c:v>
                </c:pt>
                <c:pt idx="465">
                  <c:v>4074.3928571428573</c:v>
                </c:pt>
                <c:pt idx="466">
                  <c:v>4250.9642857142853</c:v>
                </c:pt>
                <c:pt idx="467">
                  <c:v>4414.1071428571431</c:v>
                </c:pt>
                <c:pt idx="468">
                  <c:v>4569.4642857142853</c:v>
                </c:pt>
                <c:pt idx="469">
                  <c:v>4778.9285714285716</c:v>
                </c:pt>
                <c:pt idx="470">
                  <c:v>4968.9285714285716</c:v>
                </c:pt>
                <c:pt idx="471">
                  <c:v>5159.25</c:v>
                </c:pt>
                <c:pt idx="472">
                  <c:v>5379.0714285714284</c:v>
                </c:pt>
                <c:pt idx="473">
                  <c:v>5578.8928571428569</c:v>
                </c:pt>
                <c:pt idx="474">
                  <c:v>5751.1428571428569</c:v>
                </c:pt>
                <c:pt idx="475">
                  <c:v>5978.0357142857147</c:v>
                </c:pt>
                <c:pt idx="476">
                  <c:v>6180</c:v>
                </c:pt>
                <c:pt idx="477">
                  <c:v>6373.8571428571431</c:v>
                </c:pt>
                <c:pt idx="478">
                  <c:v>6566.7142857142853</c:v>
                </c:pt>
                <c:pt idx="479">
                  <c:v>6789.1428571428569</c:v>
                </c:pt>
                <c:pt idx="480">
                  <c:v>7010.7142857142853</c:v>
                </c:pt>
                <c:pt idx="481">
                  <c:v>7226.3571428571431</c:v>
                </c:pt>
                <c:pt idx="482">
                  <c:v>7429.8928571428569</c:v>
                </c:pt>
                <c:pt idx="483">
                  <c:v>7593.4642857142853</c:v>
                </c:pt>
                <c:pt idx="484">
                  <c:v>7681.4642857142853</c:v>
                </c:pt>
                <c:pt idx="485">
                  <c:v>7758</c:v>
                </c:pt>
                <c:pt idx="486">
                  <c:v>7847.4285714285716</c:v>
                </c:pt>
                <c:pt idx="487">
                  <c:v>7901.9642857142853</c:v>
                </c:pt>
                <c:pt idx="488">
                  <c:v>8020.6428571428569</c:v>
                </c:pt>
                <c:pt idx="489">
                  <c:v>8110.8214285714284</c:v>
                </c:pt>
                <c:pt idx="490">
                  <c:v>8172.0714285714284</c:v>
                </c:pt>
                <c:pt idx="491">
                  <c:v>8238.2142857142862</c:v>
                </c:pt>
                <c:pt idx="492">
                  <c:v>8336.5714285714294</c:v>
                </c:pt>
                <c:pt idx="493">
                  <c:v>8420.75</c:v>
                </c:pt>
                <c:pt idx="494">
                  <c:v>8515.8928571428569</c:v>
                </c:pt>
                <c:pt idx="495">
                  <c:v>8648.5714285714294</c:v>
                </c:pt>
                <c:pt idx="496">
                  <c:v>8729.3214285714294</c:v>
                </c:pt>
                <c:pt idx="497">
                  <c:v>8773.1428571428569</c:v>
                </c:pt>
                <c:pt idx="498">
                  <c:v>8843.8571428571431</c:v>
                </c:pt>
                <c:pt idx="499">
                  <c:v>8915.5714285714294</c:v>
                </c:pt>
                <c:pt idx="500">
                  <c:v>8940.3928571428569</c:v>
                </c:pt>
                <c:pt idx="501">
                  <c:v>8980.9642857142862</c:v>
                </c:pt>
                <c:pt idx="502">
                  <c:v>9052.5357142857138</c:v>
                </c:pt>
                <c:pt idx="503">
                  <c:v>9028.0357142857138</c:v>
                </c:pt>
                <c:pt idx="504">
                  <c:v>9024.5357142857138</c:v>
                </c:pt>
                <c:pt idx="505">
                  <c:v>8985.3571428571431</c:v>
                </c:pt>
                <c:pt idx="506">
                  <c:v>8913.0357142857138</c:v>
                </c:pt>
                <c:pt idx="507">
                  <c:v>8789.1071428571431</c:v>
                </c:pt>
                <c:pt idx="508">
                  <c:v>8674.6785714285706</c:v>
                </c:pt>
                <c:pt idx="509">
                  <c:v>8557.2857142857138</c:v>
                </c:pt>
                <c:pt idx="510">
                  <c:v>8458.9285714285706</c:v>
                </c:pt>
                <c:pt idx="511">
                  <c:v>8380.6785714285706</c:v>
                </c:pt>
                <c:pt idx="512">
                  <c:v>8310.7142857142862</c:v>
                </c:pt>
                <c:pt idx="513">
                  <c:v>8273.6071428571431</c:v>
                </c:pt>
                <c:pt idx="514">
                  <c:v>8266.25</c:v>
                </c:pt>
                <c:pt idx="515">
                  <c:v>8240.5357142857138</c:v>
                </c:pt>
                <c:pt idx="516">
                  <c:v>8198.9285714285706</c:v>
                </c:pt>
                <c:pt idx="517">
                  <c:v>8188.6428571428569</c:v>
                </c:pt>
                <c:pt idx="518">
                  <c:v>8172.6785714285716</c:v>
                </c:pt>
                <c:pt idx="519">
                  <c:v>8175.6071428571431</c:v>
                </c:pt>
                <c:pt idx="520">
                  <c:v>8147.7142857142853</c:v>
                </c:pt>
                <c:pt idx="521">
                  <c:v>8126.2142857142853</c:v>
                </c:pt>
                <c:pt idx="522">
                  <c:v>8096.6785714285716</c:v>
                </c:pt>
                <c:pt idx="523">
                  <c:v>8016.1071428571431</c:v>
                </c:pt>
                <c:pt idx="524">
                  <c:v>7972.2142857142853</c:v>
                </c:pt>
                <c:pt idx="525">
                  <c:v>7924.2142857142853</c:v>
                </c:pt>
                <c:pt idx="526">
                  <c:v>7871.6071428571431</c:v>
                </c:pt>
                <c:pt idx="527">
                  <c:v>7827.9285714285716</c:v>
                </c:pt>
                <c:pt idx="528">
                  <c:v>7788.1428571428569</c:v>
                </c:pt>
                <c:pt idx="529">
                  <c:v>7760.4285714285716</c:v>
                </c:pt>
                <c:pt idx="530">
                  <c:v>7702.6428571428569</c:v>
                </c:pt>
                <c:pt idx="531">
                  <c:v>7649.5714285714284</c:v>
                </c:pt>
                <c:pt idx="532">
                  <c:v>7593.3571428571431</c:v>
                </c:pt>
                <c:pt idx="533">
                  <c:v>7595.3571428571431</c:v>
                </c:pt>
                <c:pt idx="534">
                  <c:v>7619.0357142857147</c:v>
                </c:pt>
                <c:pt idx="535">
                  <c:v>7633.1785714285716</c:v>
                </c:pt>
                <c:pt idx="536">
                  <c:v>7653.0714285714284</c:v>
                </c:pt>
                <c:pt idx="537">
                  <c:v>7641.1785714285716</c:v>
                </c:pt>
                <c:pt idx="538">
                  <c:v>7605.75</c:v>
                </c:pt>
                <c:pt idx="539">
                  <c:v>7562.7142857142853</c:v>
                </c:pt>
                <c:pt idx="540">
                  <c:v>7495.6428571428569</c:v>
                </c:pt>
                <c:pt idx="541">
                  <c:v>7389.1785714285716</c:v>
                </c:pt>
                <c:pt idx="542">
                  <c:v>7206.1785714285716</c:v>
                </c:pt>
                <c:pt idx="543">
                  <c:v>7100.5357142857147</c:v>
                </c:pt>
                <c:pt idx="544">
                  <c:v>6994.1785714285716</c:v>
                </c:pt>
                <c:pt idx="545">
                  <c:v>6825.5714285714284</c:v>
                </c:pt>
                <c:pt idx="546">
                  <c:v>6685.7857142857147</c:v>
                </c:pt>
                <c:pt idx="547">
                  <c:v>6507.2857142857147</c:v>
                </c:pt>
                <c:pt idx="548">
                  <c:v>6343.25</c:v>
                </c:pt>
                <c:pt idx="549">
                  <c:v>6185.0357142857147</c:v>
                </c:pt>
                <c:pt idx="550">
                  <c:v>5992.2857142857147</c:v>
                </c:pt>
                <c:pt idx="551">
                  <c:v>5818.0714285714284</c:v>
                </c:pt>
                <c:pt idx="552">
                  <c:v>5636.5357142857147</c:v>
                </c:pt>
                <c:pt idx="553">
                  <c:v>5448.5357142857147</c:v>
                </c:pt>
                <c:pt idx="554">
                  <c:v>5228.7857142857147</c:v>
                </c:pt>
                <c:pt idx="555">
                  <c:v>4994.1071428571431</c:v>
                </c:pt>
                <c:pt idx="556">
                  <c:v>4771.3571428571431</c:v>
                </c:pt>
                <c:pt idx="557">
                  <c:v>4532.0714285714284</c:v>
                </c:pt>
                <c:pt idx="558">
                  <c:v>4299.1785714285716</c:v>
                </c:pt>
                <c:pt idx="559">
                  <c:v>4099.1428571428569</c:v>
                </c:pt>
                <c:pt idx="560">
                  <c:v>3902.7142857142858</c:v>
                </c:pt>
                <c:pt idx="561">
                  <c:v>3680.6071428571427</c:v>
                </c:pt>
                <c:pt idx="562">
                  <c:v>3462.0357142857142</c:v>
                </c:pt>
                <c:pt idx="563">
                  <c:v>3270.8214285714284</c:v>
                </c:pt>
                <c:pt idx="564">
                  <c:v>3077.1785714285716</c:v>
                </c:pt>
                <c:pt idx="565">
                  <c:v>2897.3928571428573</c:v>
                </c:pt>
                <c:pt idx="566">
                  <c:v>2729.3571428571427</c:v>
                </c:pt>
                <c:pt idx="567">
                  <c:v>2582.8214285714284</c:v>
                </c:pt>
                <c:pt idx="568">
                  <c:v>2433.4285714285716</c:v>
                </c:pt>
                <c:pt idx="569">
                  <c:v>2284.8214285714284</c:v>
                </c:pt>
                <c:pt idx="570">
                  <c:v>2162.6428571428573</c:v>
                </c:pt>
                <c:pt idx="571">
                  <c:v>2032.6785714285713</c:v>
                </c:pt>
                <c:pt idx="572">
                  <c:v>1881.1071428571429</c:v>
                </c:pt>
                <c:pt idx="573">
                  <c:v>1772.9285714285713</c:v>
                </c:pt>
                <c:pt idx="574">
                  <c:v>1657.1785714285713</c:v>
                </c:pt>
                <c:pt idx="575">
                  <c:v>1557.5357142857142</c:v>
                </c:pt>
                <c:pt idx="576">
                  <c:v>1454.25</c:v>
                </c:pt>
                <c:pt idx="577">
                  <c:v>1342.7857142857142</c:v>
                </c:pt>
                <c:pt idx="578">
                  <c:v>1254.4285714285713</c:v>
                </c:pt>
                <c:pt idx="579">
                  <c:v>1176.8928571428571</c:v>
                </c:pt>
                <c:pt idx="580">
                  <c:v>1107.5714285714287</c:v>
                </c:pt>
                <c:pt idx="581">
                  <c:v>1037.5357142857142</c:v>
                </c:pt>
                <c:pt idx="582">
                  <c:v>974.10714285714289</c:v>
                </c:pt>
                <c:pt idx="583">
                  <c:v>915.07142857142856</c:v>
                </c:pt>
                <c:pt idx="584">
                  <c:v>849.03571428571433</c:v>
                </c:pt>
                <c:pt idx="585">
                  <c:v>794.82142857142856</c:v>
                </c:pt>
                <c:pt idx="586">
                  <c:v>740.35714285714289</c:v>
                </c:pt>
                <c:pt idx="587">
                  <c:v>693.78571428571433</c:v>
                </c:pt>
                <c:pt idx="588">
                  <c:v>653.82142857142856</c:v>
                </c:pt>
                <c:pt idx="589">
                  <c:v>612.39285714285711</c:v>
                </c:pt>
                <c:pt idx="590">
                  <c:v>572.89285714285711</c:v>
                </c:pt>
                <c:pt idx="591">
                  <c:v>537.57142857142856</c:v>
                </c:pt>
                <c:pt idx="592">
                  <c:v>502.92857142857144</c:v>
                </c:pt>
                <c:pt idx="593">
                  <c:v>476.46428571428572</c:v>
                </c:pt>
                <c:pt idx="594">
                  <c:v>450.39285714285717</c:v>
                </c:pt>
                <c:pt idx="595">
                  <c:v>426.82142857142856</c:v>
                </c:pt>
                <c:pt idx="596">
                  <c:v>402.53571428571428</c:v>
                </c:pt>
                <c:pt idx="597">
                  <c:v>383.64285714285717</c:v>
                </c:pt>
                <c:pt idx="598">
                  <c:v>364.96428571428572</c:v>
                </c:pt>
                <c:pt idx="599">
                  <c:v>347</c:v>
                </c:pt>
                <c:pt idx="600">
                  <c:v>332.06370673389802</c:v>
                </c:pt>
                <c:pt idx="601">
                  <c:v>316.5127175435868</c:v>
                </c:pt>
                <c:pt idx="602">
                  <c:v>300.0972022170717</c:v>
                </c:pt>
                <c:pt idx="603">
                  <c:v>283.21018870889162</c:v>
                </c:pt>
                <c:pt idx="604">
                  <c:v>268.3518488605759</c:v>
                </c:pt>
                <c:pt idx="605">
                  <c:v>255.91521269256845</c:v>
                </c:pt>
                <c:pt idx="606">
                  <c:v>243.93616841047378</c:v>
                </c:pt>
                <c:pt idx="607">
                  <c:v>232.12917669705575</c:v>
                </c:pt>
                <c:pt idx="608">
                  <c:v>222.28012786141667</c:v>
                </c:pt>
                <c:pt idx="609">
                  <c:v>212.81777041678609</c:v>
                </c:pt>
                <c:pt idx="610">
                  <c:v>204.84942537263376</c:v>
                </c:pt>
                <c:pt idx="611">
                  <c:v>199.37527195539226</c:v>
                </c:pt>
                <c:pt idx="612">
                  <c:v>191.96691904350456</c:v>
                </c:pt>
                <c:pt idx="613">
                  <c:v>185.37454803108173</c:v>
                </c:pt>
                <c:pt idx="614">
                  <c:v>183.24027203223287</c:v>
                </c:pt>
                <c:pt idx="615">
                  <c:v>180.82643634116491</c:v>
                </c:pt>
                <c:pt idx="616">
                  <c:v>175.4194937948115</c:v>
                </c:pt>
                <c:pt idx="617">
                  <c:v>169.56197270292861</c:v>
                </c:pt>
                <c:pt idx="618">
                  <c:v>164.45597151609942</c:v>
                </c:pt>
                <c:pt idx="619">
                  <c:v>156.93124294864938</c:v>
                </c:pt>
                <c:pt idx="620">
                  <c:v>152.97558785096604</c:v>
                </c:pt>
                <c:pt idx="621">
                  <c:v>148.92436724351433</c:v>
                </c:pt>
                <c:pt idx="622">
                  <c:v>147.18354446685717</c:v>
                </c:pt>
                <c:pt idx="623">
                  <c:v>142.02707471501591</c:v>
                </c:pt>
                <c:pt idx="624">
                  <c:v>139.44043205119331</c:v>
                </c:pt>
                <c:pt idx="625">
                  <c:v>136.71795905439291</c:v>
                </c:pt>
                <c:pt idx="626">
                  <c:v>136.71795905439291</c:v>
                </c:pt>
                <c:pt idx="627">
                  <c:v>136.71795905439291</c:v>
                </c:pt>
                <c:pt idx="628">
                  <c:v>136.71795905439291</c:v>
                </c:pt>
                <c:pt idx="629">
                  <c:v>136.71795905439291</c:v>
                </c:pt>
                <c:pt idx="630">
                  <c:v>136.71795905439291</c:v>
                </c:pt>
                <c:pt idx="631">
                  <c:v>136.71795905439291</c:v>
                </c:pt>
                <c:pt idx="632">
                  <c:v>136.71795905439291</c:v>
                </c:pt>
                <c:pt idx="633">
                  <c:v>136.71795905439291</c:v>
                </c:pt>
                <c:pt idx="634">
                  <c:v>136.71795905439291</c:v>
                </c:pt>
                <c:pt idx="635">
                  <c:v>136.71795905439291</c:v>
                </c:pt>
                <c:pt idx="636">
                  <c:v>136.71795905439291</c:v>
                </c:pt>
                <c:pt idx="637">
                  <c:v>136.71795905439291</c:v>
                </c:pt>
                <c:pt idx="638">
                  <c:v>136.71795905439291</c:v>
                </c:pt>
                <c:pt idx="639">
                  <c:v>136.71795905439291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ECC-4D65-B51B-780031FE2B6D}"/>
            </c:ext>
          </c:extLst>
        </c:ser>
        <c:ser>
          <c:idx val="2"/>
          <c:order val="2"/>
          <c:tx>
            <c:v>МПСС 31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'Сглаживание (2)'!$A$2:$A$1115</c:f>
              <c:numCache>
                <c:formatCode>m/d/yyyy</c:formatCode>
                <c:ptCount val="1114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  <c:pt idx="628">
                  <c:v>44530</c:v>
                </c:pt>
                <c:pt idx="629">
                  <c:v>44531</c:v>
                </c:pt>
                <c:pt idx="630">
                  <c:v>44532</c:v>
                </c:pt>
                <c:pt idx="631">
                  <c:v>44533</c:v>
                </c:pt>
                <c:pt idx="632">
                  <c:v>44534</c:v>
                </c:pt>
                <c:pt idx="633">
                  <c:v>44535</c:v>
                </c:pt>
                <c:pt idx="634">
                  <c:v>44536</c:v>
                </c:pt>
                <c:pt idx="635">
                  <c:v>44537</c:v>
                </c:pt>
                <c:pt idx="636">
                  <c:v>44538</c:v>
                </c:pt>
                <c:pt idx="637">
                  <c:v>44539</c:v>
                </c:pt>
                <c:pt idx="638">
                  <c:v>44540</c:v>
                </c:pt>
                <c:pt idx="639">
                  <c:v>44541</c:v>
                </c:pt>
                <c:pt idx="640">
                  <c:v>44542</c:v>
                </c:pt>
                <c:pt idx="641">
                  <c:v>44543</c:v>
                </c:pt>
              </c:numCache>
            </c:numRef>
          </c:xVal>
          <c:yVal>
            <c:numRef>
              <c:f>'Сглаживание (2)'!$E$18:$E$656</c:f>
              <c:numCache>
                <c:formatCode>General</c:formatCode>
                <c:ptCount val="639"/>
                <c:pt idx="0">
                  <c:v>20.566666666666666</c:v>
                </c:pt>
                <c:pt idx="1">
                  <c:v>22.166666666666668</c:v>
                </c:pt>
                <c:pt idx="2">
                  <c:v>24.066666666666666</c:v>
                </c:pt>
                <c:pt idx="3">
                  <c:v>25.4</c:v>
                </c:pt>
                <c:pt idx="4">
                  <c:v>27</c:v>
                </c:pt>
                <c:pt idx="5">
                  <c:v>28.566666666666666</c:v>
                </c:pt>
                <c:pt idx="6">
                  <c:v>30.533333333333335</c:v>
                </c:pt>
                <c:pt idx="7">
                  <c:v>32.5</c:v>
                </c:pt>
                <c:pt idx="8">
                  <c:v>33.966666666666669</c:v>
                </c:pt>
                <c:pt idx="9">
                  <c:v>35.533333333333331</c:v>
                </c:pt>
                <c:pt idx="10">
                  <c:v>36.733333333333334</c:v>
                </c:pt>
                <c:pt idx="11">
                  <c:v>38.299999999999997</c:v>
                </c:pt>
                <c:pt idx="12">
                  <c:v>39.56666666666667</c:v>
                </c:pt>
                <c:pt idx="13">
                  <c:v>40.93333333333333</c:v>
                </c:pt>
                <c:pt idx="14">
                  <c:v>42.333333333333336</c:v>
                </c:pt>
                <c:pt idx="15">
                  <c:v>42.966666666666669</c:v>
                </c:pt>
                <c:pt idx="16">
                  <c:v>42.333333333333336</c:v>
                </c:pt>
                <c:pt idx="17">
                  <c:v>43.266666666666666</c:v>
                </c:pt>
                <c:pt idx="18">
                  <c:v>43.233333333333334</c:v>
                </c:pt>
                <c:pt idx="19">
                  <c:v>43.833333333333336</c:v>
                </c:pt>
                <c:pt idx="20">
                  <c:v>44.166666666666664</c:v>
                </c:pt>
                <c:pt idx="21">
                  <c:v>45.93333333333333</c:v>
                </c:pt>
                <c:pt idx="22">
                  <c:v>46</c:v>
                </c:pt>
                <c:pt idx="23">
                  <c:v>46</c:v>
                </c:pt>
                <c:pt idx="24">
                  <c:v>45.5</c:v>
                </c:pt>
                <c:pt idx="25">
                  <c:v>45.1</c:v>
                </c:pt>
                <c:pt idx="26">
                  <c:v>44.43333333333333</c:v>
                </c:pt>
                <c:pt idx="27">
                  <c:v>42.8</c:v>
                </c:pt>
                <c:pt idx="28">
                  <c:v>41.3</c:v>
                </c:pt>
                <c:pt idx="29">
                  <c:v>40.06666666666667</c:v>
                </c:pt>
                <c:pt idx="30">
                  <c:v>38.766666666666666</c:v>
                </c:pt>
                <c:pt idx="31">
                  <c:v>37.833333333333336</c:v>
                </c:pt>
                <c:pt idx="32">
                  <c:v>36.133333333333333</c:v>
                </c:pt>
                <c:pt idx="33">
                  <c:v>35.466666666666669</c:v>
                </c:pt>
                <c:pt idx="34">
                  <c:v>34.200000000000003</c:v>
                </c:pt>
                <c:pt idx="35">
                  <c:v>33.333333333333336</c:v>
                </c:pt>
                <c:pt idx="36">
                  <c:v>31.633333333333333</c:v>
                </c:pt>
                <c:pt idx="37">
                  <c:v>29.833333333333332</c:v>
                </c:pt>
                <c:pt idx="38">
                  <c:v>28.4</c:v>
                </c:pt>
                <c:pt idx="39">
                  <c:v>27.1</c:v>
                </c:pt>
                <c:pt idx="40">
                  <c:v>25.7</c:v>
                </c:pt>
                <c:pt idx="41">
                  <c:v>24.233333333333334</c:v>
                </c:pt>
                <c:pt idx="42">
                  <c:v>23.2</c:v>
                </c:pt>
                <c:pt idx="43">
                  <c:v>21.866666666666667</c:v>
                </c:pt>
                <c:pt idx="44">
                  <c:v>20.333333333333332</c:v>
                </c:pt>
                <c:pt idx="45">
                  <c:v>19.8</c:v>
                </c:pt>
                <c:pt idx="46">
                  <c:v>19.5</c:v>
                </c:pt>
                <c:pt idx="47">
                  <c:v>18.2</c:v>
                </c:pt>
                <c:pt idx="48">
                  <c:v>17.933333333333334</c:v>
                </c:pt>
                <c:pt idx="49">
                  <c:v>17.466666666666665</c:v>
                </c:pt>
                <c:pt idx="50">
                  <c:v>16.933333333333334</c:v>
                </c:pt>
                <c:pt idx="51">
                  <c:v>15.733333333333333</c:v>
                </c:pt>
                <c:pt idx="52">
                  <c:v>14.766666666666667</c:v>
                </c:pt>
                <c:pt idx="53">
                  <c:v>14.633333333333333</c:v>
                </c:pt>
                <c:pt idx="54">
                  <c:v>14.466666666666667</c:v>
                </c:pt>
                <c:pt idx="55">
                  <c:v>14.333333333333334</c:v>
                </c:pt>
                <c:pt idx="56">
                  <c:v>14.8</c:v>
                </c:pt>
                <c:pt idx="57">
                  <c:v>15</c:v>
                </c:pt>
                <c:pt idx="58">
                  <c:v>14.866666666666667</c:v>
                </c:pt>
                <c:pt idx="59">
                  <c:v>14.633333333333333</c:v>
                </c:pt>
                <c:pt idx="60">
                  <c:v>14.266666666666667</c:v>
                </c:pt>
                <c:pt idx="61">
                  <c:v>13.833333333333334</c:v>
                </c:pt>
                <c:pt idx="62">
                  <c:v>14.1</c:v>
                </c:pt>
                <c:pt idx="63">
                  <c:v>13.6</c:v>
                </c:pt>
                <c:pt idx="64">
                  <c:v>13.6</c:v>
                </c:pt>
                <c:pt idx="65">
                  <c:v>13.333333333333334</c:v>
                </c:pt>
                <c:pt idx="66">
                  <c:v>13.366666666666667</c:v>
                </c:pt>
                <c:pt idx="67">
                  <c:v>13.3</c:v>
                </c:pt>
                <c:pt idx="68">
                  <c:v>13.6</c:v>
                </c:pt>
                <c:pt idx="69">
                  <c:v>13.5</c:v>
                </c:pt>
                <c:pt idx="70">
                  <c:v>13.366666666666667</c:v>
                </c:pt>
                <c:pt idx="71">
                  <c:v>13.2</c:v>
                </c:pt>
                <c:pt idx="72">
                  <c:v>12.8</c:v>
                </c:pt>
                <c:pt idx="73">
                  <c:v>12.566666666666666</c:v>
                </c:pt>
                <c:pt idx="74">
                  <c:v>12.4</c:v>
                </c:pt>
                <c:pt idx="75">
                  <c:v>11.933333333333334</c:v>
                </c:pt>
                <c:pt idx="76">
                  <c:v>11.7</c:v>
                </c:pt>
                <c:pt idx="77">
                  <c:v>11.566666666666666</c:v>
                </c:pt>
                <c:pt idx="78">
                  <c:v>10.9</c:v>
                </c:pt>
                <c:pt idx="79">
                  <c:v>10.5</c:v>
                </c:pt>
                <c:pt idx="80">
                  <c:v>9.8666666666666671</c:v>
                </c:pt>
                <c:pt idx="81">
                  <c:v>8.8333333333333339</c:v>
                </c:pt>
                <c:pt idx="82">
                  <c:v>8.6999999999999993</c:v>
                </c:pt>
                <c:pt idx="83">
                  <c:v>8.4666666666666668</c:v>
                </c:pt>
                <c:pt idx="84">
                  <c:v>8.3333333333333339</c:v>
                </c:pt>
                <c:pt idx="85">
                  <c:v>7.9666666666666668</c:v>
                </c:pt>
                <c:pt idx="86">
                  <c:v>6.9</c:v>
                </c:pt>
                <c:pt idx="87">
                  <c:v>6.8</c:v>
                </c:pt>
                <c:pt idx="88">
                  <c:v>6.6333333333333337</c:v>
                </c:pt>
                <c:pt idx="89">
                  <c:v>6.6</c:v>
                </c:pt>
                <c:pt idx="90">
                  <c:v>6.7333333333333334</c:v>
                </c:pt>
                <c:pt idx="91">
                  <c:v>6.7</c:v>
                </c:pt>
                <c:pt idx="92">
                  <c:v>6.4333333333333336</c:v>
                </c:pt>
                <c:pt idx="93">
                  <c:v>6.333333333333333</c:v>
                </c:pt>
                <c:pt idx="94">
                  <c:v>6.1333333333333337</c:v>
                </c:pt>
                <c:pt idx="95">
                  <c:v>5.8666666666666663</c:v>
                </c:pt>
                <c:pt idx="96">
                  <c:v>5.5666666666666664</c:v>
                </c:pt>
                <c:pt idx="97">
                  <c:v>5.4666666666666668</c:v>
                </c:pt>
                <c:pt idx="98">
                  <c:v>5</c:v>
                </c:pt>
                <c:pt idx="99">
                  <c:v>4.7</c:v>
                </c:pt>
                <c:pt idx="100">
                  <c:v>4.5666666666666664</c:v>
                </c:pt>
                <c:pt idx="101">
                  <c:v>4.5666666666666664</c:v>
                </c:pt>
                <c:pt idx="102">
                  <c:v>4.9000000000000004</c:v>
                </c:pt>
                <c:pt idx="103">
                  <c:v>4.9333333333333336</c:v>
                </c:pt>
                <c:pt idx="104">
                  <c:v>5</c:v>
                </c:pt>
                <c:pt idx="105">
                  <c:v>5.2333333333333334</c:v>
                </c:pt>
                <c:pt idx="106">
                  <c:v>5.666666666666667</c:v>
                </c:pt>
                <c:pt idx="107">
                  <c:v>6.7333333333333334</c:v>
                </c:pt>
                <c:pt idx="108">
                  <c:v>7.4333333333333336</c:v>
                </c:pt>
                <c:pt idx="109">
                  <c:v>8.2666666666666675</c:v>
                </c:pt>
                <c:pt idx="110">
                  <c:v>8.5333333333333332</c:v>
                </c:pt>
                <c:pt idx="111">
                  <c:v>8.6666666666666661</c:v>
                </c:pt>
                <c:pt idx="112">
                  <c:v>9.3333333333333339</c:v>
                </c:pt>
                <c:pt idx="113">
                  <c:v>9.5</c:v>
                </c:pt>
                <c:pt idx="114">
                  <c:v>10.033333333333333</c:v>
                </c:pt>
                <c:pt idx="115">
                  <c:v>10.966666666666667</c:v>
                </c:pt>
                <c:pt idx="116">
                  <c:v>11.533333333333333</c:v>
                </c:pt>
                <c:pt idx="117">
                  <c:v>12.666666666666666</c:v>
                </c:pt>
                <c:pt idx="118">
                  <c:v>14.333333333333334</c:v>
                </c:pt>
                <c:pt idx="119">
                  <c:v>16.166666666666668</c:v>
                </c:pt>
                <c:pt idx="120">
                  <c:v>18</c:v>
                </c:pt>
                <c:pt idx="121">
                  <c:v>20.866666666666667</c:v>
                </c:pt>
                <c:pt idx="122">
                  <c:v>22.233333333333334</c:v>
                </c:pt>
                <c:pt idx="123">
                  <c:v>23.333333333333332</c:v>
                </c:pt>
                <c:pt idx="124">
                  <c:v>24.733333333333334</c:v>
                </c:pt>
                <c:pt idx="125">
                  <c:v>26.366666666666667</c:v>
                </c:pt>
                <c:pt idx="126">
                  <c:v>28.4</c:v>
                </c:pt>
                <c:pt idx="127">
                  <c:v>29.066666666666666</c:v>
                </c:pt>
                <c:pt idx="128">
                  <c:v>30.633333333333333</c:v>
                </c:pt>
                <c:pt idx="129">
                  <c:v>32.06666666666667</c:v>
                </c:pt>
                <c:pt idx="130">
                  <c:v>34.533333333333331</c:v>
                </c:pt>
                <c:pt idx="131">
                  <c:v>37.200000000000003</c:v>
                </c:pt>
                <c:pt idx="132">
                  <c:v>37.333333333333336</c:v>
                </c:pt>
                <c:pt idx="133">
                  <c:v>38.366666666666667</c:v>
                </c:pt>
                <c:pt idx="134">
                  <c:v>40.43333333333333</c:v>
                </c:pt>
                <c:pt idx="135">
                  <c:v>41.3</c:v>
                </c:pt>
                <c:pt idx="136">
                  <c:v>41.633333333333333</c:v>
                </c:pt>
                <c:pt idx="137">
                  <c:v>40.9</c:v>
                </c:pt>
                <c:pt idx="138">
                  <c:v>41.7</c:v>
                </c:pt>
                <c:pt idx="139">
                  <c:v>42.6</c:v>
                </c:pt>
                <c:pt idx="140">
                  <c:v>44.266666666666666</c:v>
                </c:pt>
                <c:pt idx="141">
                  <c:v>45.5</c:v>
                </c:pt>
                <c:pt idx="142">
                  <c:v>46.633333333333333</c:v>
                </c:pt>
                <c:pt idx="143">
                  <c:v>47.3</c:v>
                </c:pt>
                <c:pt idx="144">
                  <c:v>48.533333333333331</c:v>
                </c:pt>
                <c:pt idx="145">
                  <c:v>50.43333333333333</c:v>
                </c:pt>
                <c:pt idx="146">
                  <c:v>51.333333333333336</c:v>
                </c:pt>
                <c:pt idx="147">
                  <c:v>50.766666666666666</c:v>
                </c:pt>
                <c:pt idx="148">
                  <c:v>49.333333333333336</c:v>
                </c:pt>
                <c:pt idx="149">
                  <c:v>48.8</c:v>
                </c:pt>
                <c:pt idx="150">
                  <c:v>47.466666666666669</c:v>
                </c:pt>
                <c:pt idx="151">
                  <c:v>47.1</c:v>
                </c:pt>
                <c:pt idx="152">
                  <c:v>48.6</c:v>
                </c:pt>
                <c:pt idx="153">
                  <c:v>48.833333333333336</c:v>
                </c:pt>
                <c:pt idx="154">
                  <c:v>49.3</c:v>
                </c:pt>
                <c:pt idx="155">
                  <c:v>48.5</c:v>
                </c:pt>
                <c:pt idx="156">
                  <c:v>47.8</c:v>
                </c:pt>
                <c:pt idx="157">
                  <c:v>49.56666666666667</c:v>
                </c:pt>
                <c:pt idx="158">
                  <c:v>50.4</c:v>
                </c:pt>
                <c:pt idx="159">
                  <c:v>50.833333333333336</c:v>
                </c:pt>
                <c:pt idx="160">
                  <c:v>50.733333333333334</c:v>
                </c:pt>
                <c:pt idx="161">
                  <c:v>49.666666666666664</c:v>
                </c:pt>
                <c:pt idx="162">
                  <c:v>50.3</c:v>
                </c:pt>
                <c:pt idx="163">
                  <c:v>50.8</c:v>
                </c:pt>
                <c:pt idx="164">
                  <c:v>51.333333333333336</c:v>
                </c:pt>
                <c:pt idx="165">
                  <c:v>51.766666666666666</c:v>
                </c:pt>
                <c:pt idx="166">
                  <c:v>52.2</c:v>
                </c:pt>
                <c:pt idx="167">
                  <c:v>53.033333333333331</c:v>
                </c:pt>
                <c:pt idx="168">
                  <c:v>53.533333333333331</c:v>
                </c:pt>
                <c:pt idx="169">
                  <c:v>53.033333333333331</c:v>
                </c:pt>
                <c:pt idx="170">
                  <c:v>51.93333333333333</c:v>
                </c:pt>
                <c:pt idx="171">
                  <c:v>51.93333333333333</c:v>
                </c:pt>
                <c:pt idx="172">
                  <c:v>52.166666666666664</c:v>
                </c:pt>
                <c:pt idx="173">
                  <c:v>53.5</c:v>
                </c:pt>
                <c:pt idx="174">
                  <c:v>53.06666666666667</c:v>
                </c:pt>
                <c:pt idx="175">
                  <c:v>52.2</c:v>
                </c:pt>
                <c:pt idx="176">
                  <c:v>51.43333333333333</c:v>
                </c:pt>
                <c:pt idx="177">
                  <c:v>51.56666666666667</c:v>
                </c:pt>
                <c:pt idx="178">
                  <c:v>52.466666666666669</c:v>
                </c:pt>
                <c:pt idx="179">
                  <c:v>51.533333333333331</c:v>
                </c:pt>
                <c:pt idx="180">
                  <c:v>51.333333333333336</c:v>
                </c:pt>
                <c:pt idx="181">
                  <c:v>49.466666666666669</c:v>
                </c:pt>
                <c:pt idx="182">
                  <c:v>46.56666666666667</c:v>
                </c:pt>
                <c:pt idx="183">
                  <c:v>46.166666666666664</c:v>
                </c:pt>
                <c:pt idx="184">
                  <c:v>44.9</c:v>
                </c:pt>
                <c:pt idx="185">
                  <c:v>44.43333333333333</c:v>
                </c:pt>
                <c:pt idx="186">
                  <c:v>43.633333333333333</c:v>
                </c:pt>
                <c:pt idx="187">
                  <c:v>41.966666666666669</c:v>
                </c:pt>
                <c:pt idx="188">
                  <c:v>41.4</c:v>
                </c:pt>
                <c:pt idx="189">
                  <c:v>41.233333333333334</c:v>
                </c:pt>
                <c:pt idx="190">
                  <c:v>40.533333333333331</c:v>
                </c:pt>
                <c:pt idx="191">
                  <c:v>40.1</c:v>
                </c:pt>
                <c:pt idx="192">
                  <c:v>40.466666666666669</c:v>
                </c:pt>
                <c:pt idx="193">
                  <c:v>40.9</c:v>
                </c:pt>
                <c:pt idx="194">
                  <c:v>39.966666666666669</c:v>
                </c:pt>
                <c:pt idx="195">
                  <c:v>40.299999999999997</c:v>
                </c:pt>
                <c:pt idx="196">
                  <c:v>40.799999999999997</c:v>
                </c:pt>
                <c:pt idx="197">
                  <c:v>40.533333333333331</c:v>
                </c:pt>
                <c:pt idx="198">
                  <c:v>39.43333333333333</c:v>
                </c:pt>
                <c:pt idx="199">
                  <c:v>40.700000000000003</c:v>
                </c:pt>
                <c:pt idx="200">
                  <c:v>41.466666666666669</c:v>
                </c:pt>
                <c:pt idx="201">
                  <c:v>41.166666666666664</c:v>
                </c:pt>
                <c:pt idx="202">
                  <c:v>40.133333333333333</c:v>
                </c:pt>
                <c:pt idx="203">
                  <c:v>40.56666666666667</c:v>
                </c:pt>
                <c:pt idx="204">
                  <c:v>40.56666666666667</c:v>
                </c:pt>
                <c:pt idx="205">
                  <c:v>39.666666666666664</c:v>
                </c:pt>
                <c:pt idx="206">
                  <c:v>40.866666666666667</c:v>
                </c:pt>
                <c:pt idx="207">
                  <c:v>43.3</c:v>
                </c:pt>
                <c:pt idx="208">
                  <c:v>43.366666666666667</c:v>
                </c:pt>
                <c:pt idx="209">
                  <c:v>44.333333333333336</c:v>
                </c:pt>
                <c:pt idx="210">
                  <c:v>45</c:v>
                </c:pt>
                <c:pt idx="211">
                  <c:v>45.133333333333333</c:v>
                </c:pt>
                <c:pt idx="212">
                  <c:v>46.7</c:v>
                </c:pt>
                <c:pt idx="213">
                  <c:v>47.133333333333333</c:v>
                </c:pt>
                <c:pt idx="214">
                  <c:v>47.633333333333333</c:v>
                </c:pt>
                <c:pt idx="215">
                  <c:v>49</c:v>
                </c:pt>
                <c:pt idx="216">
                  <c:v>50.2</c:v>
                </c:pt>
                <c:pt idx="217">
                  <c:v>50.2</c:v>
                </c:pt>
                <c:pt idx="218">
                  <c:v>49.06666666666667</c:v>
                </c:pt>
                <c:pt idx="219">
                  <c:v>48.966666666666669</c:v>
                </c:pt>
                <c:pt idx="220">
                  <c:v>48.233333333333334</c:v>
                </c:pt>
                <c:pt idx="221">
                  <c:v>48.2</c:v>
                </c:pt>
                <c:pt idx="222">
                  <c:v>47.333333333333336</c:v>
                </c:pt>
                <c:pt idx="223">
                  <c:v>46.5</c:v>
                </c:pt>
                <c:pt idx="224">
                  <c:v>45.9</c:v>
                </c:pt>
                <c:pt idx="225">
                  <c:v>45.56666666666667</c:v>
                </c:pt>
                <c:pt idx="226">
                  <c:v>44.833333333333336</c:v>
                </c:pt>
                <c:pt idx="227">
                  <c:v>46.133333333333333</c:v>
                </c:pt>
                <c:pt idx="228">
                  <c:v>47.7</c:v>
                </c:pt>
                <c:pt idx="229">
                  <c:v>46.56666666666667</c:v>
                </c:pt>
                <c:pt idx="230">
                  <c:v>46.1</c:v>
                </c:pt>
                <c:pt idx="231">
                  <c:v>46.9</c:v>
                </c:pt>
                <c:pt idx="232">
                  <c:v>47.733333333333334</c:v>
                </c:pt>
                <c:pt idx="233">
                  <c:v>46.56666666666667</c:v>
                </c:pt>
                <c:pt idx="234">
                  <c:v>48.2</c:v>
                </c:pt>
                <c:pt idx="235">
                  <c:v>49.533333333333331</c:v>
                </c:pt>
                <c:pt idx="236">
                  <c:v>49.866666666666667</c:v>
                </c:pt>
                <c:pt idx="237">
                  <c:v>48.866666666666667</c:v>
                </c:pt>
                <c:pt idx="238">
                  <c:v>51</c:v>
                </c:pt>
                <c:pt idx="239">
                  <c:v>51.8</c:v>
                </c:pt>
                <c:pt idx="240">
                  <c:v>54.633333333333333</c:v>
                </c:pt>
                <c:pt idx="241">
                  <c:v>56.166666666666664</c:v>
                </c:pt>
                <c:pt idx="242">
                  <c:v>58.56666666666667</c:v>
                </c:pt>
                <c:pt idx="243">
                  <c:v>59.633333333333333</c:v>
                </c:pt>
                <c:pt idx="244">
                  <c:v>61.266666666666666</c:v>
                </c:pt>
                <c:pt idx="245">
                  <c:v>62.233333333333334</c:v>
                </c:pt>
                <c:pt idx="246">
                  <c:v>62.733333333333334</c:v>
                </c:pt>
                <c:pt idx="247">
                  <c:v>64.13333333333334</c:v>
                </c:pt>
                <c:pt idx="248">
                  <c:v>66.599999999999994</c:v>
                </c:pt>
                <c:pt idx="249">
                  <c:v>67.733333333333334</c:v>
                </c:pt>
                <c:pt idx="250">
                  <c:v>70.13333333333334</c:v>
                </c:pt>
                <c:pt idx="251">
                  <c:v>72.966666666666669</c:v>
                </c:pt>
                <c:pt idx="252">
                  <c:v>76.63333333333334</c:v>
                </c:pt>
                <c:pt idx="253">
                  <c:v>78.8</c:v>
                </c:pt>
                <c:pt idx="254">
                  <c:v>81.466666666666669</c:v>
                </c:pt>
                <c:pt idx="255">
                  <c:v>84.6</c:v>
                </c:pt>
                <c:pt idx="256">
                  <c:v>87.36666666666666</c:v>
                </c:pt>
                <c:pt idx="257">
                  <c:v>92.233333333333334</c:v>
                </c:pt>
                <c:pt idx="258">
                  <c:v>95.8</c:v>
                </c:pt>
                <c:pt idx="259">
                  <c:v>98.766666666666666</c:v>
                </c:pt>
                <c:pt idx="260">
                  <c:v>103.16666666666667</c:v>
                </c:pt>
                <c:pt idx="261">
                  <c:v>108.7</c:v>
                </c:pt>
                <c:pt idx="262">
                  <c:v>112.26666666666667</c:v>
                </c:pt>
                <c:pt idx="263">
                  <c:v>113.43333333333334</c:v>
                </c:pt>
                <c:pt idx="264">
                  <c:v>116.06666666666666</c:v>
                </c:pt>
                <c:pt idx="265">
                  <c:v>120</c:v>
                </c:pt>
                <c:pt idx="266">
                  <c:v>123.13333333333334</c:v>
                </c:pt>
                <c:pt idx="267">
                  <c:v>127.13333333333334</c:v>
                </c:pt>
                <c:pt idx="268">
                  <c:v>134.19999999999999</c:v>
                </c:pt>
                <c:pt idx="269">
                  <c:v>139.4</c:v>
                </c:pt>
                <c:pt idx="270">
                  <c:v>141.96666666666667</c:v>
                </c:pt>
                <c:pt idx="271">
                  <c:v>149.9</c:v>
                </c:pt>
                <c:pt idx="272">
                  <c:v>157.23333333333332</c:v>
                </c:pt>
                <c:pt idx="273">
                  <c:v>166.9</c:v>
                </c:pt>
                <c:pt idx="274">
                  <c:v>176.96666666666667</c:v>
                </c:pt>
                <c:pt idx="275">
                  <c:v>188.43333333333334</c:v>
                </c:pt>
                <c:pt idx="276">
                  <c:v>202.36666666666667</c:v>
                </c:pt>
                <c:pt idx="277">
                  <c:v>218.4</c:v>
                </c:pt>
                <c:pt idx="278">
                  <c:v>232.03333333333333</c:v>
                </c:pt>
                <c:pt idx="279">
                  <c:v>247.5</c:v>
                </c:pt>
                <c:pt idx="280">
                  <c:v>257.66666666666669</c:v>
                </c:pt>
                <c:pt idx="281">
                  <c:v>275.26666666666665</c:v>
                </c:pt>
                <c:pt idx="282">
                  <c:v>280.63333333333333</c:v>
                </c:pt>
                <c:pt idx="283">
                  <c:v>288.2</c:v>
                </c:pt>
                <c:pt idx="284">
                  <c:v>296</c:v>
                </c:pt>
                <c:pt idx="285">
                  <c:v>304.86666666666667</c:v>
                </c:pt>
                <c:pt idx="286">
                  <c:v>318.66666666666669</c:v>
                </c:pt>
                <c:pt idx="287">
                  <c:v>330.33333333333331</c:v>
                </c:pt>
                <c:pt idx="288">
                  <c:v>345.36666666666667</c:v>
                </c:pt>
                <c:pt idx="289">
                  <c:v>359.66666666666669</c:v>
                </c:pt>
                <c:pt idx="290">
                  <c:v>380.3</c:v>
                </c:pt>
                <c:pt idx="291">
                  <c:v>400.16666666666669</c:v>
                </c:pt>
                <c:pt idx="292">
                  <c:v>416.8</c:v>
                </c:pt>
                <c:pt idx="293">
                  <c:v>435.9</c:v>
                </c:pt>
                <c:pt idx="294">
                  <c:v>460.36666666666667</c:v>
                </c:pt>
                <c:pt idx="295">
                  <c:v>487.66666666666669</c:v>
                </c:pt>
                <c:pt idx="296">
                  <c:v>512.23333333333335</c:v>
                </c:pt>
                <c:pt idx="297">
                  <c:v>540.4</c:v>
                </c:pt>
                <c:pt idx="298">
                  <c:v>559.63333333333333</c:v>
                </c:pt>
                <c:pt idx="299">
                  <c:v>579.36666666666667</c:v>
                </c:pt>
                <c:pt idx="300">
                  <c:v>600.83333333333337</c:v>
                </c:pt>
                <c:pt idx="301">
                  <c:v>617.73333333333335</c:v>
                </c:pt>
                <c:pt idx="302">
                  <c:v>633.6</c:v>
                </c:pt>
                <c:pt idx="303">
                  <c:v>643.20000000000005</c:v>
                </c:pt>
                <c:pt idx="304">
                  <c:v>649.6</c:v>
                </c:pt>
                <c:pt idx="305">
                  <c:v>663.83333333333337</c:v>
                </c:pt>
                <c:pt idx="306">
                  <c:v>675.93333333333328</c:v>
                </c:pt>
                <c:pt idx="307">
                  <c:v>685.0333333333333</c:v>
                </c:pt>
                <c:pt idx="308">
                  <c:v>697.8</c:v>
                </c:pt>
                <c:pt idx="309">
                  <c:v>706.43333333333328</c:v>
                </c:pt>
                <c:pt idx="310">
                  <c:v>716.76666666666665</c:v>
                </c:pt>
                <c:pt idx="311">
                  <c:v>726.33333333333337</c:v>
                </c:pt>
                <c:pt idx="312">
                  <c:v>744.06666666666672</c:v>
                </c:pt>
                <c:pt idx="313">
                  <c:v>763.83333333333337</c:v>
                </c:pt>
                <c:pt idx="314">
                  <c:v>780.83333333333337</c:v>
                </c:pt>
                <c:pt idx="315">
                  <c:v>798.4666666666667</c:v>
                </c:pt>
                <c:pt idx="316">
                  <c:v>815.43333333333328</c:v>
                </c:pt>
                <c:pt idx="317">
                  <c:v>824.4666666666667</c:v>
                </c:pt>
                <c:pt idx="318">
                  <c:v>831.2</c:v>
                </c:pt>
                <c:pt idx="319">
                  <c:v>835.6</c:v>
                </c:pt>
                <c:pt idx="320">
                  <c:v>831.73333333333335</c:v>
                </c:pt>
                <c:pt idx="321">
                  <c:v>833.4</c:v>
                </c:pt>
                <c:pt idx="322">
                  <c:v>835.2</c:v>
                </c:pt>
                <c:pt idx="323">
                  <c:v>833.83333333333337</c:v>
                </c:pt>
                <c:pt idx="324">
                  <c:v>830.5333333333333</c:v>
                </c:pt>
                <c:pt idx="325">
                  <c:v>830.0333333333333</c:v>
                </c:pt>
                <c:pt idx="326">
                  <c:v>830.3</c:v>
                </c:pt>
                <c:pt idx="327">
                  <c:v>822.4</c:v>
                </c:pt>
                <c:pt idx="328">
                  <c:v>818.5333333333333</c:v>
                </c:pt>
                <c:pt idx="329">
                  <c:v>816.33333333333337</c:v>
                </c:pt>
                <c:pt idx="330">
                  <c:v>816.76666666666665</c:v>
                </c:pt>
                <c:pt idx="331">
                  <c:v>818.5</c:v>
                </c:pt>
                <c:pt idx="332">
                  <c:v>825.86666666666667</c:v>
                </c:pt>
                <c:pt idx="333">
                  <c:v>829.83333333333337</c:v>
                </c:pt>
                <c:pt idx="334">
                  <c:v>836.43333333333328</c:v>
                </c:pt>
                <c:pt idx="335">
                  <c:v>833.23333333333335</c:v>
                </c:pt>
                <c:pt idx="336">
                  <c:v>826.2</c:v>
                </c:pt>
                <c:pt idx="337">
                  <c:v>829.23333333333335</c:v>
                </c:pt>
                <c:pt idx="338">
                  <c:v>824.1</c:v>
                </c:pt>
                <c:pt idx="339">
                  <c:v>823.63333333333333</c:v>
                </c:pt>
                <c:pt idx="340">
                  <c:v>824.0333333333333</c:v>
                </c:pt>
                <c:pt idx="341">
                  <c:v>815.76666666666665</c:v>
                </c:pt>
                <c:pt idx="342">
                  <c:v>812.8</c:v>
                </c:pt>
                <c:pt idx="343">
                  <c:v>809.13333333333333</c:v>
                </c:pt>
                <c:pt idx="344">
                  <c:v>807.0333333333333</c:v>
                </c:pt>
                <c:pt idx="345">
                  <c:v>799.73333333333335</c:v>
                </c:pt>
                <c:pt idx="346">
                  <c:v>790.9</c:v>
                </c:pt>
                <c:pt idx="347">
                  <c:v>787.5</c:v>
                </c:pt>
                <c:pt idx="348">
                  <c:v>786.83333333333337</c:v>
                </c:pt>
                <c:pt idx="349">
                  <c:v>791.26666666666665</c:v>
                </c:pt>
                <c:pt idx="350">
                  <c:v>800.6</c:v>
                </c:pt>
                <c:pt idx="351">
                  <c:v>802.06666666666672</c:v>
                </c:pt>
                <c:pt idx="352">
                  <c:v>801.43333333333328</c:v>
                </c:pt>
                <c:pt idx="353">
                  <c:v>814.43333333333328</c:v>
                </c:pt>
                <c:pt idx="354">
                  <c:v>822.43333333333328</c:v>
                </c:pt>
                <c:pt idx="355">
                  <c:v>822.9666666666667</c:v>
                </c:pt>
                <c:pt idx="356">
                  <c:v>828.4</c:v>
                </c:pt>
                <c:pt idx="357">
                  <c:v>835.8</c:v>
                </c:pt>
                <c:pt idx="358">
                  <c:v>848.63333333333333</c:v>
                </c:pt>
                <c:pt idx="359">
                  <c:v>859.16666666666663</c:v>
                </c:pt>
                <c:pt idx="360">
                  <c:v>864.9</c:v>
                </c:pt>
                <c:pt idx="361">
                  <c:v>867.83333333333337</c:v>
                </c:pt>
                <c:pt idx="362">
                  <c:v>863.6</c:v>
                </c:pt>
                <c:pt idx="363">
                  <c:v>871.76666666666665</c:v>
                </c:pt>
                <c:pt idx="364">
                  <c:v>880.5</c:v>
                </c:pt>
                <c:pt idx="365">
                  <c:v>887.06666666666672</c:v>
                </c:pt>
                <c:pt idx="366">
                  <c:v>894.23333333333335</c:v>
                </c:pt>
                <c:pt idx="367">
                  <c:v>899.1</c:v>
                </c:pt>
                <c:pt idx="368">
                  <c:v>906.6</c:v>
                </c:pt>
                <c:pt idx="369">
                  <c:v>913.66666666666663</c:v>
                </c:pt>
                <c:pt idx="370">
                  <c:v>924.1</c:v>
                </c:pt>
                <c:pt idx="371">
                  <c:v>935.33333333333337</c:v>
                </c:pt>
                <c:pt idx="372">
                  <c:v>945.4</c:v>
                </c:pt>
                <c:pt idx="373">
                  <c:v>953.63333333333333</c:v>
                </c:pt>
                <c:pt idx="374">
                  <c:v>966.5333333333333</c:v>
                </c:pt>
                <c:pt idx="375">
                  <c:v>976.13333333333333</c:v>
                </c:pt>
                <c:pt idx="376">
                  <c:v>990.56666666666672</c:v>
                </c:pt>
                <c:pt idx="377">
                  <c:v>1007.4</c:v>
                </c:pt>
                <c:pt idx="378">
                  <c:v>1017.2</c:v>
                </c:pt>
                <c:pt idx="379">
                  <c:v>1028.9666666666667</c:v>
                </c:pt>
                <c:pt idx="380">
                  <c:v>1028.5666666666666</c:v>
                </c:pt>
                <c:pt idx="381">
                  <c:v>1034.0333333333333</c:v>
                </c:pt>
                <c:pt idx="382">
                  <c:v>1043.5999999999999</c:v>
                </c:pt>
                <c:pt idx="383">
                  <c:v>1048.3</c:v>
                </c:pt>
                <c:pt idx="384">
                  <c:v>1048.1333333333334</c:v>
                </c:pt>
                <c:pt idx="385">
                  <c:v>1044.8666666666666</c:v>
                </c:pt>
                <c:pt idx="386">
                  <c:v>1044.6666666666667</c:v>
                </c:pt>
                <c:pt idx="387">
                  <c:v>1041.4333333333334</c:v>
                </c:pt>
                <c:pt idx="388">
                  <c:v>1036.6666666666667</c:v>
                </c:pt>
                <c:pt idx="389">
                  <c:v>1034.8</c:v>
                </c:pt>
                <c:pt idx="390">
                  <c:v>1035.8</c:v>
                </c:pt>
                <c:pt idx="391">
                  <c:v>1042.5</c:v>
                </c:pt>
                <c:pt idx="392">
                  <c:v>1046.5666666666666</c:v>
                </c:pt>
                <c:pt idx="393">
                  <c:v>1048.3</c:v>
                </c:pt>
                <c:pt idx="394">
                  <c:v>1050.8333333333333</c:v>
                </c:pt>
                <c:pt idx="395">
                  <c:v>1054.5666666666666</c:v>
                </c:pt>
                <c:pt idx="396">
                  <c:v>1066.3333333333333</c:v>
                </c:pt>
                <c:pt idx="397">
                  <c:v>1070.5333333333333</c:v>
                </c:pt>
                <c:pt idx="398">
                  <c:v>1081.1333333333334</c:v>
                </c:pt>
                <c:pt idx="399">
                  <c:v>1093.7666666666667</c:v>
                </c:pt>
                <c:pt idx="400">
                  <c:v>1100.2</c:v>
                </c:pt>
                <c:pt idx="401">
                  <c:v>1101.2333333333333</c:v>
                </c:pt>
                <c:pt idx="402">
                  <c:v>1108.1333333333334</c:v>
                </c:pt>
                <c:pt idx="403">
                  <c:v>1117.4333333333334</c:v>
                </c:pt>
                <c:pt idx="404">
                  <c:v>1119.7333333333333</c:v>
                </c:pt>
                <c:pt idx="405">
                  <c:v>1126.0999999999999</c:v>
                </c:pt>
                <c:pt idx="406">
                  <c:v>1128.8333333333333</c:v>
                </c:pt>
                <c:pt idx="407">
                  <c:v>1128.1666666666667</c:v>
                </c:pt>
                <c:pt idx="408">
                  <c:v>1129.6666666666667</c:v>
                </c:pt>
                <c:pt idx="409">
                  <c:v>1133.2</c:v>
                </c:pt>
                <c:pt idx="410">
                  <c:v>1139.5666666666666</c:v>
                </c:pt>
                <c:pt idx="411">
                  <c:v>1140.2</c:v>
                </c:pt>
                <c:pt idx="412">
                  <c:v>1146.2333333333333</c:v>
                </c:pt>
                <c:pt idx="413">
                  <c:v>1147.5333333333333</c:v>
                </c:pt>
                <c:pt idx="414">
                  <c:v>1148.6333333333334</c:v>
                </c:pt>
                <c:pt idx="415">
                  <c:v>1154.8</c:v>
                </c:pt>
                <c:pt idx="416">
                  <c:v>1154.3333333333333</c:v>
                </c:pt>
                <c:pt idx="417">
                  <c:v>1162.9666666666667</c:v>
                </c:pt>
                <c:pt idx="418">
                  <c:v>1164.0999999999999</c:v>
                </c:pt>
                <c:pt idx="419">
                  <c:v>1168.0666666666666</c:v>
                </c:pt>
                <c:pt idx="420">
                  <c:v>1170.5666666666666</c:v>
                </c:pt>
                <c:pt idx="421">
                  <c:v>1168.0666666666666</c:v>
                </c:pt>
                <c:pt idx="422">
                  <c:v>1173.0333333333333</c:v>
                </c:pt>
                <c:pt idx="423">
                  <c:v>1175.9333333333334</c:v>
                </c:pt>
                <c:pt idx="424">
                  <c:v>1177.4333333333334</c:v>
                </c:pt>
                <c:pt idx="425">
                  <c:v>1180.3333333333333</c:v>
                </c:pt>
                <c:pt idx="426">
                  <c:v>1183.0333333333333</c:v>
                </c:pt>
                <c:pt idx="427">
                  <c:v>1189.2333333333333</c:v>
                </c:pt>
                <c:pt idx="428">
                  <c:v>1195.6666666666667</c:v>
                </c:pt>
                <c:pt idx="429">
                  <c:v>1194.5333333333333</c:v>
                </c:pt>
                <c:pt idx="430">
                  <c:v>1204.6666666666667</c:v>
                </c:pt>
                <c:pt idx="431">
                  <c:v>1216.2</c:v>
                </c:pt>
                <c:pt idx="432">
                  <c:v>1222</c:v>
                </c:pt>
                <c:pt idx="433">
                  <c:v>1226.7333333333333</c:v>
                </c:pt>
                <c:pt idx="434">
                  <c:v>1234.0666666666666</c:v>
                </c:pt>
                <c:pt idx="435">
                  <c:v>1242.0333333333333</c:v>
                </c:pt>
                <c:pt idx="436">
                  <c:v>1251.0999999999999</c:v>
                </c:pt>
                <c:pt idx="437">
                  <c:v>1260.0333333333333</c:v>
                </c:pt>
                <c:pt idx="438">
                  <c:v>1290.0333333333333</c:v>
                </c:pt>
                <c:pt idx="439">
                  <c:v>1309.6666666666667</c:v>
                </c:pt>
                <c:pt idx="440">
                  <c:v>1354.1666666666667</c:v>
                </c:pt>
                <c:pt idx="441">
                  <c:v>1397.5333333333333</c:v>
                </c:pt>
                <c:pt idx="442">
                  <c:v>1448.5</c:v>
                </c:pt>
                <c:pt idx="443">
                  <c:v>1495.2</c:v>
                </c:pt>
                <c:pt idx="444">
                  <c:v>1561.9</c:v>
                </c:pt>
                <c:pt idx="445">
                  <c:v>1624.2333333333333</c:v>
                </c:pt>
                <c:pt idx="446">
                  <c:v>1687.4</c:v>
                </c:pt>
                <c:pt idx="447">
                  <c:v>1757.9666666666667</c:v>
                </c:pt>
                <c:pt idx="448">
                  <c:v>1838.7</c:v>
                </c:pt>
                <c:pt idx="449">
                  <c:v>1918.3666666666666</c:v>
                </c:pt>
                <c:pt idx="450">
                  <c:v>1983.0333333333333</c:v>
                </c:pt>
                <c:pt idx="451">
                  <c:v>2066.5</c:v>
                </c:pt>
                <c:pt idx="452">
                  <c:v>2149.1333333333332</c:v>
                </c:pt>
                <c:pt idx="453">
                  <c:v>2237.9</c:v>
                </c:pt>
                <c:pt idx="454">
                  <c:v>2413.2666666666669</c:v>
                </c:pt>
                <c:pt idx="455">
                  <c:v>2599.6666666666665</c:v>
                </c:pt>
                <c:pt idx="456">
                  <c:v>2787.5</c:v>
                </c:pt>
                <c:pt idx="457">
                  <c:v>2955.8666666666668</c:v>
                </c:pt>
                <c:pt idx="458">
                  <c:v>3093.9666666666667</c:v>
                </c:pt>
                <c:pt idx="459">
                  <c:v>3251.6666666666665</c:v>
                </c:pt>
                <c:pt idx="460">
                  <c:v>3416.4</c:v>
                </c:pt>
                <c:pt idx="461">
                  <c:v>3584.9666666666667</c:v>
                </c:pt>
                <c:pt idx="462">
                  <c:v>3739.7666666666669</c:v>
                </c:pt>
                <c:pt idx="463">
                  <c:v>3899.7</c:v>
                </c:pt>
                <c:pt idx="464">
                  <c:v>4067.4666666666667</c:v>
                </c:pt>
                <c:pt idx="465">
                  <c:v>4221.5</c:v>
                </c:pt>
                <c:pt idx="466">
                  <c:v>4382.9666666666662</c:v>
                </c:pt>
                <c:pt idx="467">
                  <c:v>4591.5</c:v>
                </c:pt>
                <c:pt idx="468">
                  <c:v>4782.4666666666662</c:v>
                </c:pt>
                <c:pt idx="469">
                  <c:v>4977.5333333333338</c:v>
                </c:pt>
                <c:pt idx="470">
                  <c:v>5190.5</c:v>
                </c:pt>
                <c:pt idx="471">
                  <c:v>5383.2</c:v>
                </c:pt>
                <c:pt idx="472">
                  <c:v>5556.7</c:v>
                </c:pt>
                <c:pt idx="473">
                  <c:v>5781.166666666667</c:v>
                </c:pt>
                <c:pt idx="474">
                  <c:v>5965.4</c:v>
                </c:pt>
                <c:pt idx="475">
                  <c:v>6157.6</c:v>
                </c:pt>
                <c:pt idx="476">
                  <c:v>6355.0333333333338</c:v>
                </c:pt>
                <c:pt idx="477">
                  <c:v>6569.666666666667</c:v>
                </c:pt>
                <c:pt idx="478">
                  <c:v>6763.1333333333332</c:v>
                </c:pt>
                <c:pt idx="479">
                  <c:v>6966.8</c:v>
                </c:pt>
                <c:pt idx="480">
                  <c:v>7176.4</c:v>
                </c:pt>
                <c:pt idx="481">
                  <c:v>7336.666666666667</c:v>
                </c:pt>
                <c:pt idx="482">
                  <c:v>7510.7333333333336</c:v>
                </c:pt>
                <c:pt idx="483">
                  <c:v>7679.8666666666668</c:v>
                </c:pt>
                <c:pt idx="484">
                  <c:v>7780.0333333333338</c:v>
                </c:pt>
                <c:pt idx="485">
                  <c:v>7820.0333333333338</c:v>
                </c:pt>
                <c:pt idx="486">
                  <c:v>7887.1333333333332</c:v>
                </c:pt>
                <c:pt idx="487">
                  <c:v>7959.8666666666668</c:v>
                </c:pt>
                <c:pt idx="488">
                  <c:v>8045.9</c:v>
                </c:pt>
                <c:pt idx="489">
                  <c:v>8120.3</c:v>
                </c:pt>
                <c:pt idx="490">
                  <c:v>8198.2000000000007</c:v>
                </c:pt>
                <c:pt idx="491">
                  <c:v>8270.7333333333336</c:v>
                </c:pt>
                <c:pt idx="492">
                  <c:v>8374.2999999999993</c:v>
                </c:pt>
                <c:pt idx="493">
                  <c:v>8490.7333333333336</c:v>
                </c:pt>
                <c:pt idx="494">
                  <c:v>8562.7666666666664</c:v>
                </c:pt>
                <c:pt idx="495">
                  <c:v>8659.9333333333325</c:v>
                </c:pt>
                <c:pt idx="496">
                  <c:v>8771.9</c:v>
                </c:pt>
                <c:pt idx="497">
                  <c:v>8838.4</c:v>
                </c:pt>
                <c:pt idx="498">
                  <c:v>8897.2000000000007</c:v>
                </c:pt>
                <c:pt idx="499">
                  <c:v>8950.1333333333332</c:v>
                </c:pt>
                <c:pt idx="500">
                  <c:v>8985.2666666666664</c:v>
                </c:pt>
                <c:pt idx="501">
                  <c:v>9000.3666666666668</c:v>
                </c:pt>
                <c:pt idx="502">
                  <c:v>9020.5666666666675</c:v>
                </c:pt>
                <c:pt idx="503">
                  <c:v>8964.4333333333325</c:v>
                </c:pt>
                <c:pt idx="504">
                  <c:v>8905.8666666666668</c:v>
                </c:pt>
                <c:pt idx="505">
                  <c:v>8823.9</c:v>
                </c:pt>
                <c:pt idx="506">
                  <c:v>8730.5666666666675</c:v>
                </c:pt>
                <c:pt idx="507">
                  <c:v>8617.0666666666675</c:v>
                </c:pt>
                <c:pt idx="508">
                  <c:v>8528.0666666666675</c:v>
                </c:pt>
                <c:pt idx="509">
                  <c:v>8414.0333333333328</c:v>
                </c:pt>
                <c:pt idx="510">
                  <c:v>8332.8333333333339</c:v>
                </c:pt>
                <c:pt idx="511">
                  <c:v>8314.6666666666661</c:v>
                </c:pt>
                <c:pt idx="512">
                  <c:v>8325.8333333333339</c:v>
                </c:pt>
                <c:pt idx="513">
                  <c:v>8270.4</c:v>
                </c:pt>
                <c:pt idx="514">
                  <c:v>8215.2000000000007</c:v>
                </c:pt>
                <c:pt idx="515">
                  <c:v>8227.4333333333325</c:v>
                </c:pt>
                <c:pt idx="516">
                  <c:v>8187.8</c:v>
                </c:pt>
                <c:pt idx="517">
                  <c:v>8180.7666666666664</c:v>
                </c:pt>
                <c:pt idx="518">
                  <c:v>8175.4666666666662</c:v>
                </c:pt>
                <c:pt idx="519">
                  <c:v>8166.2</c:v>
                </c:pt>
                <c:pt idx="520">
                  <c:v>8150.4</c:v>
                </c:pt>
                <c:pt idx="521">
                  <c:v>8113.0666666666666</c:v>
                </c:pt>
                <c:pt idx="522">
                  <c:v>8055.333333333333</c:v>
                </c:pt>
                <c:pt idx="523">
                  <c:v>7983.8666666666668</c:v>
                </c:pt>
                <c:pt idx="524">
                  <c:v>7971.3666666666668</c:v>
                </c:pt>
                <c:pt idx="525">
                  <c:v>7956.2</c:v>
                </c:pt>
                <c:pt idx="526">
                  <c:v>7911.8666666666668</c:v>
                </c:pt>
                <c:pt idx="527">
                  <c:v>7872</c:v>
                </c:pt>
                <c:pt idx="528">
                  <c:v>7830.0333333333338</c:v>
                </c:pt>
                <c:pt idx="529">
                  <c:v>7757.7333333333336</c:v>
                </c:pt>
                <c:pt idx="530">
                  <c:v>7658.666666666667</c:v>
                </c:pt>
                <c:pt idx="531">
                  <c:v>7627.2666666666664</c:v>
                </c:pt>
                <c:pt idx="532">
                  <c:v>7594.0666666666666</c:v>
                </c:pt>
                <c:pt idx="533">
                  <c:v>7561.8666666666668</c:v>
                </c:pt>
                <c:pt idx="534">
                  <c:v>7554.6</c:v>
                </c:pt>
                <c:pt idx="535">
                  <c:v>7545.666666666667</c:v>
                </c:pt>
                <c:pt idx="536">
                  <c:v>7530.4</c:v>
                </c:pt>
                <c:pt idx="537">
                  <c:v>7485.7666666666664</c:v>
                </c:pt>
                <c:pt idx="538">
                  <c:v>7433.7666666666664</c:v>
                </c:pt>
                <c:pt idx="539">
                  <c:v>7389.2666666666664</c:v>
                </c:pt>
                <c:pt idx="540">
                  <c:v>7294.9333333333334</c:v>
                </c:pt>
                <c:pt idx="541">
                  <c:v>7175.5333333333338</c:v>
                </c:pt>
                <c:pt idx="542">
                  <c:v>7027.9333333333334</c:v>
                </c:pt>
                <c:pt idx="543">
                  <c:v>6906.8</c:v>
                </c:pt>
                <c:pt idx="544">
                  <c:v>6775.5333333333338</c:v>
                </c:pt>
                <c:pt idx="545">
                  <c:v>6611.5</c:v>
                </c:pt>
                <c:pt idx="546">
                  <c:v>6468</c:v>
                </c:pt>
                <c:pt idx="547">
                  <c:v>6308.333333333333</c:v>
                </c:pt>
                <c:pt idx="548">
                  <c:v>6138.666666666667</c:v>
                </c:pt>
                <c:pt idx="549">
                  <c:v>5958.8</c:v>
                </c:pt>
                <c:pt idx="550">
                  <c:v>5759.2</c:v>
                </c:pt>
                <c:pt idx="551">
                  <c:v>5587.4666666666662</c:v>
                </c:pt>
                <c:pt idx="552">
                  <c:v>5410.833333333333</c:v>
                </c:pt>
                <c:pt idx="553">
                  <c:v>5221.4333333333334</c:v>
                </c:pt>
                <c:pt idx="554">
                  <c:v>5018.3</c:v>
                </c:pt>
                <c:pt idx="555">
                  <c:v>4795.8666666666668</c:v>
                </c:pt>
                <c:pt idx="556">
                  <c:v>4573.666666666667</c:v>
                </c:pt>
                <c:pt idx="557">
                  <c:v>4340.5333333333338</c:v>
                </c:pt>
                <c:pt idx="558">
                  <c:v>4112.0666666666666</c:v>
                </c:pt>
                <c:pt idx="559">
                  <c:v>3922.9</c:v>
                </c:pt>
                <c:pt idx="560">
                  <c:v>3738.1666666666665</c:v>
                </c:pt>
                <c:pt idx="561">
                  <c:v>3525.6333333333332</c:v>
                </c:pt>
                <c:pt idx="562">
                  <c:v>3315.5333333333333</c:v>
                </c:pt>
                <c:pt idx="563">
                  <c:v>3125.6</c:v>
                </c:pt>
                <c:pt idx="564">
                  <c:v>2934.9333333333334</c:v>
                </c:pt>
                <c:pt idx="565">
                  <c:v>2764.6333333333332</c:v>
                </c:pt>
                <c:pt idx="566">
                  <c:v>2606.2666666666669</c:v>
                </c:pt>
                <c:pt idx="567">
                  <c:v>2463.2333333333331</c:v>
                </c:pt>
                <c:pt idx="568">
                  <c:v>2317.4666666666667</c:v>
                </c:pt>
                <c:pt idx="569">
                  <c:v>2176.1333333333332</c:v>
                </c:pt>
                <c:pt idx="570">
                  <c:v>2057.8666666666668</c:v>
                </c:pt>
                <c:pt idx="571">
                  <c:v>1934.3666666666666</c:v>
                </c:pt>
                <c:pt idx="572">
                  <c:v>1794.3333333333333</c:v>
                </c:pt>
                <c:pt idx="573">
                  <c:v>1694.6666666666667</c:v>
                </c:pt>
                <c:pt idx="574">
                  <c:v>1585.2333333333333</c:v>
                </c:pt>
                <c:pt idx="575">
                  <c:v>1488.1333333333334</c:v>
                </c:pt>
                <c:pt idx="576">
                  <c:v>1389.1</c:v>
                </c:pt>
                <c:pt idx="577">
                  <c:v>1284.5333333333333</c:v>
                </c:pt>
                <c:pt idx="578">
                  <c:v>1200.1333333333334</c:v>
                </c:pt>
                <c:pt idx="579">
                  <c:v>1125.6333333333334</c:v>
                </c:pt>
                <c:pt idx="580">
                  <c:v>1059.2333333333333</c:v>
                </c:pt>
                <c:pt idx="581">
                  <c:v>990.2</c:v>
                </c:pt>
                <c:pt idx="582">
                  <c:v>930.5333333333333</c:v>
                </c:pt>
                <c:pt idx="583">
                  <c:v>876.5333333333333</c:v>
                </c:pt>
                <c:pt idx="584">
                  <c:v>811.4</c:v>
                </c:pt>
                <c:pt idx="585">
                  <c:v>758.13333333333333</c:v>
                </c:pt>
                <c:pt idx="586">
                  <c:v>709.73333333333335</c:v>
                </c:pt>
                <c:pt idx="587">
                  <c:v>668.6</c:v>
                </c:pt>
                <c:pt idx="588">
                  <c:v>630.33333333333337</c:v>
                </c:pt>
                <c:pt idx="589">
                  <c:v>592.13333333333333</c:v>
                </c:pt>
                <c:pt idx="590">
                  <c:v>553.70000000000005</c:v>
                </c:pt>
                <c:pt idx="591">
                  <c:v>517.5333333333333</c:v>
                </c:pt>
                <c:pt idx="592">
                  <c:v>483.26666666666665</c:v>
                </c:pt>
                <c:pt idx="593">
                  <c:v>458.76666666666665</c:v>
                </c:pt>
                <c:pt idx="594">
                  <c:v>434.56666666666666</c:v>
                </c:pt>
                <c:pt idx="595">
                  <c:v>410.66666666666669</c:v>
                </c:pt>
                <c:pt idx="596">
                  <c:v>386.9</c:v>
                </c:pt>
                <c:pt idx="597">
                  <c:v>367.5</c:v>
                </c:pt>
                <c:pt idx="598">
                  <c:v>349.32612628497151</c:v>
                </c:pt>
                <c:pt idx="599">
                  <c:v>332.61186970734769</c:v>
                </c:pt>
                <c:pt idx="600">
                  <c:v>318.7240554026003</c:v>
                </c:pt>
                <c:pt idx="601">
                  <c:v>304.26284279496554</c:v>
                </c:pt>
                <c:pt idx="602">
                  <c:v>288.99505893653748</c:v>
                </c:pt>
                <c:pt idx="603">
                  <c:v>273.2875318463972</c:v>
                </c:pt>
                <c:pt idx="604">
                  <c:v>259.47375718310889</c:v>
                </c:pt>
                <c:pt idx="605">
                  <c:v>247.92056491725205</c:v>
                </c:pt>
                <c:pt idx="606">
                  <c:v>236.79478600398889</c:v>
                </c:pt>
                <c:pt idx="607">
                  <c:v>225.82991905566703</c:v>
                </c:pt>
                <c:pt idx="608">
                  <c:v>216.69279701445819</c:v>
                </c:pt>
                <c:pt idx="609">
                  <c:v>207.91692049169944</c:v>
                </c:pt>
                <c:pt idx="610">
                  <c:v>200.53579110727094</c:v>
                </c:pt>
                <c:pt idx="611">
                  <c:v>195.48291149567629</c:v>
                </c:pt>
                <c:pt idx="612">
                  <c:v>190.22370154725132</c:v>
                </c:pt>
                <c:pt idx="613">
                  <c:v>185.37454803108173</c:v>
                </c:pt>
                <c:pt idx="614">
                  <c:v>183.24027203223287</c:v>
                </c:pt>
                <c:pt idx="615">
                  <c:v>180.82643634116491</c:v>
                </c:pt>
                <c:pt idx="616">
                  <c:v>175.4194937948115</c:v>
                </c:pt>
                <c:pt idx="617">
                  <c:v>169.56197270292861</c:v>
                </c:pt>
                <c:pt idx="618">
                  <c:v>164.45597151609942</c:v>
                </c:pt>
                <c:pt idx="619">
                  <c:v>156.93124294864938</c:v>
                </c:pt>
                <c:pt idx="620">
                  <c:v>152.97558785096604</c:v>
                </c:pt>
                <c:pt idx="621">
                  <c:v>148.92436724351433</c:v>
                </c:pt>
                <c:pt idx="622">
                  <c:v>147.18354446685717</c:v>
                </c:pt>
                <c:pt idx="623">
                  <c:v>142.02707471501591</c:v>
                </c:pt>
                <c:pt idx="624">
                  <c:v>142.02707471501591</c:v>
                </c:pt>
                <c:pt idx="625">
                  <c:v>142.02707471501591</c:v>
                </c:pt>
                <c:pt idx="626">
                  <c:v>142.02707471501591</c:v>
                </c:pt>
                <c:pt idx="627">
                  <c:v>142.02707471501591</c:v>
                </c:pt>
                <c:pt idx="628">
                  <c:v>142.02707471501591</c:v>
                </c:pt>
                <c:pt idx="629">
                  <c:v>142.02707471501591</c:v>
                </c:pt>
                <c:pt idx="630">
                  <c:v>142.02707471501591</c:v>
                </c:pt>
                <c:pt idx="631">
                  <c:v>142.02707471501591</c:v>
                </c:pt>
                <c:pt idx="632">
                  <c:v>142.02707471501591</c:v>
                </c:pt>
                <c:pt idx="633">
                  <c:v>142.02707471501591</c:v>
                </c:pt>
                <c:pt idx="634">
                  <c:v>142.02707471501591</c:v>
                </c:pt>
                <c:pt idx="635">
                  <c:v>142.02707471501591</c:v>
                </c:pt>
                <c:pt idx="636">
                  <c:v>142.02707471501591</c:v>
                </c:pt>
                <c:pt idx="637">
                  <c:v>142.02707471501591</c:v>
                </c:pt>
                <c:pt idx="638">
                  <c:v>142.02707471501591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ECC-4D65-B51B-780031FE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5726576"/>
        <c:axId val="-785726032"/>
      </c:scatterChart>
      <c:valAx>
        <c:axId val="-78572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26032"/>
        <c:crosses val="autoZero"/>
        <c:crossBetween val="midCat"/>
      </c:valAx>
      <c:valAx>
        <c:axId val="-7857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26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Алгоритм</a:t>
            </a:r>
            <a:r>
              <a:rPr lang="ru-RU" baseline="0"/>
              <a:t> медианного сглаживания </a:t>
            </a:r>
          </a:p>
          <a:p>
            <a:pPr>
              <a:defRPr/>
            </a:pP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РМС27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'Сглаживание (2)'!$A$2:$A$1115</c:f>
              <c:numCache>
                <c:formatCode>m/d/yyyy</c:formatCode>
                <c:ptCount val="1114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  <c:pt idx="628">
                  <c:v>44530</c:v>
                </c:pt>
                <c:pt idx="629">
                  <c:v>44531</c:v>
                </c:pt>
                <c:pt idx="630">
                  <c:v>44532</c:v>
                </c:pt>
                <c:pt idx="631">
                  <c:v>44533</c:v>
                </c:pt>
                <c:pt idx="632">
                  <c:v>44534</c:v>
                </c:pt>
                <c:pt idx="633">
                  <c:v>44535</c:v>
                </c:pt>
                <c:pt idx="634">
                  <c:v>44536</c:v>
                </c:pt>
                <c:pt idx="635">
                  <c:v>44537</c:v>
                </c:pt>
                <c:pt idx="636">
                  <c:v>44538</c:v>
                </c:pt>
                <c:pt idx="637">
                  <c:v>44539</c:v>
                </c:pt>
                <c:pt idx="638">
                  <c:v>44540</c:v>
                </c:pt>
                <c:pt idx="639">
                  <c:v>44541</c:v>
                </c:pt>
                <c:pt idx="640">
                  <c:v>44542</c:v>
                </c:pt>
                <c:pt idx="641">
                  <c:v>44543</c:v>
                </c:pt>
              </c:numCache>
            </c:numRef>
          </c:xVal>
          <c:yVal>
            <c:numRef>
              <c:f>'Сглаживание (2)'!$F$16:$F$656</c:f>
              <c:numCache>
                <c:formatCode>General</c:formatCode>
                <c:ptCount val="641"/>
                <c:pt idx="0">
                  <c:v>11.5</c:v>
                </c:pt>
                <c:pt idx="1">
                  <c:v>13.5</c:v>
                </c:pt>
                <c:pt idx="2">
                  <c:v>15</c:v>
                </c:pt>
                <c:pt idx="3">
                  <c:v>17.5</c:v>
                </c:pt>
                <c:pt idx="4">
                  <c:v>19.5</c:v>
                </c:pt>
                <c:pt idx="5">
                  <c:v>20.5</c:v>
                </c:pt>
                <c:pt idx="6">
                  <c:v>23.5</c:v>
                </c:pt>
                <c:pt idx="7">
                  <c:v>28</c:v>
                </c:pt>
                <c:pt idx="8">
                  <c:v>30.5</c:v>
                </c:pt>
                <c:pt idx="9">
                  <c:v>31.5</c:v>
                </c:pt>
                <c:pt idx="10">
                  <c:v>34</c:v>
                </c:pt>
                <c:pt idx="11">
                  <c:v>37.5</c:v>
                </c:pt>
                <c:pt idx="12">
                  <c:v>39.5</c:v>
                </c:pt>
                <c:pt idx="13">
                  <c:v>43</c:v>
                </c:pt>
                <c:pt idx="14">
                  <c:v>47</c:v>
                </c:pt>
                <c:pt idx="15">
                  <c:v>48</c:v>
                </c:pt>
                <c:pt idx="16">
                  <c:v>48</c:v>
                </c:pt>
                <c:pt idx="17">
                  <c:v>48.5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48.5</c:v>
                </c:pt>
                <c:pt idx="29">
                  <c:v>48</c:v>
                </c:pt>
                <c:pt idx="30">
                  <c:v>48</c:v>
                </c:pt>
                <c:pt idx="31">
                  <c:v>47</c:v>
                </c:pt>
                <c:pt idx="32">
                  <c:v>43</c:v>
                </c:pt>
                <c:pt idx="33">
                  <c:v>42</c:v>
                </c:pt>
                <c:pt idx="34">
                  <c:v>37</c:v>
                </c:pt>
                <c:pt idx="35">
                  <c:v>35</c:v>
                </c:pt>
                <c:pt idx="36">
                  <c:v>33</c:v>
                </c:pt>
                <c:pt idx="37">
                  <c:v>31</c:v>
                </c:pt>
                <c:pt idx="38">
                  <c:v>28</c:v>
                </c:pt>
                <c:pt idx="39">
                  <c:v>24</c:v>
                </c:pt>
                <c:pt idx="40">
                  <c:v>21.5</c:v>
                </c:pt>
                <c:pt idx="41">
                  <c:v>20.5</c:v>
                </c:pt>
                <c:pt idx="42">
                  <c:v>20</c:v>
                </c:pt>
                <c:pt idx="43">
                  <c:v>19.5</c:v>
                </c:pt>
                <c:pt idx="44">
                  <c:v>18.5</c:v>
                </c:pt>
                <c:pt idx="45">
                  <c:v>17.5</c:v>
                </c:pt>
                <c:pt idx="46">
                  <c:v>17</c:v>
                </c:pt>
                <c:pt idx="47">
                  <c:v>16</c:v>
                </c:pt>
                <c:pt idx="48">
                  <c:v>14</c:v>
                </c:pt>
                <c:pt idx="49">
                  <c:v>14</c:v>
                </c:pt>
                <c:pt idx="50">
                  <c:v>13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</c:v>
                </c:pt>
                <c:pt idx="57">
                  <c:v>12.5</c:v>
                </c:pt>
                <c:pt idx="58">
                  <c:v>12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11.5</c:v>
                </c:pt>
                <c:pt idx="64">
                  <c:v>11.5</c:v>
                </c:pt>
                <c:pt idx="65">
                  <c:v>10.5</c:v>
                </c:pt>
                <c:pt idx="66">
                  <c:v>11.5</c:v>
                </c:pt>
                <c:pt idx="67">
                  <c:v>11.5</c:v>
                </c:pt>
                <c:pt idx="68">
                  <c:v>11.5</c:v>
                </c:pt>
                <c:pt idx="69">
                  <c:v>11.5</c:v>
                </c:pt>
                <c:pt idx="70">
                  <c:v>11.5</c:v>
                </c:pt>
                <c:pt idx="71">
                  <c:v>11.5</c:v>
                </c:pt>
                <c:pt idx="72">
                  <c:v>11.5</c:v>
                </c:pt>
                <c:pt idx="73">
                  <c:v>11.5</c:v>
                </c:pt>
                <c:pt idx="74">
                  <c:v>11.5</c:v>
                </c:pt>
                <c:pt idx="75">
                  <c:v>11</c:v>
                </c:pt>
                <c:pt idx="76">
                  <c:v>10.5</c:v>
                </c:pt>
                <c:pt idx="77">
                  <c:v>10.5</c:v>
                </c:pt>
                <c:pt idx="78">
                  <c:v>10</c:v>
                </c:pt>
                <c:pt idx="79">
                  <c:v>9.5</c:v>
                </c:pt>
                <c:pt idx="80">
                  <c:v>9</c:v>
                </c:pt>
                <c:pt idx="81">
                  <c:v>8.5</c:v>
                </c:pt>
                <c:pt idx="82">
                  <c:v>7.5</c:v>
                </c:pt>
                <c:pt idx="83">
                  <c:v>7.5</c:v>
                </c:pt>
                <c:pt idx="84">
                  <c:v>6.5</c:v>
                </c:pt>
                <c:pt idx="85">
                  <c:v>6.5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6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4.5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4.5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4.5</c:v>
                </c:pt>
                <c:pt idx="111">
                  <c:v>4.5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6.5</c:v>
                </c:pt>
                <c:pt idx="119">
                  <c:v>8</c:v>
                </c:pt>
                <c:pt idx="120">
                  <c:v>8</c:v>
                </c:pt>
                <c:pt idx="121">
                  <c:v>9</c:v>
                </c:pt>
                <c:pt idx="122">
                  <c:v>10</c:v>
                </c:pt>
                <c:pt idx="123">
                  <c:v>12</c:v>
                </c:pt>
                <c:pt idx="124">
                  <c:v>13</c:v>
                </c:pt>
                <c:pt idx="125">
                  <c:v>15</c:v>
                </c:pt>
                <c:pt idx="126">
                  <c:v>20</c:v>
                </c:pt>
                <c:pt idx="127">
                  <c:v>23.5</c:v>
                </c:pt>
                <c:pt idx="128">
                  <c:v>24.5</c:v>
                </c:pt>
                <c:pt idx="129">
                  <c:v>25</c:v>
                </c:pt>
                <c:pt idx="130">
                  <c:v>28</c:v>
                </c:pt>
                <c:pt idx="131">
                  <c:v>28</c:v>
                </c:pt>
                <c:pt idx="132">
                  <c:v>32</c:v>
                </c:pt>
                <c:pt idx="133">
                  <c:v>34</c:v>
                </c:pt>
                <c:pt idx="134">
                  <c:v>36</c:v>
                </c:pt>
                <c:pt idx="135">
                  <c:v>40.5</c:v>
                </c:pt>
                <c:pt idx="136">
                  <c:v>40.5</c:v>
                </c:pt>
                <c:pt idx="137">
                  <c:v>39.5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46.5</c:v>
                </c:pt>
                <c:pt idx="143">
                  <c:v>47</c:v>
                </c:pt>
                <c:pt idx="144">
                  <c:v>47.5</c:v>
                </c:pt>
                <c:pt idx="145">
                  <c:v>48</c:v>
                </c:pt>
                <c:pt idx="146">
                  <c:v>48.5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47.5</c:v>
                </c:pt>
                <c:pt idx="160">
                  <c:v>45</c:v>
                </c:pt>
                <c:pt idx="161">
                  <c:v>45</c:v>
                </c:pt>
                <c:pt idx="162">
                  <c:v>47.5</c:v>
                </c:pt>
                <c:pt idx="163">
                  <c:v>50</c:v>
                </c:pt>
                <c:pt idx="164">
                  <c:v>50</c:v>
                </c:pt>
                <c:pt idx="165">
                  <c:v>51.5</c:v>
                </c:pt>
                <c:pt idx="166">
                  <c:v>51.5</c:v>
                </c:pt>
                <c:pt idx="167">
                  <c:v>51.5</c:v>
                </c:pt>
                <c:pt idx="168">
                  <c:v>54.5</c:v>
                </c:pt>
                <c:pt idx="169">
                  <c:v>51.5</c:v>
                </c:pt>
                <c:pt idx="170">
                  <c:v>50.5</c:v>
                </c:pt>
                <c:pt idx="171">
                  <c:v>50.5</c:v>
                </c:pt>
                <c:pt idx="172">
                  <c:v>50.5</c:v>
                </c:pt>
                <c:pt idx="173">
                  <c:v>50.5</c:v>
                </c:pt>
                <c:pt idx="174">
                  <c:v>49</c:v>
                </c:pt>
                <c:pt idx="175">
                  <c:v>48</c:v>
                </c:pt>
                <c:pt idx="176">
                  <c:v>48</c:v>
                </c:pt>
                <c:pt idx="177">
                  <c:v>49</c:v>
                </c:pt>
                <c:pt idx="178">
                  <c:v>49</c:v>
                </c:pt>
                <c:pt idx="179">
                  <c:v>50.5</c:v>
                </c:pt>
                <c:pt idx="180">
                  <c:v>50.5</c:v>
                </c:pt>
                <c:pt idx="181">
                  <c:v>49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46.5</c:v>
                </c:pt>
                <c:pt idx="188">
                  <c:v>42.5</c:v>
                </c:pt>
                <c:pt idx="189">
                  <c:v>40</c:v>
                </c:pt>
                <c:pt idx="190">
                  <c:v>39</c:v>
                </c:pt>
                <c:pt idx="191">
                  <c:v>37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38</c:v>
                </c:pt>
                <c:pt idx="200">
                  <c:v>42.5</c:v>
                </c:pt>
                <c:pt idx="201">
                  <c:v>38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38</c:v>
                </c:pt>
                <c:pt idx="208">
                  <c:v>38.5</c:v>
                </c:pt>
                <c:pt idx="209">
                  <c:v>38.5</c:v>
                </c:pt>
                <c:pt idx="210">
                  <c:v>43</c:v>
                </c:pt>
                <c:pt idx="211">
                  <c:v>47.5</c:v>
                </c:pt>
                <c:pt idx="212">
                  <c:v>47.5</c:v>
                </c:pt>
                <c:pt idx="213">
                  <c:v>47.5</c:v>
                </c:pt>
                <c:pt idx="214">
                  <c:v>47.5</c:v>
                </c:pt>
                <c:pt idx="215">
                  <c:v>47.5</c:v>
                </c:pt>
                <c:pt idx="216">
                  <c:v>48.5</c:v>
                </c:pt>
                <c:pt idx="217">
                  <c:v>48.5</c:v>
                </c:pt>
                <c:pt idx="218">
                  <c:v>47.5</c:v>
                </c:pt>
                <c:pt idx="219">
                  <c:v>47.5</c:v>
                </c:pt>
                <c:pt idx="220">
                  <c:v>47.5</c:v>
                </c:pt>
                <c:pt idx="221">
                  <c:v>47.5</c:v>
                </c:pt>
                <c:pt idx="222">
                  <c:v>46</c:v>
                </c:pt>
                <c:pt idx="223">
                  <c:v>46</c:v>
                </c:pt>
                <c:pt idx="224">
                  <c:v>43.5</c:v>
                </c:pt>
                <c:pt idx="225">
                  <c:v>41.5</c:v>
                </c:pt>
                <c:pt idx="226">
                  <c:v>39.5</c:v>
                </c:pt>
                <c:pt idx="227">
                  <c:v>39.5</c:v>
                </c:pt>
                <c:pt idx="228">
                  <c:v>39.5</c:v>
                </c:pt>
                <c:pt idx="229">
                  <c:v>39.5</c:v>
                </c:pt>
                <c:pt idx="230">
                  <c:v>39</c:v>
                </c:pt>
                <c:pt idx="231">
                  <c:v>39.5</c:v>
                </c:pt>
                <c:pt idx="232">
                  <c:v>41.5</c:v>
                </c:pt>
                <c:pt idx="233">
                  <c:v>41.5</c:v>
                </c:pt>
                <c:pt idx="234">
                  <c:v>39.5</c:v>
                </c:pt>
                <c:pt idx="235">
                  <c:v>41.5</c:v>
                </c:pt>
                <c:pt idx="236">
                  <c:v>41.5</c:v>
                </c:pt>
                <c:pt idx="237">
                  <c:v>41.5</c:v>
                </c:pt>
                <c:pt idx="238">
                  <c:v>43.5</c:v>
                </c:pt>
                <c:pt idx="239">
                  <c:v>45.5</c:v>
                </c:pt>
                <c:pt idx="240">
                  <c:v>48.5</c:v>
                </c:pt>
                <c:pt idx="241">
                  <c:v>49</c:v>
                </c:pt>
                <c:pt idx="242">
                  <c:v>49</c:v>
                </c:pt>
                <c:pt idx="243">
                  <c:v>50</c:v>
                </c:pt>
                <c:pt idx="244">
                  <c:v>52.5</c:v>
                </c:pt>
                <c:pt idx="245">
                  <c:v>52.5</c:v>
                </c:pt>
                <c:pt idx="246">
                  <c:v>55.5</c:v>
                </c:pt>
                <c:pt idx="247">
                  <c:v>61.5</c:v>
                </c:pt>
                <c:pt idx="248">
                  <c:v>65.5</c:v>
                </c:pt>
                <c:pt idx="249">
                  <c:v>69.5</c:v>
                </c:pt>
                <c:pt idx="250">
                  <c:v>70</c:v>
                </c:pt>
                <c:pt idx="251">
                  <c:v>70</c:v>
                </c:pt>
                <c:pt idx="252">
                  <c:v>73</c:v>
                </c:pt>
                <c:pt idx="253">
                  <c:v>75</c:v>
                </c:pt>
                <c:pt idx="254">
                  <c:v>75</c:v>
                </c:pt>
                <c:pt idx="255">
                  <c:v>75.5</c:v>
                </c:pt>
                <c:pt idx="256">
                  <c:v>76</c:v>
                </c:pt>
                <c:pt idx="257">
                  <c:v>77.5</c:v>
                </c:pt>
                <c:pt idx="258">
                  <c:v>81</c:v>
                </c:pt>
                <c:pt idx="259">
                  <c:v>84.5</c:v>
                </c:pt>
                <c:pt idx="260">
                  <c:v>86.5</c:v>
                </c:pt>
                <c:pt idx="261">
                  <c:v>91.5</c:v>
                </c:pt>
                <c:pt idx="262">
                  <c:v>96.5</c:v>
                </c:pt>
                <c:pt idx="263">
                  <c:v>98.5</c:v>
                </c:pt>
                <c:pt idx="264">
                  <c:v>101.5</c:v>
                </c:pt>
                <c:pt idx="265">
                  <c:v>103.5</c:v>
                </c:pt>
                <c:pt idx="266">
                  <c:v>109.5</c:v>
                </c:pt>
                <c:pt idx="267">
                  <c:v>109.5</c:v>
                </c:pt>
                <c:pt idx="268">
                  <c:v>115.5</c:v>
                </c:pt>
                <c:pt idx="269">
                  <c:v>119</c:v>
                </c:pt>
                <c:pt idx="270">
                  <c:v>119</c:v>
                </c:pt>
                <c:pt idx="271">
                  <c:v>123</c:v>
                </c:pt>
                <c:pt idx="272">
                  <c:v>126.5</c:v>
                </c:pt>
                <c:pt idx="273">
                  <c:v>134.5</c:v>
                </c:pt>
                <c:pt idx="274">
                  <c:v>140</c:v>
                </c:pt>
                <c:pt idx="275">
                  <c:v>154.5</c:v>
                </c:pt>
                <c:pt idx="276">
                  <c:v>167</c:v>
                </c:pt>
                <c:pt idx="277">
                  <c:v>168</c:v>
                </c:pt>
                <c:pt idx="278">
                  <c:v>172.5</c:v>
                </c:pt>
                <c:pt idx="279">
                  <c:v>179.5</c:v>
                </c:pt>
                <c:pt idx="280">
                  <c:v>188</c:v>
                </c:pt>
                <c:pt idx="281">
                  <c:v>196</c:v>
                </c:pt>
                <c:pt idx="282">
                  <c:v>200</c:v>
                </c:pt>
                <c:pt idx="283">
                  <c:v>209</c:v>
                </c:pt>
                <c:pt idx="284">
                  <c:v>220.5</c:v>
                </c:pt>
                <c:pt idx="285">
                  <c:v>226.5</c:v>
                </c:pt>
                <c:pt idx="286">
                  <c:v>260.5</c:v>
                </c:pt>
                <c:pt idx="287">
                  <c:v>303</c:v>
                </c:pt>
                <c:pt idx="288">
                  <c:v>315</c:v>
                </c:pt>
                <c:pt idx="289">
                  <c:v>323</c:v>
                </c:pt>
                <c:pt idx="290">
                  <c:v>337</c:v>
                </c:pt>
                <c:pt idx="291">
                  <c:v>346.5</c:v>
                </c:pt>
                <c:pt idx="292">
                  <c:v>357</c:v>
                </c:pt>
                <c:pt idx="293">
                  <c:v>376.5</c:v>
                </c:pt>
                <c:pt idx="294">
                  <c:v>396.5</c:v>
                </c:pt>
                <c:pt idx="295">
                  <c:v>406.5</c:v>
                </c:pt>
                <c:pt idx="296">
                  <c:v>419.5</c:v>
                </c:pt>
                <c:pt idx="297">
                  <c:v>459</c:v>
                </c:pt>
                <c:pt idx="298">
                  <c:v>496</c:v>
                </c:pt>
                <c:pt idx="299">
                  <c:v>517.5</c:v>
                </c:pt>
                <c:pt idx="300">
                  <c:v>538.5</c:v>
                </c:pt>
                <c:pt idx="301">
                  <c:v>548.5</c:v>
                </c:pt>
                <c:pt idx="302">
                  <c:v>558.5</c:v>
                </c:pt>
                <c:pt idx="303">
                  <c:v>567</c:v>
                </c:pt>
                <c:pt idx="304">
                  <c:v>600.5</c:v>
                </c:pt>
                <c:pt idx="305">
                  <c:v>642</c:v>
                </c:pt>
                <c:pt idx="306">
                  <c:v>654.5</c:v>
                </c:pt>
                <c:pt idx="307">
                  <c:v>656</c:v>
                </c:pt>
                <c:pt idx="308">
                  <c:v>656</c:v>
                </c:pt>
                <c:pt idx="309">
                  <c:v>662.5</c:v>
                </c:pt>
                <c:pt idx="310">
                  <c:v>726</c:v>
                </c:pt>
                <c:pt idx="311">
                  <c:v>801</c:v>
                </c:pt>
                <c:pt idx="312">
                  <c:v>818</c:v>
                </c:pt>
                <c:pt idx="313">
                  <c:v>818</c:v>
                </c:pt>
                <c:pt idx="314">
                  <c:v>818</c:v>
                </c:pt>
                <c:pt idx="315">
                  <c:v>820.5</c:v>
                </c:pt>
                <c:pt idx="316">
                  <c:v>822</c:v>
                </c:pt>
                <c:pt idx="317">
                  <c:v>823.5</c:v>
                </c:pt>
                <c:pt idx="318">
                  <c:v>824.5</c:v>
                </c:pt>
                <c:pt idx="319">
                  <c:v>835</c:v>
                </c:pt>
                <c:pt idx="320">
                  <c:v>847.5</c:v>
                </c:pt>
                <c:pt idx="321">
                  <c:v>847.5</c:v>
                </c:pt>
                <c:pt idx="322">
                  <c:v>847.5</c:v>
                </c:pt>
                <c:pt idx="323">
                  <c:v>847.5</c:v>
                </c:pt>
                <c:pt idx="324">
                  <c:v>841.5</c:v>
                </c:pt>
                <c:pt idx="325">
                  <c:v>841.5</c:v>
                </c:pt>
                <c:pt idx="326">
                  <c:v>837</c:v>
                </c:pt>
                <c:pt idx="327">
                  <c:v>830</c:v>
                </c:pt>
                <c:pt idx="328">
                  <c:v>823.5</c:v>
                </c:pt>
                <c:pt idx="329">
                  <c:v>830</c:v>
                </c:pt>
                <c:pt idx="330">
                  <c:v>830</c:v>
                </c:pt>
                <c:pt idx="331">
                  <c:v>830</c:v>
                </c:pt>
                <c:pt idx="332">
                  <c:v>830</c:v>
                </c:pt>
                <c:pt idx="333">
                  <c:v>830</c:v>
                </c:pt>
                <c:pt idx="334">
                  <c:v>837</c:v>
                </c:pt>
                <c:pt idx="335">
                  <c:v>837</c:v>
                </c:pt>
                <c:pt idx="336">
                  <c:v>837</c:v>
                </c:pt>
                <c:pt idx="337">
                  <c:v>837</c:v>
                </c:pt>
                <c:pt idx="338">
                  <c:v>830</c:v>
                </c:pt>
                <c:pt idx="339">
                  <c:v>830</c:v>
                </c:pt>
                <c:pt idx="340">
                  <c:v>830</c:v>
                </c:pt>
                <c:pt idx="341">
                  <c:v>830</c:v>
                </c:pt>
                <c:pt idx="342">
                  <c:v>823.5</c:v>
                </c:pt>
                <c:pt idx="343">
                  <c:v>809</c:v>
                </c:pt>
                <c:pt idx="344">
                  <c:v>799.5</c:v>
                </c:pt>
                <c:pt idx="345">
                  <c:v>785</c:v>
                </c:pt>
                <c:pt idx="346">
                  <c:v>777.5</c:v>
                </c:pt>
                <c:pt idx="347">
                  <c:v>777.5</c:v>
                </c:pt>
                <c:pt idx="348">
                  <c:v>777.5</c:v>
                </c:pt>
                <c:pt idx="349">
                  <c:v>777.5</c:v>
                </c:pt>
                <c:pt idx="350">
                  <c:v>777.5</c:v>
                </c:pt>
                <c:pt idx="351">
                  <c:v>775.5</c:v>
                </c:pt>
                <c:pt idx="352">
                  <c:v>777.5</c:v>
                </c:pt>
                <c:pt idx="353">
                  <c:v>785</c:v>
                </c:pt>
                <c:pt idx="354">
                  <c:v>785</c:v>
                </c:pt>
                <c:pt idx="355">
                  <c:v>785</c:v>
                </c:pt>
                <c:pt idx="356">
                  <c:v>777.5</c:v>
                </c:pt>
                <c:pt idx="357">
                  <c:v>777.5</c:v>
                </c:pt>
                <c:pt idx="358">
                  <c:v>785</c:v>
                </c:pt>
                <c:pt idx="359">
                  <c:v>794</c:v>
                </c:pt>
                <c:pt idx="360">
                  <c:v>794</c:v>
                </c:pt>
                <c:pt idx="361">
                  <c:v>794</c:v>
                </c:pt>
                <c:pt idx="362">
                  <c:v>794</c:v>
                </c:pt>
                <c:pt idx="363">
                  <c:v>804.5</c:v>
                </c:pt>
                <c:pt idx="364">
                  <c:v>814.5</c:v>
                </c:pt>
                <c:pt idx="365">
                  <c:v>824</c:v>
                </c:pt>
                <c:pt idx="366">
                  <c:v>873</c:v>
                </c:pt>
                <c:pt idx="367">
                  <c:v>873</c:v>
                </c:pt>
                <c:pt idx="368">
                  <c:v>916.5</c:v>
                </c:pt>
                <c:pt idx="369">
                  <c:v>934.5</c:v>
                </c:pt>
                <c:pt idx="370">
                  <c:v>934.5</c:v>
                </c:pt>
                <c:pt idx="371">
                  <c:v>954.5</c:v>
                </c:pt>
                <c:pt idx="372">
                  <c:v>959</c:v>
                </c:pt>
                <c:pt idx="373">
                  <c:v>960</c:v>
                </c:pt>
                <c:pt idx="374">
                  <c:v>982.5</c:v>
                </c:pt>
                <c:pt idx="375">
                  <c:v>1006</c:v>
                </c:pt>
                <c:pt idx="376">
                  <c:v>1010.5</c:v>
                </c:pt>
                <c:pt idx="377">
                  <c:v>1015</c:v>
                </c:pt>
                <c:pt idx="378">
                  <c:v>1021.5</c:v>
                </c:pt>
                <c:pt idx="379">
                  <c:v>1021.5</c:v>
                </c:pt>
                <c:pt idx="380">
                  <c:v>1027.5</c:v>
                </c:pt>
                <c:pt idx="381">
                  <c:v>1029.5</c:v>
                </c:pt>
                <c:pt idx="382">
                  <c:v>1033.5</c:v>
                </c:pt>
                <c:pt idx="383">
                  <c:v>1038.5</c:v>
                </c:pt>
                <c:pt idx="384">
                  <c:v>1033.5</c:v>
                </c:pt>
                <c:pt idx="385">
                  <c:v>1038.5</c:v>
                </c:pt>
                <c:pt idx="386">
                  <c:v>1033.5</c:v>
                </c:pt>
                <c:pt idx="387">
                  <c:v>1038.5</c:v>
                </c:pt>
                <c:pt idx="388">
                  <c:v>1038.5</c:v>
                </c:pt>
                <c:pt idx="389">
                  <c:v>1033.5</c:v>
                </c:pt>
                <c:pt idx="390">
                  <c:v>1038.5</c:v>
                </c:pt>
                <c:pt idx="391">
                  <c:v>1038.5</c:v>
                </c:pt>
                <c:pt idx="392">
                  <c:v>1038.5</c:v>
                </c:pt>
                <c:pt idx="393">
                  <c:v>1038.5</c:v>
                </c:pt>
                <c:pt idx="394">
                  <c:v>1038.5</c:v>
                </c:pt>
                <c:pt idx="395">
                  <c:v>1043</c:v>
                </c:pt>
                <c:pt idx="396">
                  <c:v>1043</c:v>
                </c:pt>
                <c:pt idx="397">
                  <c:v>1043</c:v>
                </c:pt>
                <c:pt idx="398">
                  <c:v>1053</c:v>
                </c:pt>
                <c:pt idx="399">
                  <c:v>1060</c:v>
                </c:pt>
                <c:pt idx="400">
                  <c:v>1064.5</c:v>
                </c:pt>
                <c:pt idx="401">
                  <c:v>1070</c:v>
                </c:pt>
                <c:pt idx="402">
                  <c:v>1071</c:v>
                </c:pt>
                <c:pt idx="403">
                  <c:v>1077</c:v>
                </c:pt>
                <c:pt idx="404">
                  <c:v>1077</c:v>
                </c:pt>
                <c:pt idx="405">
                  <c:v>1077</c:v>
                </c:pt>
                <c:pt idx="406">
                  <c:v>1077</c:v>
                </c:pt>
                <c:pt idx="407">
                  <c:v>1077</c:v>
                </c:pt>
                <c:pt idx="408">
                  <c:v>1077</c:v>
                </c:pt>
                <c:pt idx="409">
                  <c:v>1077</c:v>
                </c:pt>
                <c:pt idx="410">
                  <c:v>1099.5</c:v>
                </c:pt>
                <c:pt idx="411">
                  <c:v>1132.5</c:v>
                </c:pt>
                <c:pt idx="412">
                  <c:v>1152</c:v>
                </c:pt>
                <c:pt idx="413">
                  <c:v>1158.5</c:v>
                </c:pt>
                <c:pt idx="414">
                  <c:v>1158.5</c:v>
                </c:pt>
                <c:pt idx="415">
                  <c:v>1158.5</c:v>
                </c:pt>
                <c:pt idx="416">
                  <c:v>1165.5</c:v>
                </c:pt>
                <c:pt idx="417">
                  <c:v>1177.5</c:v>
                </c:pt>
                <c:pt idx="418">
                  <c:v>1177.5</c:v>
                </c:pt>
                <c:pt idx="419">
                  <c:v>1177.5</c:v>
                </c:pt>
                <c:pt idx="420">
                  <c:v>1177.5</c:v>
                </c:pt>
                <c:pt idx="421">
                  <c:v>1187</c:v>
                </c:pt>
                <c:pt idx="422">
                  <c:v>1187</c:v>
                </c:pt>
                <c:pt idx="423">
                  <c:v>1187</c:v>
                </c:pt>
                <c:pt idx="424">
                  <c:v>1187</c:v>
                </c:pt>
                <c:pt idx="425">
                  <c:v>1187</c:v>
                </c:pt>
                <c:pt idx="426">
                  <c:v>1185.5</c:v>
                </c:pt>
                <c:pt idx="427">
                  <c:v>1177</c:v>
                </c:pt>
                <c:pt idx="428">
                  <c:v>1165</c:v>
                </c:pt>
                <c:pt idx="429">
                  <c:v>1159.5</c:v>
                </c:pt>
                <c:pt idx="430">
                  <c:v>1159.5</c:v>
                </c:pt>
                <c:pt idx="431">
                  <c:v>1165</c:v>
                </c:pt>
                <c:pt idx="432">
                  <c:v>1165</c:v>
                </c:pt>
                <c:pt idx="433">
                  <c:v>1165</c:v>
                </c:pt>
                <c:pt idx="434">
                  <c:v>1165</c:v>
                </c:pt>
                <c:pt idx="435">
                  <c:v>1165</c:v>
                </c:pt>
                <c:pt idx="436">
                  <c:v>1165</c:v>
                </c:pt>
                <c:pt idx="437">
                  <c:v>1165</c:v>
                </c:pt>
                <c:pt idx="438">
                  <c:v>1177</c:v>
                </c:pt>
                <c:pt idx="439">
                  <c:v>1177</c:v>
                </c:pt>
                <c:pt idx="440">
                  <c:v>1186.5</c:v>
                </c:pt>
                <c:pt idx="441">
                  <c:v>1189.5</c:v>
                </c:pt>
                <c:pt idx="442">
                  <c:v>1239.5</c:v>
                </c:pt>
                <c:pt idx="443">
                  <c:v>1318.5</c:v>
                </c:pt>
                <c:pt idx="444">
                  <c:v>1360.5</c:v>
                </c:pt>
                <c:pt idx="445">
                  <c:v>1387.5</c:v>
                </c:pt>
                <c:pt idx="446">
                  <c:v>1410.5</c:v>
                </c:pt>
                <c:pt idx="447">
                  <c:v>1427</c:v>
                </c:pt>
                <c:pt idx="448">
                  <c:v>1453</c:v>
                </c:pt>
                <c:pt idx="449">
                  <c:v>1471</c:v>
                </c:pt>
                <c:pt idx="450">
                  <c:v>1476.5</c:v>
                </c:pt>
                <c:pt idx="451">
                  <c:v>1485</c:v>
                </c:pt>
                <c:pt idx="452">
                  <c:v>1513</c:v>
                </c:pt>
                <c:pt idx="453">
                  <c:v>1549</c:v>
                </c:pt>
                <c:pt idx="454">
                  <c:v>1720.5</c:v>
                </c:pt>
                <c:pt idx="455">
                  <c:v>1967.5</c:v>
                </c:pt>
                <c:pt idx="456">
                  <c:v>2229</c:v>
                </c:pt>
                <c:pt idx="457">
                  <c:v>2433.5</c:v>
                </c:pt>
                <c:pt idx="458">
                  <c:v>2526.5</c:v>
                </c:pt>
                <c:pt idx="459">
                  <c:v>2643.5</c:v>
                </c:pt>
                <c:pt idx="460">
                  <c:v>2825</c:v>
                </c:pt>
                <c:pt idx="461">
                  <c:v>2961</c:v>
                </c:pt>
                <c:pt idx="462">
                  <c:v>3022.5</c:v>
                </c:pt>
                <c:pt idx="463">
                  <c:v>3077.5</c:v>
                </c:pt>
                <c:pt idx="464">
                  <c:v>3194</c:v>
                </c:pt>
                <c:pt idx="465">
                  <c:v>3391.5</c:v>
                </c:pt>
                <c:pt idx="466">
                  <c:v>3497</c:v>
                </c:pt>
                <c:pt idx="467">
                  <c:v>3555</c:v>
                </c:pt>
                <c:pt idx="468">
                  <c:v>3627.5</c:v>
                </c:pt>
                <c:pt idx="469">
                  <c:v>3741.5</c:v>
                </c:pt>
                <c:pt idx="470">
                  <c:v>4716</c:v>
                </c:pt>
                <c:pt idx="471">
                  <c:v>5835</c:v>
                </c:pt>
                <c:pt idx="472">
                  <c:v>6059.5</c:v>
                </c:pt>
                <c:pt idx="473">
                  <c:v>6071</c:v>
                </c:pt>
                <c:pt idx="474">
                  <c:v>6179.5</c:v>
                </c:pt>
                <c:pt idx="475">
                  <c:v>6342</c:v>
                </c:pt>
                <c:pt idx="476">
                  <c:v>6413.5</c:v>
                </c:pt>
                <c:pt idx="477">
                  <c:v>6422.5</c:v>
                </c:pt>
                <c:pt idx="478">
                  <c:v>6441.5</c:v>
                </c:pt>
                <c:pt idx="479">
                  <c:v>6469.5</c:v>
                </c:pt>
                <c:pt idx="480">
                  <c:v>6492</c:v>
                </c:pt>
                <c:pt idx="481">
                  <c:v>6627.5</c:v>
                </c:pt>
                <c:pt idx="482">
                  <c:v>6836.5</c:v>
                </c:pt>
                <c:pt idx="483">
                  <c:v>7327.5</c:v>
                </c:pt>
                <c:pt idx="484">
                  <c:v>7738.5</c:v>
                </c:pt>
                <c:pt idx="485">
                  <c:v>7764.5</c:v>
                </c:pt>
                <c:pt idx="486">
                  <c:v>7843.5</c:v>
                </c:pt>
                <c:pt idx="487">
                  <c:v>8043.5</c:v>
                </c:pt>
                <c:pt idx="488">
                  <c:v>8291.5</c:v>
                </c:pt>
                <c:pt idx="489">
                  <c:v>8291.5</c:v>
                </c:pt>
                <c:pt idx="490">
                  <c:v>8503</c:v>
                </c:pt>
                <c:pt idx="491">
                  <c:v>8606</c:v>
                </c:pt>
                <c:pt idx="492">
                  <c:v>8606</c:v>
                </c:pt>
                <c:pt idx="493">
                  <c:v>8606</c:v>
                </c:pt>
                <c:pt idx="494">
                  <c:v>8671.5</c:v>
                </c:pt>
                <c:pt idx="495">
                  <c:v>8686</c:v>
                </c:pt>
                <c:pt idx="496">
                  <c:v>8776</c:v>
                </c:pt>
                <c:pt idx="497">
                  <c:v>8834.5</c:v>
                </c:pt>
                <c:pt idx="498">
                  <c:v>8834.5</c:v>
                </c:pt>
                <c:pt idx="499">
                  <c:v>8864</c:v>
                </c:pt>
                <c:pt idx="500">
                  <c:v>8880.5</c:v>
                </c:pt>
                <c:pt idx="501">
                  <c:v>8889.5</c:v>
                </c:pt>
                <c:pt idx="502">
                  <c:v>8914.5</c:v>
                </c:pt>
                <c:pt idx="503">
                  <c:v>8914.5</c:v>
                </c:pt>
                <c:pt idx="504">
                  <c:v>8954</c:v>
                </c:pt>
                <c:pt idx="505">
                  <c:v>8954</c:v>
                </c:pt>
                <c:pt idx="506">
                  <c:v>8954</c:v>
                </c:pt>
                <c:pt idx="507">
                  <c:v>8914.5</c:v>
                </c:pt>
                <c:pt idx="508">
                  <c:v>8889.5</c:v>
                </c:pt>
                <c:pt idx="509">
                  <c:v>8851</c:v>
                </c:pt>
                <c:pt idx="510">
                  <c:v>8741</c:v>
                </c:pt>
                <c:pt idx="511">
                  <c:v>8741</c:v>
                </c:pt>
                <c:pt idx="512">
                  <c:v>8651.5</c:v>
                </c:pt>
                <c:pt idx="513">
                  <c:v>8636.5</c:v>
                </c:pt>
                <c:pt idx="514">
                  <c:v>8620.5</c:v>
                </c:pt>
                <c:pt idx="515">
                  <c:v>8620.5</c:v>
                </c:pt>
                <c:pt idx="516">
                  <c:v>8620.5</c:v>
                </c:pt>
                <c:pt idx="517">
                  <c:v>8572.5</c:v>
                </c:pt>
                <c:pt idx="518">
                  <c:v>8572.5</c:v>
                </c:pt>
                <c:pt idx="519">
                  <c:v>8572.5</c:v>
                </c:pt>
                <c:pt idx="520">
                  <c:v>8413</c:v>
                </c:pt>
                <c:pt idx="521">
                  <c:v>8355.5</c:v>
                </c:pt>
                <c:pt idx="522">
                  <c:v>8176</c:v>
                </c:pt>
                <c:pt idx="523">
                  <c:v>8034.5</c:v>
                </c:pt>
                <c:pt idx="524">
                  <c:v>8034.5</c:v>
                </c:pt>
                <c:pt idx="525">
                  <c:v>7944</c:v>
                </c:pt>
                <c:pt idx="526">
                  <c:v>7812.5</c:v>
                </c:pt>
                <c:pt idx="527">
                  <c:v>7759</c:v>
                </c:pt>
                <c:pt idx="528">
                  <c:v>7759</c:v>
                </c:pt>
                <c:pt idx="529">
                  <c:v>7759</c:v>
                </c:pt>
                <c:pt idx="530">
                  <c:v>7759</c:v>
                </c:pt>
                <c:pt idx="531">
                  <c:v>7759</c:v>
                </c:pt>
                <c:pt idx="532">
                  <c:v>7759</c:v>
                </c:pt>
                <c:pt idx="533">
                  <c:v>7759</c:v>
                </c:pt>
                <c:pt idx="534">
                  <c:v>7759</c:v>
                </c:pt>
                <c:pt idx="535">
                  <c:v>7759</c:v>
                </c:pt>
                <c:pt idx="536">
                  <c:v>7759</c:v>
                </c:pt>
                <c:pt idx="537">
                  <c:v>7759</c:v>
                </c:pt>
                <c:pt idx="538">
                  <c:v>7759</c:v>
                </c:pt>
                <c:pt idx="539">
                  <c:v>7759</c:v>
                </c:pt>
                <c:pt idx="540">
                  <c:v>7759</c:v>
                </c:pt>
                <c:pt idx="541">
                  <c:v>7721</c:v>
                </c:pt>
                <c:pt idx="542">
                  <c:v>7661.5</c:v>
                </c:pt>
                <c:pt idx="543">
                  <c:v>7661.5</c:v>
                </c:pt>
                <c:pt idx="544">
                  <c:v>7572</c:v>
                </c:pt>
                <c:pt idx="545">
                  <c:v>7514.5</c:v>
                </c:pt>
                <c:pt idx="546">
                  <c:v>7475</c:v>
                </c:pt>
                <c:pt idx="547">
                  <c:v>7294</c:v>
                </c:pt>
                <c:pt idx="548">
                  <c:v>7043</c:v>
                </c:pt>
                <c:pt idx="549">
                  <c:v>6804</c:v>
                </c:pt>
                <c:pt idx="550">
                  <c:v>6652.5</c:v>
                </c:pt>
                <c:pt idx="551">
                  <c:v>6320.5</c:v>
                </c:pt>
                <c:pt idx="552">
                  <c:v>5813</c:v>
                </c:pt>
                <c:pt idx="553">
                  <c:v>5333</c:v>
                </c:pt>
                <c:pt idx="554">
                  <c:v>5026</c:v>
                </c:pt>
                <c:pt idx="555">
                  <c:v>4938</c:v>
                </c:pt>
                <c:pt idx="556">
                  <c:v>4833</c:v>
                </c:pt>
                <c:pt idx="557">
                  <c:v>4532.5</c:v>
                </c:pt>
                <c:pt idx="558">
                  <c:v>4184.5</c:v>
                </c:pt>
                <c:pt idx="559">
                  <c:v>3965</c:v>
                </c:pt>
                <c:pt idx="560">
                  <c:v>3718.5</c:v>
                </c:pt>
                <c:pt idx="561">
                  <c:v>3600</c:v>
                </c:pt>
                <c:pt idx="562">
                  <c:v>3519</c:v>
                </c:pt>
                <c:pt idx="563">
                  <c:v>3419</c:v>
                </c:pt>
                <c:pt idx="564">
                  <c:v>3170.5</c:v>
                </c:pt>
                <c:pt idx="565">
                  <c:v>2791.5</c:v>
                </c:pt>
                <c:pt idx="566">
                  <c:v>2501</c:v>
                </c:pt>
                <c:pt idx="567">
                  <c:v>2359</c:v>
                </c:pt>
                <c:pt idx="568">
                  <c:v>2275.5</c:v>
                </c:pt>
                <c:pt idx="569">
                  <c:v>2167.5</c:v>
                </c:pt>
                <c:pt idx="570">
                  <c:v>2042</c:v>
                </c:pt>
                <c:pt idx="571">
                  <c:v>1895</c:v>
                </c:pt>
                <c:pt idx="572">
                  <c:v>1806</c:v>
                </c:pt>
                <c:pt idx="573">
                  <c:v>1659</c:v>
                </c:pt>
                <c:pt idx="574">
                  <c:v>1513</c:v>
                </c:pt>
                <c:pt idx="575">
                  <c:v>1455.5</c:v>
                </c:pt>
                <c:pt idx="576">
                  <c:v>1414</c:v>
                </c:pt>
                <c:pt idx="577">
                  <c:v>1356</c:v>
                </c:pt>
                <c:pt idx="578">
                  <c:v>1264.5</c:v>
                </c:pt>
                <c:pt idx="579">
                  <c:v>1092.5</c:v>
                </c:pt>
                <c:pt idx="580">
                  <c:v>943.5</c:v>
                </c:pt>
                <c:pt idx="581">
                  <c:v>906</c:v>
                </c:pt>
                <c:pt idx="582">
                  <c:v>883</c:v>
                </c:pt>
                <c:pt idx="583">
                  <c:v>789</c:v>
                </c:pt>
                <c:pt idx="584">
                  <c:v>694</c:v>
                </c:pt>
                <c:pt idx="585">
                  <c:v>654.5</c:v>
                </c:pt>
                <c:pt idx="586">
                  <c:v>619.5</c:v>
                </c:pt>
                <c:pt idx="587">
                  <c:v>599</c:v>
                </c:pt>
                <c:pt idx="588">
                  <c:v>579.5</c:v>
                </c:pt>
                <c:pt idx="589">
                  <c:v>558.5</c:v>
                </c:pt>
                <c:pt idx="590">
                  <c:v>549.5</c:v>
                </c:pt>
                <c:pt idx="591">
                  <c:v>516</c:v>
                </c:pt>
                <c:pt idx="592">
                  <c:v>477</c:v>
                </c:pt>
                <c:pt idx="593">
                  <c:v>469</c:v>
                </c:pt>
                <c:pt idx="594">
                  <c:v>440</c:v>
                </c:pt>
                <c:pt idx="595">
                  <c:v>408</c:v>
                </c:pt>
                <c:pt idx="596">
                  <c:v>382.5</c:v>
                </c:pt>
                <c:pt idx="597">
                  <c:v>355</c:v>
                </c:pt>
                <c:pt idx="598">
                  <c:v>339</c:v>
                </c:pt>
                <c:pt idx="599">
                  <c:v>328</c:v>
                </c:pt>
                <c:pt idx="600">
                  <c:v>321</c:v>
                </c:pt>
                <c:pt idx="601">
                  <c:v>316</c:v>
                </c:pt>
                <c:pt idx="602">
                  <c:v>304.5</c:v>
                </c:pt>
                <c:pt idx="603">
                  <c:v>290</c:v>
                </c:pt>
                <c:pt idx="604">
                  <c:v>266.5</c:v>
                </c:pt>
                <c:pt idx="605">
                  <c:v>244.5</c:v>
                </c:pt>
                <c:pt idx="606">
                  <c:v>241.5</c:v>
                </c:pt>
                <c:pt idx="607">
                  <c:v>240</c:v>
                </c:pt>
                <c:pt idx="608">
                  <c:v>237</c:v>
                </c:pt>
                <c:pt idx="609">
                  <c:v>210</c:v>
                </c:pt>
                <c:pt idx="610">
                  <c:v>184.5</c:v>
                </c:pt>
                <c:pt idx="611">
                  <c:v>182.5</c:v>
                </c:pt>
                <c:pt idx="612">
                  <c:v>167.5</c:v>
                </c:pt>
                <c:pt idx="613">
                  <c:v>146.36185215861909</c:v>
                </c:pt>
                <c:pt idx="614">
                  <c:v>140.14491139219115</c:v>
                </c:pt>
                <c:pt idx="615">
                  <c:v>140.14491139219115</c:v>
                </c:pt>
                <c:pt idx="616">
                  <c:v>139.72370431723817</c:v>
                </c:pt>
                <c:pt idx="617">
                  <c:v>139.30502154048628</c:v>
                </c:pt>
                <c:pt idx="618">
                  <c:v>138.88633876373439</c:v>
                </c:pt>
                <c:pt idx="619">
                  <c:v>138.4701651570393</c:v>
                </c:pt>
                <c:pt idx="620">
                  <c:v>138.05399155034422</c:v>
                </c:pt>
                <c:pt idx="621">
                  <c:v>137.64031207622475</c:v>
                </c:pt>
                <c:pt idx="622">
                  <c:v>137.2266326021053</c:v>
                </c:pt>
                <c:pt idx="623">
                  <c:v>136.81543231320003</c:v>
                </c:pt>
                <c:pt idx="624">
                  <c:v>136.40423202429477</c:v>
                </c:pt>
                <c:pt idx="625">
                  <c:v>135.99549606282204</c:v>
                </c:pt>
                <c:pt idx="626">
                  <c:v>135.58676010134928</c:v>
                </c:pt>
                <c:pt idx="627">
                  <c:v>135.99549606282204</c:v>
                </c:pt>
                <c:pt idx="628">
                  <c:v>135.99549606282204</c:v>
                </c:pt>
                <c:pt idx="629">
                  <c:v>135.99549606282204</c:v>
                </c:pt>
                <c:pt idx="630">
                  <c:v>135.99549606282204</c:v>
                </c:pt>
                <c:pt idx="631">
                  <c:v>135.99549606282204</c:v>
                </c:pt>
                <c:pt idx="632">
                  <c:v>135.99549606282204</c:v>
                </c:pt>
                <c:pt idx="633">
                  <c:v>135.99549606282204</c:v>
                </c:pt>
                <c:pt idx="634">
                  <c:v>135.99549606282204</c:v>
                </c:pt>
                <c:pt idx="635">
                  <c:v>135.99549606282204</c:v>
                </c:pt>
                <c:pt idx="636">
                  <c:v>135.99549606282204</c:v>
                </c:pt>
                <c:pt idx="637">
                  <c:v>135.99549606282204</c:v>
                </c:pt>
                <c:pt idx="638">
                  <c:v>135.99549606282204</c:v>
                </c:pt>
                <c:pt idx="639">
                  <c:v>135.99549606282204</c:v>
                </c:pt>
                <c:pt idx="640">
                  <c:v>135.99549606282204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CD-4621-BA54-A0C7E8105FD2}"/>
            </c:ext>
          </c:extLst>
        </c:ser>
        <c:ser>
          <c:idx val="1"/>
          <c:order val="1"/>
          <c:tx>
            <c:v>РМС29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'Сглаживание (2)'!$A$2:$A$1115</c:f>
              <c:numCache>
                <c:formatCode>m/d/yyyy</c:formatCode>
                <c:ptCount val="1114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  <c:pt idx="628">
                  <c:v>44530</c:v>
                </c:pt>
                <c:pt idx="629">
                  <c:v>44531</c:v>
                </c:pt>
                <c:pt idx="630">
                  <c:v>44532</c:v>
                </c:pt>
                <c:pt idx="631">
                  <c:v>44533</c:v>
                </c:pt>
                <c:pt idx="632">
                  <c:v>44534</c:v>
                </c:pt>
                <c:pt idx="633">
                  <c:v>44535</c:v>
                </c:pt>
                <c:pt idx="634">
                  <c:v>44536</c:v>
                </c:pt>
                <c:pt idx="635">
                  <c:v>44537</c:v>
                </c:pt>
                <c:pt idx="636">
                  <c:v>44538</c:v>
                </c:pt>
                <c:pt idx="637">
                  <c:v>44539</c:v>
                </c:pt>
                <c:pt idx="638">
                  <c:v>44540</c:v>
                </c:pt>
                <c:pt idx="639">
                  <c:v>44541</c:v>
                </c:pt>
                <c:pt idx="640">
                  <c:v>44542</c:v>
                </c:pt>
                <c:pt idx="641">
                  <c:v>44543</c:v>
                </c:pt>
              </c:numCache>
            </c:numRef>
          </c:xVal>
          <c:yVal>
            <c:numRef>
              <c:f>'Сглаживание (2)'!$G$17:$G$656</c:f>
              <c:numCache>
                <c:formatCode>General</c:formatCode>
                <c:ptCount val="640"/>
                <c:pt idx="0">
                  <c:v>13.5</c:v>
                </c:pt>
                <c:pt idx="1">
                  <c:v>15</c:v>
                </c:pt>
                <c:pt idx="2">
                  <c:v>17.5</c:v>
                </c:pt>
                <c:pt idx="3">
                  <c:v>19.5</c:v>
                </c:pt>
                <c:pt idx="4">
                  <c:v>20.5</c:v>
                </c:pt>
                <c:pt idx="5">
                  <c:v>23.5</c:v>
                </c:pt>
                <c:pt idx="6">
                  <c:v>28</c:v>
                </c:pt>
                <c:pt idx="7">
                  <c:v>30.5</c:v>
                </c:pt>
                <c:pt idx="8">
                  <c:v>31.5</c:v>
                </c:pt>
                <c:pt idx="9">
                  <c:v>34</c:v>
                </c:pt>
                <c:pt idx="10">
                  <c:v>37.5</c:v>
                </c:pt>
                <c:pt idx="11">
                  <c:v>39.5</c:v>
                </c:pt>
                <c:pt idx="12">
                  <c:v>43</c:v>
                </c:pt>
                <c:pt idx="13">
                  <c:v>47</c:v>
                </c:pt>
                <c:pt idx="14">
                  <c:v>47</c:v>
                </c:pt>
                <c:pt idx="15">
                  <c:v>48</c:v>
                </c:pt>
                <c:pt idx="16">
                  <c:v>48.5</c:v>
                </c:pt>
                <c:pt idx="17">
                  <c:v>48.5</c:v>
                </c:pt>
                <c:pt idx="18">
                  <c:v>48.5</c:v>
                </c:pt>
                <c:pt idx="19">
                  <c:v>48.5</c:v>
                </c:pt>
                <c:pt idx="20">
                  <c:v>48.5</c:v>
                </c:pt>
                <c:pt idx="21">
                  <c:v>48.5</c:v>
                </c:pt>
                <c:pt idx="22">
                  <c:v>48.5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48.5</c:v>
                </c:pt>
                <c:pt idx="28">
                  <c:v>48</c:v>
                </c:pt>
                <c:pt idx="29">
                  <c:v>48</c:v>
                </c:pt>
                <c:pt idx="30">
                  <c:v>47</c:v>
                </c:pt>
                <c:pt idx="31">
                  <c:v>43</c:v>
                </c:pt>
                <c:pt idx="32">
                  <c:v>39</c:v>
                </c:pt>
                <c:pt idx="33">
                  <c:v>37</c:v>
                </c:pt>
                <c:pt idx="34">
                  <c:v>35</c:v>
                </c:pt>
                <c:pt idx="35">
                  <c:v>33</c:v>
                </c:pt>
                <c:pt idx="36">
                  <c:v>31</c:v>
                </c:pt>
                <c:pt idx="37">
                  <c:v>28</c:v>
                </c:pt>
                <c:pt idx="38">
                  <c:v>24</c:v>
                </c:pt>
                <c:pt idx="39">
                  <c:v>21.5</c:v>
                </c:pt>
                <c:pt idx="40">
                  <c:v>20.5</c:v>
                </c:pt>
                <c:pt idx="41">
                  <c:v>20</c:v>
                </c:pt>
                <c:pt idx="42">
                  <c:v>19.5</c:v>
                </c:pt>
                <c:pt idx="43">
                  <c:v>18.5</c:v>
                </c:pt>
                <c:pt idx="44">
                  <c:v>17.5</c:v>
                </c:pt>
                <c:pt idx="45">
                  <c:v>17</c:v>
                </c:pt>
                <c:pt idx="46">
                  <c:v>16</c:v>
                </c:pt>
                <c:pt idx="47">
                  <c:v>15.5</c:v>
                </c:pt>
                <c:pt idx="48">
                  <c:v>14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12.5</c:v>
                </c:pt>
                <c:pt idx="55">
                  <c:v>12.5</c:v>
                </c:pt>
                <c:pt idx="56">
                  <c:v>12</c:v>
                </c:pt>
                <c:pt idx="57">
                  <c:v>12.5</c:v>
                </c:pt>
                <c:pt idx="58">
                  <c:v>12.5</c:v>
                </c:pt>
                <c:pt idx="59">
                  <c:v>13.5</c:v>
                </c:pt>
                <c:pt idx="60">
                  <c:v>12.5</c:v>
                </c:pt>
                <c:pt idx="61">
                  <c:v>11.5</c:v>
                </c:pt>
                <c:pt idx="62">
                  <c:v>11.5</c:v>
                </c:pt>
                <c:pt idx="63">
                  <c:v>10.5</c:v>
                </c:pt>
                <c:pt idx="64">
                  <c:v>11.5</c:v>
                </c:pt>
                <c:pt idx="65">
                  <c:v>10.5</c:v>
                </c:pt>
                <c:pt idx="66">
                  <c:v>10.5</c:v>
                </c:pt>
                <c:pt idx="67">
                  <c:v>11.5</c:v>
                </c:pt>
                <c:pt idx="68">
                  <c:v>11.5</c:v>
                </c:pt>
                <c:pt idx="69">
                  <c:v>11</c:v>
                </c:pt>
                <c:pt idx="70">
                  <c:v>11.5</c:v>
                </c:pt>
                <c:pt idx="71">
                  <c:v>11.5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10.5</c:v>
                </c:pt>
                <c:pt idx="76">
                  <c:v>10</c:v>
                </c:pt>
                <c:pt idx="77">
                  <c:v>10</c:v>
                </c:pt>
                <c:pt idx="78">
                  <c:v>9.5</c:v>
                </c:pt>
                <c:pt idx="79">
                  <c:v>9</c:v>
                </c:pt>
                <c:pt idx="80">
                  <c:v>8.5</c:v>
                </c:pt>
                <c:pt idx="81">
                  <c:v>8</c:v>
                </c:pt>
                <c:pt idx="82">
                  <c:v>7.5</c:v>
                </c:pt>
                <c:pt idx="83">
                  <c:v>7</c:v>
                </c:pt>
                <c:pt idx="84">
                  <c:v>6.5</c:v>
                </c:pt>
                <c:pt idx="85">
                  <c:v>6.5</c:v>
                </c:pt>
                <c:pt idx="86">
                  <c:v>6.5</c:v>
                </c:pt>
                <c:pt idx="87">
                  <c:v>5.5</c:v>
                </c:pt>
                <c:pt idx="88">
                  <c:v>5.5</c:v>
                </c:pt>
                <c:pt idx="89">
                  <c:v>6.5</c:v>
                </c:pt>
                <c:pt idx="90">
                  <c:v>6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5.5</c:v>
                </c:pt>
                <c:pt idx="95">
                  <c:v>5</c:v>
                </c:pt>
                <c:pt idx="96">
                  <c:v>4.5</c:v>
                </c:pt>
                <c:pt idx="97">
                  <c:v>4.5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4.5</c:v>
                </c:pt>
                <c:pt idx="109">
                  <c:v>4.5</c:v>
                </c:pt>
                <c:pt idx="110">
                  <c:v>5.5</c:v>
                </c:pt>
                <c:pt idx="111">
                  <c:v>5.5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8</c:v>
                </c:pt>
                <c:pt idx="119">
                  <c:v>9</c:v>
                </c:pt>
                <c:pt idx="120">
                  <c:v>9</c:v>
                </c:pt>
                <c:pt idx="121">
                  <c:v>10</c:v>
                </c:pt>
                <c:pt idx="122">
                  <c:v>12</c:v>
                </c:pt>
                <c:pt idx="123">
                  <c:v>13</c:v>
                </c:pt>
                <c:pt idx="124">
                  <c:v>15</c:v>
                </c:pt>
                <c:pt idx="125">
                  <c:v>20</c:v>
                </c:pt>
                <c:pt idx="126">
                  <c:v>23.5</c:v>
                </c:pt>
                <c:pt idx="127">
                  <c:v>24.5</c:v>
                </c:pt>
                <c:pt idx="128">
                  <c:v>25</c:v>
                </c:pt>
                <c:pt idx="129">
                  <c:v>25</c:v>
                </c:pt>
                <c:pt idx="130">
                  <c:v>28</c:v>
                </c:pt>
                <c:pt idx="131">
                  <c:v>32</c:v>
                </c:pt>
                <c:pt idx="132">
                  <c:v>34</c:v>
                </c:pt>
                <c:pt idx="133">
                  <c:v>36</c:v>
                </c:pt>
                <c:pt idx="134">
                  <c:v>36</c:v>
                </c:pt>
                <c:pt idx="135">
                  <c:v>36</c:v>
                </c:pt>
                <c:pt idx="136">
                  <c:v>40.5</c:v>
                </c:pt>
                <c:pt idx="137">
                  <c:v>39.5</c:v>
                </c:pt>
                <c:pt idx="138">
                  <c:v>39.5</c:v>
                </c:pt>
                <c:pt idx="139">
                  <c:v>39.5</c:v>
                </c:pt>
                <c:pt idx="140">
                  <c:v>45</c:v>
                </c:pt>
                <c:pt idx="141">
                  <c:v>46.5</c:v>
                </c:pt>
                <c:pt idx="142">
                  <c:v>47</c:v>
                </c:pt>
                <c:pt idx="143">
                  <c:v>47.5</c:v>
                </c:pt>
                <c:pt idx="144">
                  <c:v>48</c:v>
                </c:pt>
                <c:pt idx="145">
                  <c:v>48</c:v>
                </c:pt>
                <c:pt idx="146">
                  <c:v>48.5</c:v>
                </c:pt>
                <c:pt idx="147">
                  <c:v>51</c:v>
                </c:pt>
                <c:pt idx="148">
                  <c:v>50</c:v>
                </c:pt>
                <c:pt idx="149">
                  <c:v>48</c:v>
                </c:pt>
                <c:pt idx="150">
                  <c:v>47.5</c:v>
                </c:pt>
                <c:pt idx="151">
                  <c:v>47</c:v>
                </c:pt>
                <c:pt idx="152">
                  <c:v>46.5</c:v>
                </c:pt>
                <c:pt idx="153">
                  <c:v>47.5</c:v>
                </c:pt>
                <c:pt idx="154">
                  <c:v>48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45.5</c:v>
                </c:pt>
                <c:pt idx="159">
                  <c:v>47.5</c:v>
                </c:pt>
                <c:pt idx="160">
                  <c:v>47.5</c:v>
                </c:pt>
                <c:pt idx="161">
                  <c:v>47.5</c:v>
                </c:pt>
                <c:pt idx="162">
                  <c:v>50</c:v>
                </c:pt>
                <c:pt idx="163">
                  <c:v>51.5</c:v>
                </c:pt>
                <c:pt idx="164">
                  <c:v>49.5</c:v>
                </c:pt>
                <c:pt idx="165">
                  <c:v>50.5</c:v>
                </c:pt>
                <c:pt idx="166">
                  <c:v>51.5</c:v>
                </c:pt>
                <c:pt idx="167">
                  <c:v>51.5</c:v>
                </c:pt>
                <c:pt idx="168">
                  <c:v>51.5</c:v>
                </c:pt>
                <c:pt idx="169">
                  <c:v>50.5</c:v>
                </c:pt>
                <c:pt idx="170">
                  <c:v>50.5</c:v>
                </c:pt>
                <c:pt idx="171">
                  <c:v>50.5</c:v>
                </c:pt>
                <c:pt idx="172">
                  <c:v>49</c:v>
                </c:pt>
                <c:pt idx="173">
                  <c:v>49</c:v>
                </c:pt>
                <c:pt idx="174">
                  <c:v>49</c:v>
                </c:pt>
                <c:pt idx="175">
                  <c:v>49</c:v>
                </c:pt>
                <c:pt idx="176">
                  <c:v>48</c:v>
                </c:pt>
                <c:pt idx="177">
                  <c:v>49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46.5</c:v>
                </c:pt>
                <c:pt idx="185">
                  <c:v>46.5</c:v>
                </c:pt>
                <c:pt idx="186">
                  <c:v>46.5</c:v>
                </c:pt>
                <c:pt idx="187">
                  <c:v>42.5</c:v>
                </c:pt>
                <c:pt idx="188">
                  <c:v>40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40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41.5</c:v>
                </c:pt>
                <c:pt idx="198">
                  <c:v>41.5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38</c:v>
                </c:pt>
                <c:pt idx="203">
                  <c:v>38</c:v>
                </c:pt>
                <c:pt idx="204">
                  <c:v>37</c:v>
                </c:pt>
                <c:pt idx="205">
                  <c:v>37</c:v>
                </c:pt>
                <c:pt idx="206">
                  <c:v>38</c:v>
                </c:pt>
                <c:pt idx="207">
                  <c:v>38</c:v>
                </c:pt>
                <c:pt idx="208">
                  <c:v>38.5</c:v>
                </c:pt>
                <c:pt idx="209">
                  <c:v>43</c:v>
                </c:pt>
                <c:pt idx="210">
                  <c:v>43.5</c:v>
                </c:pt>
                <c:pt idx="211">
                  <c:v>45.5</c:v>
                </c:pt>
                <c:pt idx="212">
                  <c:v>45.5</c:v>
                </c:pt>
                <c:pt idx="213">
                  <c:v>45.5</c:v>
                </c:pt>
                <c:pt idx="214">
                  <c:v>47.5</c:v>
                </c:pt>
                <c:pt idx="215">
                  <c:v>47.5</c:v>
                </c:pt>
                <c:pt idx="216">
                  <c:v>47.5</c:v>
                </c:pt>
                <c:pt idx="217">
                  <c:v>48.5</c:v>
                </c:pt>
                <c:pt idx="218">
                  <c:v>48.5</c:v>
                </c:pt>
                <c:pt idx="219">
                  <c:v>47.5</c:v>
                </c:pt>
                <c:pt idx="220">
                  <c:v>45.5</c:v>
                </c:pt>
                <c:pt idx="221">
                  <c:v>47.5</c:v>
                </c:pt>
                <c:pt idx="222">
                  <c:v>46</c:v>
                </c:pt>
                <c:pt idx="223">
                  <c:v>43.5</c:v>
                </c:pt>
                <c:pt idx="224">
                  <c:v>41.5</c:v>
                </c:pt>
                <c:pt idx="225">
                  <c:v>39.5</c:v>
                </c:pt>
                <c:pt idx="226">
                  <c:v>39</c:v>
                </c:pt>
                <c:pt idx="227">
                  <c:v>39.5</c:v>
                </c:pt>
                <c:pt idx="228">
                  <c:v>39.5</c:v>
                </c:pt>
                <c:pt idx="229">
                  <c:v>39.5</c:v>
                </c:pt>
                <c:pt idx="230">
                  <c:v>39.5</c:v>
                </c:pt>
                <c:pt idx="231">
                  <c:v>41.5</c:v>
                </c:pt>
                <c:pt idx="232">
                  <c:v>41.5</c:v>
                </c:pt>
                <c:pt idx="233">
                  <c:v>41.5</c:v>
                </c:pt>
                <c:pt idx="234">
                  <c:v>41.5</c:v>
                </c:pt>
                <c:pt idx="235">
                  <c:v>43.5</c:v>
                </c:pt>
                <c:pt idx="236">
                  <c:v>43.5</c:v>
                </c:pt>
                <c:pt idx="237">
                  <c:v>43.5</c:v>
                </c:pt>
                <c:pt idx="238">
                  <c:v>46</c:v>
                </c:pt>
                <c:pt idx="239">
                  <c:v>48.5</c:v>
                </c:pt>
                <c:pt idx="240">
                  <c:v>49</c:v>
                </c:pt>
                <c:pt idx="241">
                  <c:v>50</c:v>
                </c:pt>
                <c:pt idx="242">
                  <c:v>50</c:v>
                </c:pt>
                <c:pt idx="243">
                  <c:v>52.5</c:v>
                </c:pt>
                <c:pt idx="244">
                  <c:v>56</c:v>
                </c:pt>
                <c:pt idx="245">
                  <c:v>57</c:v>
                </c:pt>
                <c:pt idx="246">
                  <c:v>61.5</c:v>
                </c:pt>
                <c:pt idx="247">
                  <c:v>65.5</c:v>
                </c:pt>
                <c:pt idx="248">
                  <c:v>68.5</c:v>
                </c:pt>
                <c:pt idx="249">
                  <c:v>69</c:v>
                </c:pt>
                <c:pt idx="250">
                  <c:v>70</c:v>
                </c:pt>
                <c:pt idx="251">
                  <c:v>73</c:v>
                </c:pt>
                <c:pt idx="252">
                  <c:v>75</c:v>
                </c:pt>
                <c:pt idx="253">
                  <c:v>75</c:v>
                </c:pt>
                <c:pt idx="254">
                  <c:v>75.5</c:v>
                </c:pt>
                <c:pt idx="255">
                  <c:v>76</c:v>
                </c:pt>
                <c:pt idx="256">
                  <c:v>77.5</c:v>
                </c:pt>
                <c:pt idx="257">
                  <c:v>81</c:v>
                </c:pt>
                <c:pt idx="258">
                  <c:v>84.5</c:v>
                </c:pt>
                <c:pt idx="259">
                  <c:v>86.5</c:v>
                </c:pt>
                <c:pt idx="260">
                  <c:v>91.5</c:v>
                </c:pt>
                <c:pt idx="261">
                  <c:v>96.5</c:v>
                </c:pt>
                <c:pt idx="262">
                  <c:v>98.5</c:v>
                </c:pt>
                <c:pt idx="263">
                  <c:v>101.5</c:v>
                </c:pt>
                <c:pt idx="264">
                  <c:v>103.5</c:v>
                </c:pt>
                <c:pt idx="265">
                  <c:v>103.5</c:v>
                </c:pt>
                <c:pt idx="266">
                  <c:v>109.5</c:v>
                </c:pt>
                <c:pt idx="267">
                  <c:v>115.5</c:v>
                </c:pt>
                <c:pt idx="268">
                  <c:v>119</c:v>
                </c:pt>
                <c:pt idx="269">
                  <c:v>123</c:v>
                </c:pt>
                <c:pt idx="270">
                  <c:v>123</c:v>
                </c:pt>
                <c:pt idx="271">
                  <c:v>127.5</c:v>
                </c:pt>
                <c:pt idx="272">
                  <c:v>134.5</c:v>
                </c:pt>
                <c:pt idx="273">
                  <c:v>140</c:v>
                </c:pt>
                <c:pt idx="274">
                  <c:v>154.5</c:v>
                </c:pt>
                <c:pt idx="275">
                  <c:v>167</c:v>
                </c:pt>
                <c:pt idx="276">
                  <c:v>168</c:v>
                </c:pt>
                <c:pt idx="277">
                  <c:v>172.5</c:v>
                </c:pt>
                <c:pt idx="278">
                  <c:v>179.5</c:v>
                </c:pt>
                <c:pt idx="279">
                  <c:v>188</c:v>
                </c:pt>
                <c:pt idx="280">
                  <c:v>196</c:v>
                </c:pt>
                <c:pt idx="281">
                  <c:v>200</c:v>
                </c:pt>
                <c:pt idx="282">
                  <c:v>209</c:v>
                </c:pt>
                <c:pt idx="283">
                  <c:v>220.5</c:v>
                </c:pt>
                <c:pt idx="284">
                  <c:v>226.5</c:v>
                </c:pt>
                <c:pt idx="285">
                  <c:v>260.5</c:v>
                </c:pt>
                <c:pt idx="286">
                  <c:v>303</c:v>
                </c:pt>
                <c:pt idx="287">
                  <c:v>315</c:v>
                </c:pt>
                <c:pt idx="288">
                  <c:v>323</c:v>
                </c:pt>
                <c:pt idx="289">
                  <c:v>337</c:v>
                </c:pt>
                <c:pt idx="290">
                  <c:v>346.5</c:v>
                </c:pt>
                <c:pt idx="291">
                  <c:v>357</c:v>
                </c:pt>
                <c:pt idx="292">
                  <c:v>376.5</c:v>
                </c:pt>
                <c:pt idx="293">
                  <c:v>396.5</c:v>
                </c:pt>
                <c:pt idx="294">
                  <c:v>406.5</c:v>
                </c:pt>
                <c:pt idx="295">
                  <c:v>419.5</c:v>
                </c:pt>
                <c:pt idx="296">
                  <c:v>459</c:v>
                </c:pt>
                <c:pt idx="297">
                  <c:v>496</c:v>
                </c:pt>
                <c:pt idx="298">
                  <c:v>517.5</c:v>
                </c:pt>
                <c:pt idx="299">
                  <c:v>538.5</c:v>
                </c:pt>
                <c:pt idx="300">
                  <c:v>548.5</c:v>
                </c:pt>
                <c:pt idx="301">
                  <c:v>558.5</c:v>
                </c:pt>
                <c:pt idx="302">
                  <c:v>567</c:v>
                </c:pt>
                <c:pt idx="303">
                  <c:v>600.5</c:v>
                </c:pt>
                <c:pt idx="304">
                  <c:v>642</c:v>
                </c:pt>
                <c:pt idx="305">
                  <c:v>651.5</c:v>
                </c:pt>
                <c:pt idx="306">
                  <c:v>651.5</c:v>
                </c:pt>
                <c:pt idx="307">
                  <c:v>656</c:v>
                </c:pt>
                <c:pt idx="308">
                  <c:v>662.5</c:v>
                </c:pt>
                <c:pt idx="309">
                  <c:v>726</c:v>
                </c:pt>
                <c:pt idx="310">
                  <c:v>801</c:v>
                </c:pt>
                <c:pt idx="311">
                  <c:v>811</c:v>
                </c:pt>
                <c:pt idx="312">
                  <c:v>811</c:v>
                </c:pt>
                <c:pt idx="313">
                  <c:v>818</c:v>
                </c:pt>
                <c:pt idx="314">
                  <c:v>820.5</c:v>
                </c:pt>
                <c:pt idx="315">
                  <c:v>822</c:v>
                </c:pt>
                <c:pt idx="316">
                  <c:v>823.5</c:v>
                </c:pt>
                <c:pt idx="317">
                  <c:v>824.5</c:v>
                </c:pt>
                <c:pt idx="318">
                  <c:v>835</c:v>
                </c:pt>
                <c:pt idx="319">
                  <c:v>841.5</c:v>
                </c:pt>
                <c:pt idx="320">
                  <c:v>841.5</c:v>
                </c:pt>
                <c:pt idx="321">
                  <c:v>841.5</c:v>
                </c:pt>
                <c:pt idx="322">
                  <c:v>841.5</c:v>
                </c:pt>
                <c:pt idx="323">
                  <c:v>847.5</c:v>
                </c:pt>
                <c:pt idx="324">
                  <c:v>841.5</c:v>
                </c:pt>
                <c:pt idx="325">
                  <c:v>837</c:v>
                </c:pt>
                <c:pt idx="326">
                  <c:v>830</c:v>
                </c:pt>
                <c:pt idx="327">
                  <c:v>830</c:v>
                </c:pt>
                <c:pt idx="328">
                  <c:v>830</c:v>
                </c:pt>
                <c:pt idx="329">
                  <c:v>830</c:v>
                </c:pt>
                <c:pt idx="330">
                  <c:v>823.5</c:v>
                </c:pt>
                <c:pt idx="331">
                  <c:v>823.5</c:v>
                </c:pt>
                <c:pt idx="332">
                  <c:v>830</c:v>
                </c:pt>
                <c:pt idx="333">
                  <c:v>837</c:v>
                </c:pt>
                <c:pt idx="334">
                  <c:v>844</c:v>
                </c:pt>
                <c:pt idx="335">
                  <c:v>837</c:v>
                </c:pt>
                <c:pt idx="336">
                  <c:v>830</c:v>
                </c:pt>
                <c:pt idx="337">
                  <c:v>830</c:v>
                </c:pt>
                <c:pt idx="338">
                  <c:v>817.5</c:v>
                </c:pt>
                <c:pt idx="339">
                  <c:v>830</c:v>
                </c:pt>
                <c:pt idx="340">
                  <c:v>830</c:v>
                </c:pt>
                <c:pt idx="341">
                  <c:v>817.5</c:v>
                </c:pt>
                <c:pt idx="342">
                  <c:v>809</c:v>
                </c:pt>
                <c:pt idx="343">
                  <c:v>799.5</c:v>
                </c:pt>
                <c:pt idx="344">
                  <c:v>785</c:v>
                </c:pt>
                <c:pt idx="345">
                  <c:v>785</c:v>
                </c:pt>
                <c:pt idx="346">
                  <c:v>785</c:v>
                </c:pt>
                <c:pt idx="347">
                  <c:v>777.5</c:v>
                </c:pt>
                <c:pt idx="348">
                  <c:v>775.5</c:v>
                </c:pt>
                <c:pt idx="349">
                  <c:v>775.5</c:v>
                </c:pt>
                <c:pt idx="350">
                  <c:v>777.5</c:v>
                </c:pt>
                <c:pt idx="351">
                  <c:v>777.5</c:v>
                </c:pt>
                <c:pt idx="352">
                  <c:v>785</c:v>
                </c:pt>
                <c:pt idx="353">
                  <c:v>794</c:v>
                </c:pt>
                <c:pt idx="354">
                  <c:v>785</c:v>
                </c:pt>
                <c:pt idx="355">
                  <c:v>785</c:v>
                </c:pt>
                <c:pt idx="356">
                  <c:v>785</c:v>
                </c:pt>
                <c:pt idx="357">
                  <c:v>785</c:v>
                </c:pt>
                <c:pt idx="358">
                  <c:v>794</c:v>
                </c:pt>
                <c:pt idx="359">
                  <c:v>804.5</c:v>
                </c:pt>
                <c:pt idx="360">
                  <c:v>804.5</c:v>
                </c:pt>
                <c:pt idx="361">
                  <c:v>804.5</c:v>
                </c:pt>
                <c:pt idx="362">
                  <c:v>804.5</c:v>
                </c:pt>
                <c:pt idx="363">
                  <c:v>814.5</c:v>
                </c:pt>
                <c:pt idx="364">
                  <c:v>824</c:v>
                </c:pt>
                <c:pt idx="365">
                  <c:v>873</c:v>
                </c:pt>
                <c:pt idx="366">
                  <c:v>914</c:v>
                </c:pt>
                <c:pt idx="367">
                  <c:v>916.5</c:v>
                </c:pt>
                <c:pt idx="368">
                  <c:v>916.5</c:v>
                </c:pt>
                <c:pt idx="369">
                  <c:v>934.5</c:v>
                </c:pt>
                <c:pt idx="370">
                  <c:v>954.5</c:v>
                </c:pt>
                <c:pt idx="371">
                  <c:v>959</c:v>
                </c:pt>
                <c:pt idx="372">
                  <c:v>960</c:v>
                </c:pt>
                <c:pt idx="373">
                  <c:v>982.5</c:v>
                </c:pt>
                <c:pt idx="374">
                  <c:v>1006</c:v>
                </c:pt>
                <c:pt idx="375">
                  <c:v>1010.5</c:v>
                </c:pt>
                <c:pt idx="376">
                  <c:v>1015</c:v>
                </c:pt>
                <c:pt idx="377">
                  <c:v>1015</c:v>
                </c:pt>
                <c:pt idx="378">
                  <c:v>1021.5</c:v>
                </c:pt>
                <c:pt idx="379">
                  <c:v>1027.5</c:v>
                </c:pt>
                <c:pt idx="380">
                  <c:v>1029.5</c:v>
                </c:pt>
                <c:pt idx="381">
                  <c:v>1033.5</c:v>
                </c:pt>
                <c:pt idx="382">
                  <c:v>1033.5</c:v>
                </c:pt>
                <c:pt idx="383">
                  <c:v>1038.5</c:v>
                </c:pt>
                <c:pt idx="384">
                  <c:v>1033.5</c:v>
                </c:pt>
                <c:pt idx="385">
                  <c:v>1038.5</c:v>
                </c:pt>
                <c:pt idx="386">
                  <c:v>1038.5</c:v>
                </c:pt>
                <c:pt idx="387">
                  <c:v>1038.5</c:v>
                </c:pt>
                <c:pt idx="388">
                  <c:v>1038.5</c:v>
                </c:pt>
                <c:pt idx="389">
                  <c:v>1033.5</c:v>
                </c:pt>
                <c:pt idx="390">
                  <c:v>1031.5</c:v>
                </c:pt>
                <c:pt idx="391">
                  <c:v>1031.5</c:v>
                </c:pt>
                <c:pt idx="392">
                  <c:v>1038.5</c:v>
                </c:pt>
                <c:pt idx="393">
                  <c:v>1040</c:v>
                </c:pt>
                <c:pt idx="394">
                  <c:v>1038.5</c:v>
                </c:pt>
                <c:pt idx="395">
                  <c:v>1043</c:v>
                </c:pt>
                <c:pt idx="396">
                  <c:v>1053</c:v>
                </c:pt>
                <c:pt idx="397">
                  <c:v>1053</c:v>
                </c:pt>
                <c:pt idx="398">
                  <c:v>1060</c:v>
                </c:pt>
                <c:pt idx="399">
                  <c:v>1064.5</c:v>
                </c:pt>
                <c:pt idx="400">
                  <c:v>1070</c:v>
                </c:pt>
                <c:pt idx="401">
                  <c:v>1071</c:v>
                </c:pt>
                <c:pt idx="402">
                  <c:v>1077</c:v>
                </c:pt>
                <c:pt idx="403">
                  <c:v>1077</c:v>
                </c:pt>
                <c:pt idx="404">
                  <c:v>1077</c:v>
                </c:pt>
                <c:pt idx="405">
                  <c:v>1096.5</c:v>
                </c:pt>
                <c:pt idx="406">
                  <c:v>1096.5</c:v>
                </c:pt>
                <c:pt idx="407">
                  <c:v>1096.5</c:v>
                </c:pt>
                <c:pt idx="408">
                  <c:v>1099.5</c:v>
                </c:pt>
                <c:pt idx="409">
                  <c:v>1099.5</c:v>
                </c:pt>
                <c:pt idx="410">
                  <c:v>1132.5</c:v>
                </c:pt>
                <c:pt idx="411">
                  <c:v>1152</c:v>
                </c:pt>
                <c:pt idx="412">
                  <c:v>1152</c:v>
                </c:pt>
                <c:pt idx="413">
                  <c:v>1142</c:v>
                </c:pt>
                <c:pt idx="414">
                  <c:v>1158.5</c:v>
                </c:pt>
                <c:pt idx="415">
                  <c:v>1165.5</c:v>
                </c:pt>
                <c:pt idx="416">
                  <c:v>1165.5</c:v>
                </c:pt>
                <c:pt idx="417">
                  <c:v>1165.5</c:v>
                </c:pt>
                <c:pt idx="418">
                  <c:v>1165.5</c:v>
                </c:pt>
                <c:pt idx="419">
                  <c:v>1177.5</c:v>
                </c:pt>
                <c:pt idx="420">
                  <c:v>1177.5</c:v>
                </c:pt>
                <c:pt idx="421">
                  <c:v>1177.5</c:v>
                </c:pt>
                <c:pt idx="422">
                  <c:v>1177.5</c:v>
                </c:pt>
                <c:pt idx="423">
                  <c:v>1177.5</c:v>
                </c:pt>
                <c:pt idx="424">
                  <c:v>1185.5</c:v>
                </c:pt>
                <c:pt idx="425">
                  <c:v>1185.5</c:v>
                </c:pt>
                <c:pt idx="426">
                  <c:v>1177</c:v>
                </c:pt>
                <c:pt idx="427">
                  <c:v>1165</c:v>
                </c:pt>
                <c:pt idx="428">
                  <c:v>1165</c:v>
                </c:pt>
                <c:pt idx="429">
                  <c:v>1165</c:v>
                </c:pt>
                <c:pt idx="430">
                  <c:v>1165</c:v>
                </c:pt>
                <c:pt idx="431">
                  <c:v>1177</c:v>
                </c:pt>
                <c:pt idx="432">
                  <c:v>1177</c:v>
                </c:pt>
                <c:pt idx="433">
                  <c:v>1177</c:v>
                </c:pt>
                <c:pt idx="434">
                  <c:v>1177</c:v>
                </c:pt>
                <c:pt idx="435">
                  <c:v>1177</c:v>
                </c:pt>
                <c:pt idx="436">
                  <c:v>1177</c:v>
                </c:pt>
                <c:pt idx="437">
                  <c:v>1177</c:v>
                </c:pt>
                <c:pt idx="438">
                  <c:v>1186.5</c:v>
                </c:pt>
                <c:pt idx="439">
                  <c:v>1186.5</c:v>
                </c:pt>
                <c:pt idx="440">
                  <c:v>1189.5</c:v>
                </c:pt>
                <c:pt idx="441">
                  <c:v>1239.5</c:v>
                </c:pt>
                <c:pt idx="442">
                  <c:v>1318.5</c:v>
                </c:pt>
                <c:pt idx="443">
                  <c:v>1360.5</c:v>
                </c:pt>
                <c:pt idx="444">
                  <c:v>1387.5</c:v>
                </c:pt>
                <c:pt idx="445">
                  <c:v>1410.5</c:v>
                </c:pt>
                <c:pt idx="446">
                  <c:v>1427</c:v>
                </c:pt>
                <c:pt idx="447">
                  <c:v>1453</c:v>
                </c:pt>
                <c:pt idx="448">
                  <c:v>1471</c:v>
                </c:pt>
                <c:pt idx="449">
                  <c:v>1476.5</c:v>
                </c:pt>
                <c:pt idx="450">
                  <c:v>1485</c:v>
                </c:pt>
                <c:pt idx="451">
                  <c:v>1513</c:v>
                </c:pt>
                <c:pt idx="452">
                  <c:v>1549</c:v>
                </c:pt>
                <c:pt idx="453">
                  <c:v>1720.5</c:v>
                </c:pt>
                <c:pt idx="454">
                  <c:v>1967.5</c:v>
                </c:pt>
                <c:pt idx="455">
                  <c:v>2229</c:v>
                </c:pt>
                <c:pt idx="456">
                  <c:v>2433.5</c:v>
                </c:pt>
                <c:pt idx="457">
                  <c:v>2526.5</c:v>
                </c:pt>
                <c:pt idx="458">
                  <c:v>2643.5</c:v>
                </c:pt>
                <c:pt idx="459">
                  <c:v>2825</c:v>
                </c:pt>
                <c:pt idx="460">
                  <c:v>2961</c:v>
                </c:pt>
                <c:pt idx="461">
                  <c:v>3022.5</c:v>
                </c:pt>
                <c:pt idx="462">
                  <c:v>3077.5</c:v>
                </c:pt>
                <c:pt idx="463">
                  <c:v>3194</c:v>
                </c:pt>
                <c:pt idx="464">
                  <c:v>3391.5</c:v>
                </c:pt>
                <c:pt idx="465">
                  <c:v>3497</c:v>
                </c:pt>
                <c:pt idx="466">
                  <c:v>3555</c:v>
                </c:pt>
                <c:pt idx="467">
                  <c:v>3627.5</c:v>
                </c:pt>
                <c:pt idx="468">
                  <c:v>3741.5</c:v>
                </c:pt>
                <c:pt idx="469">
                  <c:v>4716</c:v>
                </c:pt>
                <c:pt idx="470">
                  <c:v>5835</c:v>
                </c:pt>
                <c:pt idx="471">
                  <c:v>6059.5</c:v>
                </c:pt>
                <c:pt idx="472">
                  <c:v>6071</c:v>
                </c:pt>
                <c:pt idx="473">
                  <c:v>6179.5</c:v>
                </c:pt>
                <c:pt idx="474">
                  <c:v>6342</c:v>
                </c:pt>
                <c:pt idx="475">
                  <c:v>6413.5</c:v>
                </c:pt>
                <c:pt idx="476">
                  <c:v>6422.5</c:v>
                </c:pt>
                <c:pt idx="477">
                  <c:v>6441.5</c:v>
                </c:pt>
                <c:pt idx="478">
                  <c:v>6469.5</c:v>
                </c:pt>
                <c:pt idx="479">
                  <c:v>6492</c:v>
                </c:pt>
                <c:pt idx="480">
                  <c:v>6627.5</c:v>
                </c:pt>
                <c:pt idx="481">
                  <c:v>6836.5</c:v>
                </c:pt>
                <c:pt idx="482">
                  <c:v>7327.5</c:v>
                </c:pt>
                <c:pt idx="483">
                  <c:v>7738.5</c:v>
                </c:pt>
                <c:pt idx="484">
                  <c:v>7764.5</c:v>
                </c:pt>
                <c:pt idx="485">
                  <c:v>7843.5</c:v>
                </c:pt>
                <c:pt idx="486">
                  <c:v>8043.5</c:v>
                </c:pt>
                <c:pt idx="487">
                  <c:v>8067</c:v>
                </c:pt>
                <c:pt idx="488">
                  <c:v>8291.5</c:v>
                </c:pt>
                <c:pt idx="489">
                  <c:v>8502</c:v>
                </c:pt>
                <c:pt idx="490">
                  <c:v>8502</c:v>
                </c:pt>
                <c:pt idx="491">
                  <c:v>8502</c:v>
                </c:pt>
                <c:pt idx="492">
                  <c:v>8606</c:v>
                </c:pt>
                <c:pt idx="493">
                  <c:v>8621.5</c:v>
                </c:pt>
                <c:pt idx="494">
                  <c:v>8686</c:v>
                </c:pt>
                <c:pt idx="495">
                  <c:v>8776</c:v>
                </c:pt>
                <c:pt idx="496">
                  <c:v>8776</c:v>
                </c:pt>
                <c:pt idx="497">
                  <c:v>8834.5</c:v>
                </c:pt>
                <c:pt idx="498">
                  <c:v>8864</c:v>
                </c:pt>
                <c:pt idx="499">
                  <c:v>8880.5</c:v>
                </c:pt>
                <c:pt idx="500">
                  <c:v>8889.5</c:v>
                </c:pt>
                <c:pt idx="501">
                  <c:v>8914.5</c:v>
                </c:pt>
                <c:pt idx="502">
                  <c:v>8954</c:v>
                </c:pt>
                <c:pt idx="503">
                  <c:v>8914.5</c:v>
                </c:pt>
                <c:pt idx="504">
                  <c:v>8914.5</c:v>
                </c:pt>
                <c:pt idx="505">
                  <c:v>8914.5</c:v>
                </c:pt>
                <c:pt idx="506">
                  <c:v>8914.5</c:v>
                </c:pt>
                <c:pt idx="507">
                  <c:v>8889.5</c:v>
                </c:pt>
                <c:pt idx="508">
                  <c:v>8851</c:v>
                </c:pt>
                <c:pt idx="509">
                  <c:v>8741</c:v>
                </c:pt>
                <c:pt idx="510">
                  <c:v>8651.5</c:v>
                </c:pt>
                <c:pt idx="511">
                  <c:v>8651.5</c:v>
                </c:pt>
                <c:pt idx="512">
                  <c:v>8636.5</c:v>
                </c:pt>
                <c:pt idx="513">
                  <c:v>8620.5</c:v>
                </c:pt>
                <c:pt idx="514">
                  <c:v>8620.5</c:v>
                </c:pt>
                <c:pt idx="515">
                  <c:v>8620.5</c:v>
                </c:pt>
                <c:pt idx="516">
                  <c:v>8557</c:v>
                </c:pt>
                <c:pt idx="517">
                  <c:v>8413</c:v>
                </c:pt>
                <c:pt idx="518">
                  <c:v>8413</c:v>
                </c:pt>
                <c:pt idx="519">
                  <c:v>8451.5</c:v>
                </c:pt>
                <c:pt idx="520">
                  <c:v>8355.5</c:v>
                </c:pt>
                <c:pt idx="521">
                  <c:v>8176</c:v>
                </c:pt>
                <c:pt idx="522">
                  <c:v>8176</c:v>
                </c:pt>
                <c:pt idx="523">
                  <c:v>8034.5</c:v>
                </c:pt>
                <c:pt idx="524">
                  <c:v>7944</c:v>
                </c:pt>
                <c:pt idx="525">
                  <c:v>7812.5</c:v>
                </c:pt>
                <c:pt idx="526">
                  <c:v>7812.5</c:v>
                </c:pt>
                <c:pt idx="527">
                  <c:v>7812.5</c:v>
                </c:pt>
                <c:pt idx="528">
                  <c:v>7812.5</c:v>
                </c:pt>
                <c:pt idx="529">
                  <c:v>7812.5</c:v>
                </c:pt>
                <c:pt idx="530">
                  <c:v>7812.5</c:v>
                </c:pt>
                <c:pt idx="531">
                  <c:v>7759</c:v>
                </c:pt>
                <c:pt idx="532">
                  <c:v>7693</c:v>
                </c:pt>
                <c:pt idx="533">
                  <c:v>7721</c:v>
                </c:pt>
                <c:pt idx="534">
                  <c:v>7721</c:v>
                </c:pt>
                <c:pt idx="535">
                  <c:v>7721</c:v>
                </c:pt>
                <c:pt idx="536">
                  <c:v>7721</c:v>
                </c:pt>
                <c:pt idx="537">
                  <c:v>7721</c:v>
                </c:pt>
                <c:pt idx="538">
                  <c:v>7721</c:v>
                </c:pt>
                <c:pt idx="539">
                  <c:v>7721</c:v>
                </c:pt>
                <c:pt idx="540">
                  <c:v>7721</c:v>
                </c:pt>
                <c:pt idx="541">
                  <c:v>7661.5</c:v>
                </c:pt>
                <c:pt idx="542">
                  <c:v>7572</c:v>
                </c:pt>
                <c:pt idx="543">
                  <c:v>7572</c:v>
                </c:pt>
                <c:pt idx="544">
                  <c:v>7514.5</c:v>
                </c:pt>
                <c:pt idx="545">
                  <c:v>7475</c:v>
                </c:pt>
                <c:pt idx="546">
                  <c:v>7294</c:v>
                </c:pt>
                <c:pt idx="547">
                  <c:v>7043</c:v>
                </c:pt>
                <c:pt idx="548">
                  <c:v>6804</c:v>
                </c:pt>
                <c:pt idx="549">
                  <c:v>6652.5</c:v>
                </c:pt>
                <c:pt idx="550">
                  <c:v>6320.5</c:v>
                </c:pt>
                <c:pt idx="551">
                  <c:v>5813</c:v>
                </c:pt>
                <c:pt idx="552">
                  <c:v>5333</c:v>
                </c:pt>
                <c:pt idx="553">
                  <c:v>5026</c:v>
                </c:pt>
                <c:pt idx="554">
                  <c:v>4938</c:v>
                </c:pt>
                <c:pt idx="555">
                  <c:v>4833</c:v>
                </c:pt>
                <c:pt idx="556">
                  <c:v>4532.5</c:v>
                </c:pt>
                <c:pt idx="557">
                  <c:v>4184.5</c:v>
                </c:pt>
                <c:pt idx="558">
                  <c:v>3965</c:v>
                </c:pt>
                <c:pt idx="559">
                  <c:v>3718.5</c:v>
                </c:pt>
                <c:pt idx="560">
                  <c:v>3600</c:v>
                </c:pt>
                <c:pt idx="561">
                  <c:v>3519</c:v>
                </c:pt>
                <c:pt idx="562">
                  <c:v>3419</c:v>
                </c:pt>
                <c:pt idx="563">
                  <c:v>3170.5</c:v>
                </c:pt>
                <c:pt idx="564">
                  <c:v>2791.5</c:v>
                </c:pt>
                <c:pt idx="565">
                  <c:v>2501</c:v>
                </c:pt>
                <c:pt idx="566">
                  <c:v>2359</c:v>
                </c:pt>
                <c:pt idx="567">
                  <c:v>2275.5</c:v>
                </c:pt>
                <c:pt idx="568">
                  <c:v>2167.5</c:v>
                </c:pt>
                <c:pt idx="569">
                  <c:v>2042</c:v>
                </c:pt>
                <c:pt idx="570">
                  <c:v>1895</c:v>
                </c:pt>
                <c:pt idx="571">
                  <c:v>1806</c:v>
                </c:pt>
                <c:pt idx="572">
                  <c:v>1659</c:v>
                </c:pt>
                <c:pt idx="573">
                  <c:v>1513</c:v>
                </c:pt>
                <c:pt idx="574">
                  <c:v>1455.5</c:v>
                </c:pt>
                <c:pt idx="575">
                  <c:v>1414</c:v>
                </c:pt>
                <c:pt idx="576">
                  <c:v>1356</c:v>
                </c:pt>
                <c:pt idx="577">
                  <c:v>1264.5</c:v>
                </c:pt>
                <c:pt idx="578">
                  <c:v>1092.5</c:v>
                </c:pt>
                <c:pt idx="579">
                  <c:v>943.5</c:v>
                </c:pt>
                <c:pt idx="580">
                  <c:v>906</c:v>
                </c:pt>
                <c:pt idx="581">
                  <c:v>883</c:v>
                </c:pt>
                <c:pt idx="582">
                  <c:v>789</c:v>
                </c:pt>
                <c:pt idx="583">
                  <c:v>694</c:v>
                </c:pt>
                <c:pt idx="584">
                  <c:v>654.5</c:v>
                </c:pt>
                <c:pt idx="585">
                  <c:v>619.5</c:v>
                </c:pt>
                <c:pt idx="586">
                  <c:v>599</c:v>
                </c:pt>
                <c:pt idx="587">
                  <c:v>579.5</c:v>
                </c:pt>
                <c:pt idx="588">
                  <c:v>558.5</c:v>
                </c:pt>
                <c:pt idx="589">
                  <c:v>549.5</c:v>
                </c:pt>
                <c:pt idx="590">
                  <c:v>516</c:v>
                </c:pt>
                <c:pt idx="591">
                  <c:v>477</c:v>
                </c:pt>
                <c:pt idx="592">
                  <c:v>469</c:v>
                </c:pt>
                <c:pt idx="593">
                  <c:v>440</c:v>
                </c:pt>
                <c:pt idx="594">
                  <c:v>408</c:v>
                </c:pt>
                <c:pt idx="595">
                  <c:v>382.5</c:v>
                </c:pt>
                <c:pt idx="596">
                  <c:v>355</c:v>
                </c:pt>
                <c:pt idx="597">
                  <c:v>339</c:v>
                </c:pt>
                <c:pt idx="598">
                  <c:v>328</c:v>
                </c:pt>
                <c:pt idx="599">
                  <c:v>321</c:v>
                </c:pt>
                <c:pt idx="600">
                  <c:v>316</c:v>
                </c:pt>
                <c:pt idx="601">
                  <c:v>304.5</c:v>
                </c:pt>
                <c:pt idx="602">
                  <c:v>290</c:v>
                </c:pt>
                <c:pt idx="603">
                  <c:v>266.5</c:v>
                </c:pt>
                <c:pt idx="604">
                  <c:v>244.5</c:v>
                </c:pt>
                <c:pt idx="605">
                  <c:v>241.5</c:v>
                </c:pt>
                <c:pt idx="606">
                  <c:v>240</c:v>
                </c:pt>
                <c:pt idx="607">
                  <c:v>237</c:v>
                </c:pt>
                <c:pt idx="608">
                  <c:v>210</c:v>
                </c:pt>
                <c:pt idx="609">
                  <c:v>184.5</c:v>
                </c:pt>
                <c:pt idx="610">
                  <c:v>182.5</c:v>
                </c:pt>
                <c:pt idx="611">
                  <c:v>167.5</c:v>
                </c:pt>
                <c:pt idx="612">
                  <c:v>146.78305923357206</c:v>
                </c:pt>
                <c:pt idx="613">
                  <c:v>140.98986505965223</c:v>
                </c:pt>
                <c:pt idx="614">
                  <c:v>140.56611846714412</c:v>
                </c:pt>
                <c:pt idx="615">
                  <c:v>140.14491139219115</c:v>
                </c:pt>
                <c:pt idx="616">
                  <c:v>139.72370431723817</c:v>
                </c:pt>
                <c:pt idx="617">
                  <c:v>139.30502154048628</c:v>
                </c:pt>
                <c:pt idx="618">
                  <c:v>138.88633876373439</c:v>
                </c:pt>
                <c:pt idx="619">
                  <c:v>138.4701651570393</c:v>
                </c:pt>
                <c:pt idx="620">
                  <c:v>138.05399155034422</c:v>
                </c:pt>
                <c:pt idx="621">
                  <c:v>137.64031207622475</c:v>
                </c:pt>
                <c:pt idx="622">
                  <c:v>137.2266326021053</c:v>
                </c:pt>
                <c:pt idx="623">
                  <c:v>136.81543231320003</c:v>
                </c:pt>
                <c:pt idx="624">
                  <c:v>136.40423202429477</c:v>
                </c:pt>
                <c:pt idx="625">
                  <c:v>135.99549606282204</c:v>
                </c:pt>
                <c:pt idx="626">
                  <c:v>135.99549606282204</c:v>
                </c:pt>
                <c:pt idx="627">
                  <c:v>135.99549606282204</c:v>
                </c:pt>
                <c:pt idx="628">
                  <c:v>135.99549606282204</c:v>
                </c:pt>
                <c:pt idx="629">
                  <c:v>135.99549606282204</c:v>
                </c:pt>
                <c:pt idx="630">
                  <c:v>135.99549606282204</c:v>
                </c:pt>
                <c:pt idx="631">
                  <c:v>135.99549606282204</c:v>
                </c:pt>
                <c:pt idx="632">
                  <c:v>135.99549606282204</c:v>
                </c:pt>
                <c:pt idx="633">
                  <c:v>135.99549606282204</c:v>
                </c:pt>
                <c:pt idx="634">
                  <c:v>135.99549606282204</c:v>
                </c:pt>
                <c:pt idx="635">
                  <c:v>135.99549606282204</c:v>
                </c:pt>
                <c:pt idx="636">
                  <c:v>135.99549606282204</c:v>
                </c:pt>
                <c:pt idx="637">
                  <c:v>135.99549606282204</c:v>
                </c:pt>
                <c:pt idx="638">
                  <c:v>135.99549606282204</c:v>
                </c:pt>
                <c:pt idx="639">
                  <c:v>135.99549606282204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CD-4621-BA54-A0C7E8105FD2}"/>
            </c:ext>
          </c:extLst>
        </c:ser>
        <c:ser>
          <c:idx val="2"/>
          <c:order val="2"/>
          <c:tx>
            <c:v>РМС31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'Сглаживание (2)'!$A$2:$A$1115</c:f>
              <c:numCache>
                <c:formatCode>m/d/yyyy</c:formatCode>
                <c:ptCount val="1114"/>
                <c:pt idx="0">
                  <c:v>43902</c:v>
                </c:pt>
                <c:pt idx="1">
                  <c:v>43903</c:v>
                </c:pt>
                <c:pt idx="2">
                  <c:v>43904</c:v>
                </c:pt>
                <c:pt idx="3">
                  <c:v>43905</c:v>
                </c:pt>
                <c:pt idx="4">
                  <c:v>43906</c:v>
                </c:pt>
                <c:pt idx="5">
                  <c:v>43907</c:v>
                </c:pt>
                <c:pt idx="6">
                  <c:v>43908</c:v>
                </c:pt>
                <c:pt idx="7">
                  <c:v>43909</c:v>
                </c:pt>
                <c:pt idx="8">
                  <c:v>43910</c:v>
                </c:pt>
                <c:pt idx="9">
                  <c:v>43911</c:v>
                </c:pt>
                <c:pt idx="10">
                  <c:v>43912</c:v>
                </c:pt>
                <c:pt idx="11">
                  <c:v>43913</c:v>
                </c:pt>
                <c:pt idx="12">
                  <c:v>43914</c:v>
                </c:pt>
                <c:pt idx="13">
                  <c:v>43915</c:v>
                </c:pt>
                <c:pt idx="14">
                  <c:v>43916</c:v>
                </c:pt>
                <c:pt idx="15">
                  <c:v>43917</c:v>
                </c:pt>
                <c:pt idx="16">
                  <c:v>43918</c:v>
                </c:pt>
                <c:pt idx="17">
                  <c:v>43919</c:v>
                </c:pt>
                <c:pt idx="18">
                  <c:v>43920</c:v>
                </c:pt>
                <c:pt idx="19">
                  <c:v>43921</c:v>
                </c:pt>
                <c:pt idx="20">
                  <c:v>43922</c:v>
                </c:pt>
                <c:pt idx="21">
                  <c:v>43923</c:v>
                </c:pt>
                <c:pt idx="22">
                  <c:v>43924</c:v>
                </c:pt>
                <c:pt idx="23">
                  <c:v>43925</c:v>
                </c:pt>
                <c:pt idx="24">
                  <c:v>43926</c:v>
                </c:pt>
                <c:pt idx="25">
                  <c:v>43927</c:v>
                </c:pt>
                <c:pt idx="26">
                  <c:v>43928</c:v>
                </c:pt>
                <c:pt idx="27">
                  <c:v>43929</c:v>
                </c:pt>
                <c:pt idx="28">
                  <c:v>43930</c:v>
                </c:pt>
                <c:pt idx="29">
                  <c:v>43931</c:v>
                </c:pt>
                <c:pt idx="30">
                  <c:v>43932</c:v>
                </c:pt>
                <c:pt idx="31">
                  <c:v>43933</c:v>
                </c:pt>
                <c:pt idx="32">
                  <c:v>43934</c:v>
                </c:pt>
                <c:pt idx="33">
                  <c:v>43935</c:v>
                </c:pt>
                <c:pt idx="34">
                  <c:v>43936</c:v>
                </c:pt>
                <c:pt idx="35">
                  <c:v>43937</c:v>
                </c:pt>
                <c:pt idx="36">
                  <c:v>43938</c:v>
                </c:pt>
                <c:pt idx="37">
                  <c:v>43939</c:v>
                </c:pt>
                <c:pt idx="38">
                  <c:v>43940</c:v>
                </c:pt>
                <c:pt idx="39">
                  <c:v>43941</c:v>
                </c:pt>
                <c:pt idx="40">
                  <c:v>43942</c:v>
                </c:pt>
                <c:pt idx="41">
                  <c:v>43943</c:v>
                </c:pt>
                <c:pt idx="42">
                  <c:v>43944</c:v>
                </c:pt>
                <c:pt idx="43">
                  <c:v>43945</c:v>
                </c:pt>
                <c:pt idx="44">
                  <c:v>43946</c:v>
                </c:pt>
                <c:pt idx="45">
                  <c:v>43947</c:v>
                </c:pt>
                <c:pt idx="46">
                  <c:v>43948</c:v>
                </c:pt>
                <c:pt idx="47">
                  <c:v>43949</c:v>
                </c:pt>
                <c:pt idx="48">
                  <c:v>43950</c:v>
                </c:pt>
                <c:pt idx="49">
                  <c:v>43951</c:v>
                </c:pt>
                <c:pt idx="50">
                  <c:v>43952</c:v>
                </c:pt>
                <c:pt idx="51">
                  <c:v>43953</c:v>
                </c:pt>
                <c:pt idx="52">
                  <c:v>43954</c:v>
                </c:pt>
                <c:pt idx="53">
                  <c:v>43955</c:v>
                </c:pt>
                <c:pt idx="54">
                  <c:v>43956</c:v>
                </c:pt>
                <c:pt idx="55">
                  <c:v>43957</c:v>
                </c:pt>
                <c:pt idx="56">
                  <c:v>43958</c:v>
                </c:pt>
                <c:pt idx="57">
                  <c:v>43959</c:v>
                </c:pt>
                <c:pt idx="58">
                  <c:v>43960</c:v>
                </c:pt>
                <c:pt idx="59">
                  <c:v>43961</c:v>
                </c:pt>
                <c:pt idx="60">
                  <c:v>43962</c:v>
                </c:pt>
                <c:pt idx="61">
                  <c:v>43963</c:v>
                </c:pt>
                <c:pt idx="62">
                  <c:v>43964</c:v>
                </c:pt>
                <c:pt idx="63">
                  <c:v>43965</c:v>
                </c:pt>
                <c:pt idx="64">
                  <c:v>43966</c:v>
                </c:pt>
                <c:pt idx="65">
                  <c:v>43967</c:v>
                </c:pt>
                <c:pt idx="66">
                  <c:v>43968</c:v>
                </c:pt>
                <c:pt idx="67">
                  <c:v>43969</c:v>
                </c:pt>
                <c:pt idx="68">
                  <c:v>43970</c:v>
                </c:pt>
                <c:pt idx="69">
                  <c:v>43971</c:v>
                </c:pt>
                <c:pt idx="70">
                  <c:v>43972</c:v>
                </c:pt>
                <c:pt idx="71">
                  <c:v>43973</c:v>
                </c:pt>
                <c:pt idx="72">
                  <c:v>43974</c:v>
                </c:pt>
                <c:pt idx="73">
                  <c:v>43975</c:v>
                </c:pt>
                <c:pt idx="74">
                  <c:v>43976</c:v>
                </c:pt>
                <c:pt idx="75">
                  <c:v>43977</c:v>
                </c:pt>
                <c:pt idx="76">
                  <c:v>43978</c:v>
                </c:pt>
                <c:pt idx="77">
                  <c:v>43979</c:v>
                </c:pt>
                <c:pt idx="78">
                  <c:v>43980</c:v>
                </c:pt>
                <c:pt idx="79">
                  <c:v>43981</c:v>
                </c:pt>
                <c:pt idx="80">
                  <c:v>43982</c:v>
                </c:pt>
                <c:pt idx="81">
                  <c:v>43983</c:v>
                </c:pt>
                <c:pt idx="82">
                  <c:v>43984</c:v>
                </c:pt>
                <c:pt idx="83">
                  <c:v>43985</c:v>
                </c:pt>
                <c:pt idx="84">
                  <c:v>43986</c:v>
                </c:pt>
                <c:pt idx="85">
                  <c:v>43987</c:v>
                </c:pt>
                <c:pt idx="86">
                  <c:v>43988</c:v>
                </c:pt>
                <c:pt idx="87">
                  <c:v>43989</c:v>
                </c:pt>
                <c:pt idx="88">
                  <c:v>43990</c:v>
                </c:pt>
                <c:pt idx="89">
                  <c:v>43991</c:v>
                </c:pt>
                <c:pt idx="90">
                  <c:v>43992</c:v>
                </c:pt>
                <c:pt idx="91">
                  <c:v>43993</c:v>
                </c:pt>
                <c:pt idx="92">
                  <c:v>43994</c:v>
                </c:pt>
                <c:pt idx="93">
                  <c:v>43995</c:v>
                </c:pt>
                <c:pt idx="94">
                  <c:v>43996</c:v>
                </c:pt>
                <c:pt idx="95">
                  <c:v>43997</c:v>
                </c:pt>
                <c:pt idx="96">
                  <c:v>43998</c:v>
                </c:pt>
                <c:pt idx="97">
                  <c:v>43999</c:v>
                </c:pt>
                <c:pt idx="98">
                  <c:v>44000</c:v>
                </c:pt>
                <c:pt idx="99">
                  <c:v>44001</c:v>
                </c:pt>
                <c:pt idx="100">
                  <c:v>44002</c:v>
                </c:pt>
                <c:pt idx="101">
                  <c:v>44003</c:v>
                </c:pt>
                <c:pt idx="102">
                  <c:v>44004</c:v>
                </c:pt>
                <c:pt idx="103">
                  <c:v>44005</c:v>
                </c:pt>
                <c:pt idx="104">
                  <c:v>44006</c:v>
                </c:pt>
                <c:pt idx="105">
                  <c:v>44007</c:v>
                </c:pt>
                <c:pt idx="106">
                  <c:v>44008</c:v>
                </c:pt>
                <c:pt idx="107">
                  <c:v>44009</c:v>
                </c:pt>
                <c:pt idx="108">
                  <c:v>44010</c:v>
                </c:pt>
                <c:pt idx="109">
                  <c:v>44011</c:v>
                </c:pt>
                <c:pt idx="110">
                  <c:v>44012</c:v>
                </c:pt>
                <c:pt idx="111">
                  <c:v>44013</c:v>
                </c:pt>
                <c:pt idx="112">
                  <c:v>44014</c:v>
                </c:pt>
                <c:pt idx="113">
                  <c:v>44015</c:v>
                </c:pt>
                <c:pt idx="114">
                  <c:v>44016</c:v>
                </c:pt>
                <c:pt idx="115">
                  <c:v>44017</c:v>
                </c:pt>
                <c:pt idx="116">
                  <c:v>44018</c:v>
                </c:pt>
                <c:pt idx="117">
                  <c:v>44019</c:v>
                </c:pt>
                <c:pt idx="118">
                  <c:v>44020</c:v>
                </c:pt>
                <c:pt idx="119">
                  <c:v>44021</c:v>
                </c:pt>
                <c:pt idx="120">
                  <c:v>44022</c:v>
                </c:pt>
                <c:pt idx="121">
                  <c:v>44023</c:v>
                </c:pt>
                <c:pt idx="122">
                  <c:v>44024</c:v>
                </c:pt>
                <c:pt idx="123">
                  <c:v>44025</c:v>
                </c:pt>
                <c:pt idx="124">
                  <c:v>44026</c:v>
                </c:pt>
                <c:pt idx="125">
                  <c:v>44027</c:v>
                </c:pt>
                <c:pt idx="126">
                  <c:v>44028</c:v>
                </c:pt>
                <c:pt idx="127">
                  <c:v>44029</c:v>
                </c:pt>
                <c:pt idx="128">
                  <c:v>44030</c:v>
                </c:pt>
                <c:pt idx="129">
                  <c:v>44031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44037</c:v>
                </c:pt>
                <c:pt idx="136">
                  <c:v>44038</c:v>
                </c:pt>
                <c:pt idx="137">
                  <c:v>44039</c:v>
                </c:pt>
                <c:pt idx="138">
                  <c:v>44040</c:v>
                </c:pt>
                <c:pt idx="139">
                  <c:v>44041</c:v>
                </c:pt>
                <c:pt idx="140">
                  <c:v>44042</c:v>
                </c:pt>
                <c:pt idx="141">
                  <c:v>44043</c:v>
                </c:pt>
                <c:pt idx="142">
                  <c:v>44044</c:v>
                </c:pt>
                <c:pt idx="143">
                  <c:v>44045</c:v>
                </c:pt>
                <c:pt idx="144">
                  <c:v>44046</c:v>
                </c:pt>
                <c:pt idx="145">
                  <c:v>44047</c:v>
                </c:pt>
                <c:pt idx="146">
                  <c:v>44048</c:v>
                </c:pt>
                <c:pt idx="147">
                  <c:v>44049</c:v>
                </c:pt>
                <c:pt idx="148">
                  <c:v>44050</c:v>
                </c:pt>
                <c:pt idx="149">
                  <c:v>44051</c:v>
                </c:pt>
                <c:pt idx="150">
                  <c:v>44052</c:v>
                </c:pt>
                <c:pt idx="151">
                  <c:v>44053</c:v>
                </c:pt>
                <c:pt idx="152">
                  <c:v>44054</c:v>
                </c:pt>
                <c:pt idx="153">
                  <c:v>44055</c:v>
                </c:pt>
                <c:pt idx="154">
                  <c:v>44056</c:v>
                </c:pt>
                <c:pt idx="155">
                  <c:v>44057</c:v>
                </c:pt>
                <c:pt idx="156">
                  <c:v>44058</c:v>
                </c:pt>
                <c:pt idx="157">
                  <c:v>44059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44065</c:v>
                </c:pt>
                <c:pt idx="164">
                  <c:v>44066</c:v>
                </c:pt>
                <c:pt idx="165">
                  <c:v>44067</c:v>
                </c:pt>
                <c:pt idx="166">
                  <c:v>44068</c:v>
                </c:pt>
                <c:pt idx="167">
                  <c:v>44069</c:v>
                </c:pt>
                <c:pt idx="168">
                  <c:v>44070</c:v>
                </c:pt>
                <c:pt idx="169">
                  <c:v>44071</c:v>
                </c:pt>
                <c:pt idx="170">
                  <c:v>44072</c:v>
                </c:pt>
                <c:pt idx="171">
                  <c:v>44073</c:v>
                </c:pt>
                <c:pt idx="172">
                  <c:v>44074</c:v>
                </c:pt>
                <c:pt idx="173">
                  <c:v>44075</c:v>
                </c:pt>
                <c:pt idx="174">
                  <c:v>44076</c:v>
                </c:pt>
                <c:pt idx="175">
                  <c:v>44077</c:v>
                </c:pt>
                <c:pt idx="176">
                  <c:v>44078</c:v>
                </c:pt>
                <c:pt idx="177">
                  <c:v>44079</c:v>
                </c:pt>
                <c:pt idx="178">
                  <c:v>44080</c:v>
                </c:pt>
                <c:pt idx="179">
                  <c:v>44081</c:v>
                </c:pt>
                <c:pt idx="180">
                  <c:v>44082</c:v>
                </c:pt>
                <c:pt idx="181">
                  <c:v>44083</c:v>
                </c:pt>
                <c:pt idx="182">
                  <c:v>44084</c:v>
                </c:pt>
                <c:pt idx="183">
                  <c:v>44085</c:v>
                </c:pt>
                <c:pt idx="184">
                  <c:v>44086</c:v>
                </c:pt>
                <c:pt idx="185">
                  <c:v>44087</c:v>
                </c:pt>
                <c:pt idx="186">
                  <c:v>44088</c:v>
                </c:pt>
                <c:pt idx="187">
                  <c:v>44089</c:v>
                </c:pt>
                <c:pt idx="188">
                  <c:v>44090</c:v>
                </c:pt>
                <c:pt idx="189">
                  <c:v>44091</c:v>
                </c:pt>
                <c:pt idx="190">
                  <c:v>44092</c:v>
                </c:pt>
                <c:pt idx="191">
                  <c:v>44093</c:v>
                </c:pt>
                <c:pt idx="192">
                  <c:v>44094</c:v>
                </c:pt>
                <c:pt idx="193">
                  <c:v>44095</c:v>
                </c:pt>
                <c:pt idx="194">
                  <c:v>44096</c:v>
                </c:pt>
                <c:pt idx="195">
                  <c:v>44097</c:v>
                </c:pt>
                <c:pt idx="196">
                  <c:v>44098</c:v>
                </c:pt>
                <c:pt idx="197">
                  <c:v>44099</c:v>
                </c:pt>
                <c:pt idx="198">
                  <c:v>44100</c:v>
                </c:pt>
                <c:pt idx="199">
                  <c:v>44101</c:v>
                </c:pt>
                <c:pt idx="200">
                  <c:v>44102</c:v>
                </c:pt>
                <c:pt idx="201">
                  <c:v>44103</c:v>
                </c:pt>
                <c:pt idx="202">
                  <c:v>44104</c:v>
                </c:pt>
                <c:pt idx="203">
                  <c:v>44105</c:v>
                </c:pt>
                <c:pt idx="204">
                  <c:v>44106</c:v>
                </c:pt>
                <c:pt idx="205">
                  <c:v>44107</c:v>
                </c:pt>
                <c:pt idx="206">
                  <c:v>44108</c:v>
                </c:pt>
                <c:pt idx="207">
                  <c:v>44109</c:v>
                </c:pt>
                <c:pt idx="208">
                  <c:v>44110</c:v>
                </c:pt>
                <c:pt idx="209">
                  <c:v>44111</c:v>
                </c:pt>
                <c:pt idx="210">
                  <c:v>44112</c:v>
                </c:pt>
                <c:pt idx="211">
                  <c:v>44113</c:v>
                </c:pt>
                <c:pt idx="212">
                  <c:v>44114</c:v>
                </c:pt>
                <c:pt idx="213">
                  <c:v>44115</c:v>
                </c:pt>
                <c:pt idx="214">
                  <c:v>44116</c:v>
                </c:pt>
                <c:pt idx="215">
                  <c:v>44117</c:v>
                </c:pt>
                <c:pt idx="216">
                  <c:v>44118</c:v>
                </c:pt>
                <c:pt idx="217">
                  <c:v>44119</c:v>
                </c:pt>
                <c:pt idx="218">
                  <c:v>44120</c:v>
                </c:pt>
                <c:pt idx="219">
                  <c:v>44121</c:v>
                </c:pt>
                <c:pt idx="220">
                  <c:v>44122</c:v>
                </c:pt>
                <c:pt idx="221">
                  <c:v>44123</c:v>
                </c:pt>
                <c:pt idx="222">
                  <c:v>44124</c:v>
                </c:pt>
                <c:pt idx="223">
                  <c:v>44125</c:v>
                </c:pt>
                <c:pt idx="224">
                  <c:v>44126</c:v>
                </c:pt>
                <c:pt idx="225">
                  <c:v>44127</c:v>
                </c:pt>
                <c:pt idx="226">
                  <c:v>44128</c:v>
                </c:pt>
                <c:pt idx="227">
                  <c:v>44129</c:v>
                </c:pt>
                <c:pt idx="228">
                  <c:v>44130</c:v>
                </c:pt>
                <c:pt idx="229">
                  <c:v>44131</c:v>
                </c:pt>
                <c:pt idx="230">
                  <c:v>44132</c:v>
                </c:pt>
                <c:pt idx="231">
                  <c:v>44133</c:v>
                </c:pt>
                <c:pt idx="232">
                  <c:v>44134</c:v>
                </c:pt>
                <c:pt idx="233">
                  <c:v>44135</c:v>
                </c:pt>
                <c:pt idx="234">
                  <c:v>44136</c:v>
                </c:pt>
                <c:pt idx="235">
                  <c:v>44137</c:v>
                </c:pt>
                <c:pt idx="236">
                  <c:v>44138</c:v>
                </c:pt>
                <c:pt idx="237">
                  <c:v>44139</c:v>
                </c:pt>
                <c:pt idx="238">
                  <c:v>44140</c:v>
                </c:pt>
                <c:pt idx="239">
                  <c:v>44141</c:v>
                </c:pt>
                <c:pt idx="240">
                  <c:v>44142</c:v>
                </c:pt>
                <c:pt idx="241">
                  <c:v>44143</c:v>
                </c:pt>
                <c:pt idx="242">
                  <c:v>44144</c:v>
                </c:pt>
                <c:pt idx="243">
                  <c:v>44145</c:v>
                </c:pt>
                <c:pt idx="244">
                  <c:v>44146</c:v>
                </c:pt>
                <c:pt idx="245">
                  <c:v>44147</c:v>
                </c:pt>
                <c:pt idx="246">
                  <c:v>44148</c:v>
                </c:pt>
                <c:pt idx="247">
                  <c:v>44149</c:v>
                </c:pt>
                <c:pt idx="248">
                  <c:v>44150</c:v>
                </c:pt>
                <c:pt idx="249">
                  <c:v>44151</c:v>
                </c:pt>
                <c:pt idx="250">
                  <c:v>44152</c:v>
                </c:pt>
                <c:pt idx="251">
                  <c:v>44153</c:v>
                </c:pt>
                <c:pt idx="252">
                  <c:v>44154</c:v>
                </c:pt>
                <c:pt idx="253">
                  <c:v>44155</c:v>
                </c:pt>
                <c:pt idx="254">
                  <c:v>44156</c:v>
                </c:pt>
                <c:pt idx="255">
                  <c:v>44157</c:v>
                </c:pt>
                <c:pt idx="256">
                  <c:v>44158</c:v>
                </c:pt>
                <c:pt idx="257">
                  <c:v>44159</c:v>
                </c:pt>
                <c:pt idx="258">
                  <c:v>44160</c:v>
                </c:pt>
                <c:pt idx="259">
                  <c:v>44161</c:v>
                </c:pt>
                <c:pt idx="260">
                  <c:v>44162</c:v>
                </c:pt>
                <c:pt idx="261">
                  <c:v>44163</c:v>
                </c:pt>
                <c:pt idx="262">
                  <c:v>44164</c:v>
                </c:pt>
                <c:pt idx="263">
                  <c:v>44165</c:v>
                </c:pt>
                <c:pt idx="264">
                  <c:v>44166</c:v>
                </c:pt>
                <c:pt idx="265">
                  <c:v>44167</c:v>
                </c:pt>
                <c:pt idx="266">
                  <c:v>44168</c:v>
                </c:pt>
                <c:pt idx="267">
                  <c:v>44169</c:v>
                </c:pt>
                <c:pt idx="268">
                  <c:v>44170</c:v>
                </c:pt>
                <c:pt idx="269">
                  <c:v>44171</c:v>
                </c:pt>
                <c:pt idx="270">
                  <c:v>44172</c:v>
                </c:pt>
                <c:pt idx="271">
                  <c:v>44173</c:v>
                </c:pt>
                <c:pt idx="272">
                  <c:v>44174</c:v>
                </c:pt>
                <c:pt idx="273">
                  <c:v>44175</c:v>
                </c:pt>
                <c:pt idx="274">
                  <c:v>44176</c:v>
                </c:pt>
                <c:pt idx="275">
                  <c:v>44177</c:v>
                </c:pt>
                <c:pt idx="276">
                  <c:v>44178</c:v>
                </c:pt>
                <c:pt idx="277">
                  <c:v>44179</c:v>
                </c:pt>
                <c:pt idx="278">
                  <c:v>44180</c:v>
                </c:pt>
                <c:pt idx="279">
                  <c:v>44181</c:v>
                </c:pt>
                <c:pt idx="280">
                  <c:v>44182</c:v>
                </c:pt>
                <c:pt idx="281">
                  <c:v>44183</c:v>
                </c:pt>
                <c:pt idx="282">
                  <c:v>44184</c:v>
                </c:pt>
                <c:pt idx="283">
                  <c:v>44185</c:v>
                </c:pt>
                <c:pt idx="284">
                  <c:v>44186</c:v>
                </c:pt>
                <c:pt idx="285">
                  <c:v>44187</c:v>
                </c:pt>
                <c:pt idx="286">
                  <c:v>44188</c:v>
                </c:pt>
                <c:pt idx="287">
                  <c:v>44189</c:v>
                </c:pt>
                <c:pt idx="288">
                  <c:v>44190</c:v>
                </c:pt>
                <c:pt idx="289">
                  <c:v>44191</c:v>
                </c:pt>
                <c:pt idx="290">
                  <c:v>44192</c:v>
                </c:pt>
                <c:pt idx="291">
                  <c:v>44193</c:v>
                </c:pt>
                <c:pt idx="292">
                  <c:v>44194</c:v>
                </c:pt>
                <c:pt idx="293">
                  <c:v>44195</c:v>
                </c:pt>
                <c:pt idx="294">
                  <c:v>44196</c:v>
                </c:pt>
                <c:pt idx="295">
                  <c:v>44197</c:v>
                </c:pt>
                <c:pt idx="296">
                  <c:v>44198</c:v>
                </c:pt>
                <c:pt idx="297">
                  <c:v>44199</c:v>
                </c:pt>
                <c:pt idx="298">
                  <c:v>44200</c:v>
                </c:pt>
                <c:pt idx="299">
                  <c:v>44201</c:v>
                </c:pt>
                <c:pt idx="300">
                  <c:v>44202</c:v>
                </c:pt>
                <c:pt idx="301">
                  <c:v>44203</c:v>
                </c:pt>
                <c:pt idx="302">
                  <c:v>44204</c:v>
                </c:pt>
                <c:pt idx="303">
                  <c:v>44205</c:v>
                </c:pt>
                <c:pt idx="304">
                  <c:v>44206</c:v>
                </c:pt>
                <c:pt idx="305">
                  <c:v>44207</c:v>
                </c:pt>
                <c:pt idx="306">
                  <c:v>44208</c:v>
                </c:pt>
                <c:pt idx="307">
                  <c:v>44209</c:v>
                </c:pt>
                <c:pt idx="308">
                  <c:v>44210</c:v>
                </c:pt>
                <c:pt idx="309">
                  <c:v>44211</c:v>
                </c:pt>
                <c:pt idx="310">
                  <c:v>44212</c:v>
                </c:pt>
                <c:pt idx="311">
                  <c:v>44213</c:v>
                </c:pt>
                <c:pt idx="312">
                  <c:v>44214</c:v>
                </c:pt>
                <c:pt idx="313">
                  <c:v>44215</c:v>
                </c:pt>
                <c:pt idx="314">
                  <c:v>44216</c:v>
                </c:pt>
                <c:pt idx="315">
                  <c:v>44217</c:v>
                </c:pt>
                <c:pt idx="316">
                  <c:v>44218</c:v>
                </c:pt>
                <c:pt idx="317">
                  <c:v>44219</c:v>
                </c:pt>
                <c:pt idx="318">
                  <c:v>44220</c:v>
                </c:pt>
                <c:pt idx="319">
                  <c:v>44221</c:v>
                </c:pt>
                <c:pt idx="320">
                  <c:v>44222</c:v>
                </c:pt>
                <c:pt idx="321">
                  <c:v>44223</c:v>
                </c:pt>
                <c:pt idx="322">
                  <c:v>44224</c:v>
                </c:pt>
                <c:pt idx="323">
                  <c:v>44225</c:v>
                </c:pt>
                <c:pt idx="324">
                  <c:v>44226</c:v>
                </c:pt>
                <c:pt idx="325">
                  <c:v>44227</c:v>
                </c:pt>
                <c:pt idx="326">
                  <c:v>44228</c:v>
                </c:pt>
                <c:pt idx="327">
                  <c:v>44229</c:v>
                </c:pt>
                <c:pt idx="328">
                  <c:v>44230</c:v>
                </c:pt>
                <c:pt idx="329">
                  <c:v>44231</c:v>
                </c:pt>
                <c:pt idx="330">
                  <c:v>44232</c:v>
                </c:pt>
                <c:pt idx="331">
                  <c:v>44233</c:v>
                </c:pt>
                <c:pt idx="332">
                  <c:v>44234</c:v>
                </c:pt>
                <c:pt idx="333">
                  <c:v>44235</c:v>
                </c:pt>
                <c:pt idx="334">
                  <c:v>44236</c:v>
                </c:pt>
                <c:pt idx="335">
                  <c:v>44237</c:v>
                </c:pt>
                <c:pt idx="336">
                  <c:v>44238</c:v>
                </c:pt>
                <c:pt idx="337">
                  <c:v>44239</c:v>
                </c:pt>
                <c:pt idx="338">
                  <c:v>44240</c:v>
                </c:pt>
                <c:pt idx="339">
                  <c:v>44241</c:v>
                </c:pt>
                <c:pt idx="340">
                  <c:v>44242</c:v>
                </c:pt>
                <c:pt idx="341">
                  <c:v>44243</c:v>
                </c:pt>
                <c:pt idx="342">
                  <c:v>44244</c:v>
                </c:pt>
                <c:pt idx="343">
                  <c:v>44245</c:v>
                </c:pt>
                <c:pt idx="344">
                  <c:v>44246</c:v>
                </c:pt>
                <c:pt idx="345">
                  <c:v>44247</c:v>
                </c:pt>
                <c:pt idx="346">
                  <c:v>44248</c:v>
                </c:pt>
                <c:pt idx="347">
                  <c:v>44249</c:v>
                </c:pt>
                <c:pt idx="348">
                  <c:v>44250</c:v>
                </c:pt>
                <c:pt idx="349">
                  <c:v>44251</c:v>
                </c:pt>
                <c:pt idx="350">
                  <c:v>44252</c:v>
                </c:pt>
                <c:pt idx="351">
                  <c:v>44253</c:v>
                </c:pt>
                <c:pt idx="352">
                  <c:v>44254</c:v>
                </c:pt>
                <c:pt idx="353">
                  <c:v>44255</c:v>
                </c:pt>
                <c:pt idx="354">
                  <c:v>44256</c:v>
                </c:pt>
                <c:pt idx="355">
                  <c:v>44257</c:v>
                </c:pt>
                <c:pt idx="356">
                  <c:v>44258</c:v>
                </c:pt>
                <c:pt idx="357">
                  <c:v>44259</c:v>
                </c:pt>
                <c:pt idx="358">
                  <c:v>44260</c:v>
                </c:pt>
                <c:pt idx="359">
                  <c:v>44261</c:v>
                </c:pt>
                <c:pt idx="360">
                  <c:v>44262</c:v>
                </c:pt>
                <c:pt idx="361">
                  <c:v>44263</c:v>
                </c:pt>
                <c:pt idx="362">
                  <c:v>44264</c:v>
                </c:pt>
                <c:pt idx="363">
                  <c:v>44265</c:v>
                </c:pt>
                <c:pt idx="364">
                  <c:v>44266</c:v>
                </c:pt>
                <c:pt idx="365">
                  <c:v>44267</c:v>
                </c:pt>
                <c:pt idx="366">
                  <c:v>44268</c:v>
                </c:pt>
                <c:pt idx="367">
                  <c:v>44269</c:v>
                </c:pt>
                <c:pt idx="368">
                  <c:v>44270</c:v>
                </c:pt>
                <c:pt idx="369">
                  <c:v>44271</c:v>
                </c:pt>
                <c:pt idx="370">
                  <c:v>44272</c:v>
                </c:pt>
                <c:pt idx="371">
                  <c:v>44273</c:v>
                </c:pt>
                <c:pt idx="372">
                  <c:v>44274</c:v>
                </c:pt>
                <c:pt idx="373">
                  <c:v>44275</c:v>
                </c:pt>
                <c:pt idx="374">
                  <c:v>44276</c:v>
                </c:pt>
                <c:pt idx="375">
                  <c:v>44277</c:v>
                </c:pt>
                <c:pt idx="376">
                  <c:v>44278</c:v>
                </c:pt>
                <c:pt idx="377">
                  <c:v>44279</c:v>
                </c:pt>
                <c:pt idx="378">
                  <c:v>44280</c:v>
                </c:pt>
                <c:pt idx="379">
                  <c:v>44281</c:v>
                </c:pt>
                <c:pt idx="380">
                  <c:v>44282</c:v>
                </c:pt>
                <c:pt idx="381">
                  <c:v>44283</c:v>
                </c:pt>
                <c:pt idx="382">
                  <c:v>44284</c:v>
                </c:pt>
                <c:pt idx="383">
                  <c:v>44285</c:v>
                </c:pt>
                <c:pt idx="384">
                  <c:v>44286</c:v>
                </c:pt>
                <c:pt idx="385">
                  <c:v>44287</c:v>
                </c:pt>
                <c:pt idx="386">
                  <c:v>44288</c:v>
                </c:pt>
                <c:pt idx="387">
                  <c:v>44289</c:v>
                </c:pt>
                <c:pt idx="388">
                  <c:v>44290</c:v>
                </c:pt>
                <c:pt idx="389">
                  <c:v>44291</c:v>
                </c:pt>
                <c:pt idx="390">
                  <c:v>44292</c:v>
                </c:pt>
                <c:pt idx="391">
                  <c:v>44293</c:v>
                </c:pt>
                <c:pt idx="392">
                  <c:v>44294</c:v>
                </c:pt>
                <c:pt idx="393">
                  <c:v>44295</c:v>
                </c:pt>
                <c:pt idx="394">
                  <c:v>44296</c:v>
                </c:pt>
                <c:pt idx="395">
                  <c:v>44297</c:v>
                </c:pt>
                <c:pt idx="396">
                  <c:v>44298</c:v>
                </c:pt>
                <c:pt idx="397">
                  <c:v>44299</c:v>
                </c:pt>
                <c:pt idx="398">
                  <c:v>44300</c:v>
                </c:pt>
                <c:pt idx="399">
                  <c:v>44301</c:v>
                </c:pt>
                <c:pt idx="400">
                  <c:v>44302</c:v>
                </c:pt>
                <c:pt idx="401">
                  <c:v>44303</c:v>
                </c:pt>
                <c:pt idx="402">
                  <c:v>44304</c:v>
                </c:pt>
                <c:pt idx="403">
                  <c:v>44305</c:v>
                </c:pt>
                <c:pt idx="404">
                  <c:v>44306</c:v>
                </c:pt>
                <c:pt idx="405">
                  <c:v>44307</c:v>
                </c:pt>
                <c:pt idx="406">
                  <c:v>44308</c:v>
                </c:pt>
                <c:pt idx="407">
                  <c:v>44309</c:v>
                </c:pt>
                <c:pt idx="408">
                  <c:v>44310</c:v>
                </c:pt>
                <c:pt idx="409">
                  <c:v>44311</c:v>
                </c:pt>
                <c:pt idx="410">
                  <c:v>44312</c:v>
                </c:pt>
                <c:pt idx="411">
                  <c:v>44313</c:v>
                </c:pt>
                <c:pt idx="412">
                  <c:v>44314</c:v>
                </c:pt>
                <c:pt idx="413">
                  <c:v>44315</c:v>
                </c:pt>
                <c:pt idx="414">
                  <c:v>44316</c:v>
                </c:pt>
                <c:pt idx="415">
                  <c:v>44317</c:v>
                </c:pt>
                <c:pt idx="416">
                  <c:v>44318</c:v>
                </c:pt>
                <c:pt idx="417">
                  <c:v>44319</c:v>
                </c:pt>
                <c:pt idx="418">
                  <c:v>44320</c:v>
                </c:pt>
                <c:pt idx="419">
                  <c:v>44321</c:v>
                </c:pt>
                <c:pt idx="420">
                  <c:v>44322</c:v>
                </c:pt>
                <c:pt idx="421">
                  <c:v>44323</c:v>
                </c:pt>
                <c:pt idx="422">
                  <c:v>44324</c:v>
                </c:pt>
                <c:pt idx="423">
                  <c:v>44325</c:v>
                </c:pt>
                <c:pt idx="424">
                  <c:v>44326</c:v>
                </c:pt>
                <c:pt idx="425">
                  <c:v>44327</c:v>
                </c:pt>
                <c:pt idx="426">
                  <c:v>44328</c:v>
                </c:pt>
                <c:pt idx="427">
                  <c:v>44329</c:v>
                </c:pt>
                <c:pt idx="428">
                  <c:v>44330</c:v>
                </c:pt>
                <c:pt idx="429">
                  <c:v>44331</c:v>
                </c:pt>
                <c:pt idx="430">
                  <c:v>44332</c:v>
                </c:pt>
                <c:pt idx="431">
                  <c:v>44333</c:v>
                </c:pt>
                <c:pt idx="432">
                  <c:v>44334</c:v>
                </c:pt>
                <c:pt idx="433">
                  <c:v>44335</c:v>
                </c:pt>
                <c:pt idx="434">
                  <c:v>44336</c:v>
                </c:pt>
                <c:pt idx="435">
                  <c:v>44337</c:v>
                </c:pt>
                <c:pt idx="436">
                  <c:v>44338</c:v>
                </c:pt>
                <c:pt idx="437">
                  <c:v>44339</c:v>
                </c:pt>
                <c:pt idx="438">
                  <c:v>44340</c:v>
                </c:pt>
                <c:pt idx="439">
                  <c:v>44341</c:v>
                </c:pt>
                <c:pt idx="440">
                  <c:v>44342</c:v>
                </c:pt>
                <c:pt idx="441">
                  <c:v>44343</c:v>
                </c:pt>
                <c:pt idx="442">
                  <c:v>44344</c:v>
                </c:pt>
                <c:pt idx="443">
                  <c:v>44345</c:v>
                </c:pt>
                <c:pt idx="444">
                  <c:v>44346</c:v>
                </c:pt>
                <c:pt idx="445">
                  <c:v>44347</c:v>
                </c:pt>
                <c:pt idx="446">
                  <c:v>44348</c:v>
                </c:pt>
                <c:pt idx="447">
                  <c:v>44349</c:v>
                </c:pt>
                <c:pt idx="448">
                  <c:v>44350</c:v>
                </c:pt>
                <c:pt idx="449">
                  <c:v>44351</c:v>
                </c:pt>
                <c:pt idx="450">
                  <c:v>44352</c:v>
                </c:pt>
                <c:pt idx="451">
                  <c:v>44353</c:v>
                </c:pt>
                <c:pt idx="452">
                  <c:v>44354</c:v>
                </c:pt>
                <c:pt idx="453">
                  <c:v>44355</c:v>
                </c:pt>
                <c:pt idx="454">
                  <c:v>44356</c:v>
                </c:pt>
                <c:pt idx="455">
                  <c:v>44357</c:v>
                </c:pt>
                <c:pt idx="456">
                  <c:v>44358</c:v>
                </c:pt>
                <c:pt idx="457">
                  <c:v>44359</c:v>
                </c:pt>
                <c:pt idx="458">
                  <c:v>44360</c:v>
                </c:pt>
                <c:pt idx="459">
                  <c:v>44361</c:v>
                </c:pt>
                <c:pt idx="460">
                  <c:v>44362</c:v>
                </c:pt>
                <c:pt idx="461">
                  <c:v>44363</c:v>
                </c:pt>
                <c:pt idx="462">
                  <c:v>44364</c:v>
                </c:pt>
                <c:pt idx="463">
                  <c:v>44365</c:v>
                </c:pt>
                <c:pt idx="464">
                  <c:v>44366</c:v>
                </c:pt>
                <c:pt idx="465">
                  <c:v>44367</c:v>
                </c:pt>
                <c:pt idx="466">
                  <c:v>44368</c:v>
                </c:pt>
                <c:pt idx="467">
                  <c:v>44369</c:v>
                </c:pt>
                <c:pt idx="468">
                  <c:v>44370</c:v>
                </c:pt>
                <c:pt idx="469">
                  <c:v>44371</c:v>
                </c:pt>
                <c:pt idx="470">
                  <c:v>44372</c:v>
                </c:pt>
                <c:pt idx="471">
                  <c:v>44373</c:v>
                </c:pt>
                <c:pt idx="472">
                  <c:v>44374</c:v>
                </c:pt>
                <c:pt idx="473">
                  <c:v>44375</c:v>
                </c:pt>
                <c:pt idx="474">
                  <c:v>44376</c:v>
                </c:pt>
                <c:pt idx="475">
                  <c:v>44377</c:v>
                </c:pt>
                <c:pt idx="476">
                  <c:v>44378</c:v>
                </c:pt>
                <c:pt idx="477">
                  <c:v>44379</c:v>
                </c:pt>
                <c:pt idx="478">
                  <c:v>44380</c:v>
                </c:pt>
                <c:pt idx="479">
                  <c:v>44381</c:v>
                </c:pt>
                <c:pt idx="480">
                  <c:v>44382</c:v>
                </c:pt>
                <c:pt idx="481">
                  <c:v>44383</c:v>
                </c:pt>
                <c:pt idx="482">
                  <c:v>44384</c:v>
                </c:pt>
                <c:pt idx="483">
                  <c:v>44385</c:v>
                </c:pt>
                <c:pt idx="484">
                  <c:v>44386</c:v>
                </c:pt>
                <c:pt idx="485">
                  <c:v>44387</c:v>
                </c:pt>
                <c:pt idx="486">
                  <c:v>44388</c:v>
                </c:pt>
                <c:pt idx="487">
                  <c:v>44389</c:v>
                </c:pt>
                <c:pt idx="488">
                  <c:v>44390</c:v>
                </c:pt>
                <c:pt idx="489">
                  <c:v>44391</c:v>
                </c:pt>
                <c:pt idx="490">
                  <c:v>44392</c:v>
                </c:pt>
                <c:pt idx="491">
                  <c:v>44393</c:v>
                </c:pt>
                <c:pt idx="492">
                  <c:v>44394</c:v>
                </c:pt>
                <c:pt idx="493">
                  <c:v>44395</c:v>
                </c:pt>
                <c:pt idx="494">
                  <c:v>44396</c:v>
                </c:pt>
                <c:pt idx="495">
                  <c:v>44397</c:v>
                </c:pt>
                <c:pt idx="496">
                  <c:v>44398</c:v>
                </c:pt>
                <c:pt idx="497">
                  <c:v>44399</c:v>
                </c:pt>
                <c:pt idx="498">
                  <c:v>44400</c:v>
                </c:pt>
                <c:pt idx="499">
                  <c:v>44401</c:v>
                </c:pt>
                <c:pt idx="500">
                  <c:v>44402</c:v>
                </c:pt>
                <c:pt idx="501">
                  <c:v>44403</c:v>
                </c:pt>
                <c:pt idx="502">
                  <c:v>44404</c:v>
                </c:pt>
                <c:pt idx="503">
                  <c:v>44405</c:v>
                </c:pt>
                <c:pt idx="504">
                  <c:v>44406</c:v>
                </c:pt>
                <c:pt idx="505">
                  <c:v>44407</c:v>
                </c:pt>
                <c:pt idx="506">
                  <c:v>44408</c:v>
                </c:pt>
                <c:pt idx="507">
                  <c:v>44409</c:v>
                </c:pt>
                <c:pt idx="508">
                  <c:v>44410</c:v>
                </c:pt>
                <c:pt idx="509">
                  <c:v>44411</c:v>
                </c:pt>
                <c:pt idx="510">
                  <c:v>44412</c:v>
                </c:pt>
                <c:pt idx="511">
                  <c:v>44413</c:v>
                </c:pt>
                <c:pt idx="512">
                  <c:v>44414</c:v>
                </c:pt>
                <c:pt idx="513">
                  <c:v>44415</c:v>
                </c:pt>
                <c:pt idx="514">
                  <c:v>44416</c:v>
                </c:pt>
                <c:pt idx="515">
                  <c:v>44417</c:v>
                </c:pt>
                <c:pt idx="516">
                  <c:v>44418</c:v>
                </c:pt>
                <c:pt idx="517">
                  <c:v>44419</c:v>
                </c:pt>
                <c:pt idx="518">
                  <c:v>44420</c:v>
                </c:pt>
                <c:pt idx="519">
                  <c:v>44421</c:v>
                </c:pt>
                <c:pt idx="520">
                  <c:v>44422</c:v>
                </c:pt>
                <c:pt idx="521">
                  <c:v>44423</c:v>
                </c:pt>
                <c:pt idx="522">
                  <c:v>44424</c:v>
                </c:pt>
                <c:pt idx="523">
                  <c:v>44425</c:v>
                </c:pt>
                <c:pt idx="524">
                  <c:v>44426</c:v>
                </c:pt>
                <c:pt idx="525">
                  <c:v>44427</c:v>
                </c:pt>
                <c:pt idx="526">
                  <c:v>44428</c:v>
                </c:pt>
                <c:pt idx="527">
                  <c:v>44429</c:v>
                </c:pt>
                <c:pt idx="528">
                  <c:v>44430</c:v>
                </c:pt>
                <c:pt idx="529">
                  <c:v>44431</c:v>
                </c:pt>
                <c:pt idx="530">
                  <c:v>44432</c:v>
                </c:pt>
                <c:pt idx="531">
                  <c:v>44433</c:v>
                </c:pt>
                <c:pt idx="532">
                  <c:v>44434</c:v>
                </c:pt>
                <c:pt idx="533">
                  <c:v>44435</c:v>
                </c:pt>
                <c:pt idx="534">
                  <c:v>44436</c:v>
                </c:pt>
                <c:pt idx="535">
                  <c:v>44437</c:v>
                </c:pt>
                <c:pt idx="536">
                  <c:v>44438</c:v>
                </c:pt>
                <c:pt idx="537">
                  <c:v>44439</c:v>
                </c:pt>
                <c:pt idx="538">
                  <c:v>44440</c:v>
                </c:pt>
                <c:pt idx="539">
                  <c:v>44441</c:v>
                </c:pt>
                <c:pt idx="540">
                  <c:v>44442</c:v>
                </c:pt>
                <c:pt idx="541">
                  <c:v>44443</c:v>
                </c:pt>
                <c:pt idx="542">
                  <c:v>44444</c:v>
                </c:pt>
                <c:pt idx="543">
                  <c:v>44445</c:v>
                </c:pt>
                <c:pt idx="544">
                  <c:v>44446</c:v>
                </c:pt>
                <c:pt idx="545">
                  <c:v>44447</c:v>
                </c:pt>
                <c:pt idx="546">
                  <c:v>44448</c:v>
                </c:pt>
                <c:pt idx="547">
                  <c:v>44449</c:v>
                </c:pt>
                <c:pt idx="548">
                  <c:v>44450</c:v>
                </c:pt>
                <c:pt idx="549">
                  <c:v>44451</c:v>
                </c:pt>
                <c:pt idx="550">
                  <c:v>44452</c:v>
                </c:pt>
                <c:pt idx="551">
                  <c:v>44453</c:v>
                </c:pt>
                <c:pt idx="552">
                  <c:v>44454</c:v>
                </c:pt>
                <c:pt idx="553">
                  <c:v>44455</c:v>
                </c:pt>
                <c:pt idx="554">
                  <c:v>44456</c:v>
                </c:pt>
                <c:pt idx="555">
                  <c:v>44457</c:v>
                </c:pt>
                <c:pt idx="556">
                  <c:v>44458</c:v>
                </c:pt>
                <c:pt idx="557">
                  <c:v>44459</c:v>
                </c:pt>
                <c:pt idx="558">
                  <c:v>44460</c:v>
                </c:pt>
                <c:pt idx="559">
                  <c:v>44461</c:v>
                </c:pt>
                <c:pt idx="560">
                  <c:v>44462</c:v>
                </c:pt>
                <c:pt idx="561">
                  <c:v>44463</c:v>
                </c:pt>
                <c:pt idx="562">
                  <c:v>44464</c:v>
                </c:pt>
                <c:pt idx="563">
                  <c:v>44465</c:v>
                </c:pt>
                <c:pt idx="564">
                  <c:v>44466</c:v>
                </c:pt>
                <c:pt idx="565">
                  <c:v>44467</c:v>
                </c:pt>
                <c:pt idx="566">
                  <c:v>44468</c:v>
                </c:pt>
                <c:pt idx="567">
                  <c:v>44469</c:v>
                </c:pt>
                <c:pt idx="568">
                  <c:v>44470</c:v>
                </c:pt>
                <c:pt idx="569">
                  <c:v>44471</c:v>
                </c:pt>
                <c:pt idx="570">
                  <c:v>44472</c:v>
                </c:pt>
                <c:pt idx="571">
                  <c:v>44473</c:v>
                </c:pt>
                <c:pt idx="572">
                  <c:v>44474</c:v>
                </c:pt>
                <c:pt idx="573">
                  <c:v>44475</c:v>
                </c:pt>
                <c:pt idx="574">
                  <c:v>44476</c:v>
                </c:pt>
                <c:pt idx="575">
                  <c:v>44477</c:v>
                </c:pt>
                <c:pt idx="576">
                  <c:v>44478</c:v>
                </c:pt>
                <c:pt idx="577">
                  <c:v>44479</c:v>
                </c:pt>
                <c:pt idx="578">
                  <c:v>44480</c:v>
                </c:pt>
                <c:pt idx="579">
                  <c:v>44481</c:v>
                </c:pt>
                <c:pt idx="580">
                  <c:v>44482</c:v>
                </c:pt>
                <c:pt idx="581">
                  <c:v>44483</c:v>
                </c:pt>
                <c:pt idx="582">
                  <c:v>44484</c:v>
                </c:pt>
                <c:pt idx="583">
                  <c:v>44485</c:v>
                </c:pt>
                <c:pt idx="584">
                  <c:v>44486</c:v>
                </c:pt>
                <c:pt idx="585">
                  <c:v>44487</c:v>
                </c:pt>
                <c:pt idx="586">
                  <c:v>44488</c:v>
                </c:pt>
                <c:pt idx="587">
                  <c:v>44489</c:v>
                </c:pt>
                <c:pt idx="588">
                  <c:v>44490</c:v>
                </c:pt>
                <c:pt idx="589">
                  <c:v>44491</c:v>
                </c:pt>
                <c:pt idx="590">
                  <c:v>44492</c:v>
                </c:pt>
                <c:pt idx="591">
                  <c:v>44493</c:v>
                </c:pt>
                <c:pt idx="592">
                  <c:v>44494</c:v>
                </c:pt>
                <c:pt idx="593">
                  <c:v>44495</c:v>
                </c:pt>
                <c:pt idx="594">
                  <c:v>44496</c:v>
                </c:pt>
                <c:pt idx="595">
                  <c:v>44497</c:v>
                </c:pt>
                <c:pt idx="596">
                  <c:v>44498</c:v>
                </c:pt>
                <c:pt idx="597">
                  <c:v>44499</c:v>
                </c:pt>
                <c:pt idx="598">
                  <c:v>44500</c:v>
                </c:pt>
                <c:pt idx="599">
                  <c:v>44501</c:v>
                </c:pt>
                <c:pt idx="600">
                  <c:v>44502</c:v>
                </c:pt>
                <c:pt idx="601">
                  <c:v>44503</c:v>
                </c:pt>
                <c:pt idx="602">
                  <c:v>44504</c:v>
                </c:pt>
                <c:pt idx="603">
                  <c:v>44505</c:v>
                </c:pt>
                <c:pt idx="604">
                  <c:v>44506</c:v>
                </c:pt>
                <c:pt idx="605">
                  <c:v>44507</c:v>
                </c:pt>
                <c:pt idx="606">
                  <c:v>44508</c:v>
                </c:pt>
                <c:pt idx="607">
                  <c:v>44509</c:v>
                </c:pt>
                <c:pt idx="608">
                  <c:v>44510</c:v>
                </c:pt>
                <c:pt idx="609">
                  <c:v>44511</c:v>
                </c:pt>
                <c:pt idx="610">
                  <c:v>44512</c:v>
                </c:pt>
                <c:pt idx="611">
                  <c:v>44513</c:v>
                </c:pt>
                <c:pt idx="612">
                  <c:v>44514</c:v>
                </c:pt>
                <c:pt idx="613">
                  <c:v>44515</c:v>
                </c:pt>
                <c:pt idx="614">
                  <c:v>44516</c:v>
                </c:pt>
                <c:pt idx="615">
                  <c:v>44517</c:v>
                </c:pt>
                <c:pt idx="616">
                  <c:v>44518</c:v>
                </c:pt>
                <c:pt idx="617">
                  <c:v>44519</c:v>
                </c:pt>
                <c:pt idx="618">
                  <c:v>44520</c:v>
                </c:pt>
                <c:pt idx="619">
                  <c:v>44521</c:v>
                </c:pt>
                <c:pt idx="620">
                  <c:v>44522</c:v>
                </c:pt>
                <c:pt idx="621">
                  <c:v>44523</c:v>
                </c:pt>
                <c:pt idx="622">
                  <c:v>44524</c:v>
                </c:pt>
                <c:pt idx="623">
                  <c:v>44525</c:v>
                </c:pt>
                <c:pt idx="624">
                  <c:v>44526</c:v>
                </c:pt>
                <c:pt idx="625">
                  <c:v>44527</c:v>
                </c:pt>
                <c:pt idx="626">
                  <c:v>44528</c:v>
                </c:pt>
                <c:pt idx="627">
                  <c:v>44529</c:v>
                </c:pt>
                <c:pt idx="628">
                  <c:v>44530</c:v>
                </c:pt>
                <c:pt idx="629">
                  <c:v>44531</c:v>
                </c:pt>
                <c:pt idx="630">
                  <c:v>44532</c:v>
                </c:pt>
                <c:pt idx="631">
                  <c:v>44533</c:v>
                </c:pt>
                <c:pt idx="632">
                  <c:v>44534</c:v>
                </c:pt>
                <c:pt idx="633">
                  <c:v>44535</c:v>
                </c:pt>
                <c:pt idx="634">
                  <c:v>44536</c:v>
                </c:pt>
                <c:pt idx="635">
                  <c:v>44537</c:v>
                </c:pt>
                <c:pt idx="636">
                  <c:v>44538</c:v>
                </c:pt>
                <c:pt idx="637">
                  <c:v>44539</c:v>
                </c:pt>
                <c:pt idx="638">
                  <c:v>44540</c:v>
                </c:pt>
                <c:pt idx="639">
                  <c:v>44541</c:v>
                </c:pt>
                <c:pt idx="640">
                  <c:v>44542</c:v>
                </c:pt>
                <c:pt idx="641">
                  <c:v>44543</c:v>
                </c:pt>
              </c:numCache>
            </c:numRef>
          </c:xVal>
          <c:yVal>
            <c:numRef>
              <c:f>'Сглаживание (2)'!$H$18:$H$656</c:f>
              <c:numCache>
                <c:formatCode>General</c:formatCode>
                <c:ptCount val="639"/>
                <c:pt idx="0">
                  <c:v>15</c:v>
                </c:pt>
                <c:pt idx="1">
                  <c:v>17.5</c:v>
                </c:pt>
                <c:pt idx="2">
                  <c:v>19.5</c:v>
                </c:pt>
                <c:pt idx="3">
                  <c:v>20.5</c:v>
                </c:pt>
                <c:pt idx="4">
                  <c:v>23.5</c:v>
                </c:pt>
                <c:pt idx="5">
                  <c:v>28</c:v>
                </c:pt>
                <c:pt idx="6">
                  <c:v>30.5</c:v>
                </c:pt>
                <c:pt idx="7">
                  <c:v>31.5</c:v>
                </c:pt>
                <c:pt idx="8">
                  <c:v>34</c:v>
                </c:pt>
                <c:pt idx="9">
                  <c:v>37.5</c:v>
                </c:pt>
                <c:pt idx="10">
                  <c:v>39.5</c:v>
                </c:pt>
                <c:pt idx="11">
                  <c:v>43</c:v>
                </c:pt>
                <c:pt idx="12">
                  <c:v>46</c:v>
                </c:pt>
                <c:pt idx="13">
                  <c:v>47</c:v>
                </c:pt>
                <c:pt idx="14">
                  <c:v>48</c:v>
                </c:pt>
                <c:pt idx="15">
                  <c:v>48</c:v>
                </c:pt>
                <c:pt idx="16">
                  <c:v>48</c:v>
                </c:pt>
                <c:pt idx="17">
                  <c:v>48</c:v>
                </c:pt>
                <c:pt idx="18">
                  <c:v>48</c:v>
                </c:pt>
                <c:pt idx="19">
                  <c:v>48</c:v>
                </c:pt>
                <c:pt idx="20">
                  <c:v>48</c:v>
                </c:pt>
                <c:pt idx="21">
                  <c:v>48.5</c:v>
                </c:pt>
                <c:pt idx="22">
                  <c:v>48.5</c:v>
                </c:pt>
                <c:pt idx="23">
                  <c:v>48.5</c:v>
                </c:pt>
                <c:pt idx="24">
                  <c:v>48.5</c:v>
                </c:pt>
                <c:pt idx="25">
                  <c:v>48.5</c:v>
                </c:pt>
                <c:pt idx="26">
                  <c:v>48.5</c:v>
                </c:pt>
                <c:pt idx="27">
                  <c:v>48</c:v>
                </c:pt>
                <c:pt idx="28">
                  <c:v>48</c:v>
                </c:pt>
                <c:pt idx="29">
                  <c:v>47</c:v>
                </c:pt>
                <c:pt idx="30">
                  <c:v>43</c:v>
                </c:pt>
                <c:pt idx="31">
                  <c:v>39</c:v>
                </c:pt>
                <c:pt idx="32">
                  <c:v>37</c:v>
                </c:pt>
                <c:pt idx="33">
                  <c:v>35</c:v>
                </c:pt>
                <c:pt idx="34">
                  <c:v>33</c:v>
                </c:pt>
                <c:pt idx="35">
                  <c:v>31</c:v>
                </c:pt>
                <c:pt idx="36">
                  <c:v>28</c:v>
                </c:pt>
                <c:pt idx="37">
                  <c:v>24</c:v>
                </c:pt>
                <c:pt idx="38">
                  <c:v>21.5</c:v>
                </c:pt>
                <c:pt idx="39">
                  <c:v>20.5</c:v>
                </c:pt>
                <c:pt idx="40">
                  <c:v>20</c:v>
                </c:pt>
                <c:pt idx="41">
                  <c:v>19.5</c:v>
                </c:pt>
                <c:pt idx="42">
                  <c:v>18.5</c:v>
                </c:pt>
                <c:pt idx="43">
                  <c:v>17.5</c:v>
                </c:pt>
                <c:pt idx="44">
                  <c:v>17</c:v>
                </c:pt>
                <c:pt idx="45">
                  <c:v>16.5</c:v>
                </c:pt>
                <c:pt idx="46">
                  <c:v>15.5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13</c:v>
                </c:pt>
                <c:pt idx="53">
                  <c:v>13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13</c:v>
                </c:pt>
                <c:pt idx="58">
                  <c:v>12.5</c:v>
                </c:pt>
                <c:pt idx="59">
                  <c:v>12.5</c:v>
                </c:pt>
                <c:pt idx="60">
                  <c:v>11.5</c:v>
                </c:pt>
                <c:pt idx="61">
                  <c:v>10.5</c:v>
                </c:pt>
                <c:pt idx="62">
                  <c:v>11.5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11</c:v>
                </c:pt>
                <c:pt idx="67">
                  <c:v>11</c:v>
                </c:pt>
                <c:pt idx="68">
                  <c:v>11.5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10.5</c:v>
                </c:pt>
                <c:pt idx="73">
                  <c:v>10.5</c:v>
                </c:pt>
                <c:pt idx="74">
                  <c:v>10.5</c:v>
                </c:pt>
                <c:pt idx="75">
                  <c:v>10</c:v>
                </c:pt>
                <c:pt idx="76">
                  <c:v>9.5</c:v>
                </c:pt>
                <c:pt idx="77">
                  <c:v>9.5</c:v>
                </c:pt>
                <c:pt idx="78">
                  <c:v>9</c:v>
                </c:pt>
                <c:pt idx="79">
                  <c:v>8.5</c:v>
                </c:pt>
                <c:pt idx="80">
                  <c:v>8</c:v>
                </c:pt>
                <c:pt idx="81">
                  <c:v>7.5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6.5</c:v>
                </c:pt>
                <c:pt idx="86">
                  <c:v>6.5</c:v>
                </c:pt>
                <c:pt idx="87">
                  <c:v>6.5</c:v>
                </c:pt>
                <c:pt idx="88">
                  <c:v>5.5</c:v>
                </c:pt>
                <c:pt idx="89">
                  <c:v>5.5</c:v>
                </c:pt>
                <c:pt idx="90">
                  <c:v>6</c:v>
                </c:pt>
                <c:pt idx="91">
                  <c:v>6</c:v>
                </c:pt>
                <c:pt idx="92">
                  <c:v>5.5</c:v>
                </c:pt>
                <c:pt idx="93">
                  <c:v>5.5</c:v>
                </c:pt>
                <c:pt idx="94">
                  <c:v>5</c:v>
                </c:pt>
                <c:pt idx="95">
                  <c:v>5</c:v>
                </c:pt>
                <c:pt idx="96">
                  <c:v>4.5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4.5</c:v>
                </c:pt>
                <c:pt idx="107">
                  <c:v>4.5</c:v>
                </c:pt>
                <c:pt idx="108">
                  <c:v>5.5</c:v>
                </c:pt>
                <c:pt idx="109">
                  <c:v>5.5</c:v>
                </c:pt>
                <c:pt idx="110">
                  <c:v>6</c:v>
                </c:pt>
                <c:pt idx="111">
                  <c:v>6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7.5</c:v>
                </c:pt>
                <c:pt idx="116">
                  <c:v>8</c:v>
                </c:pt>
                <c:pt idx="117">
                  <c:v>8</c:v>
                </c:pt>
                <c:pt idx="118">
                  <c:v>9</c:v>
                </c:pt>
                <c:pt idx="119">
                  <c:v>9.5</c:v>
                </c:pt>
                <c:pt idx="120">
                  <c:v>10</c:v>
                </c:pt>
                <c:pt idx="121">
                  <c:v>12</c:v>
                </c:pt>
                <c:pt idx="122">
                  <c:v>13</c:v>
                </c:pt>
                <c:pt idx="123">
                  <c:v>15</c:v>
                </c:pt>
                <c:pt idx="124">
                  <c:v>20</c:v>
                </c:pt>
                <c:pt idx="125">
                  <c:v>23.5</c:v>
                </c:pt>
                <c:pt idx="126">
                  <c:v>24.5</c:v>
                </c:pt>
                <c:pt idx="127">
                  <c:v>24.5</c:v>
                </c:pt>
                <c:pt idx="128">
                  <c:v>25</c:v>
                </c:pt>
                <c:pt idx="129">
                  <c:v>28</c:v>
                </c:pt>
                <c:pt idx="130">
                  <c:v>32</c:v>
                </c:pt>
                <c:pt idx="131">
                  <c:v>34</c:v>
                </c:pt>
                <c:pt idx="132">
                  <c:v>34</c:v>
                </c:pt>
                <c:pt idx="133">
                  <c:v>35</c:v>
                </c:pt>
                <c:pt idx="134">
                  <c:v>36</c:v>
                </c:pt>
                <c:pt idx="135">
                  <c:v>36</c:v>
                </c:pt>
                <c:pt idx="136">
                  <c:v>36</c:v>
                </c:pt>
                <c:pt idx="137">
                  <c:v>35</c:v>
                </c:pt>
                <c:pt idx="138">
                  <c:v>39.5</c:v>
                </c:pt>
                <c:pt idx="139">
                  <c:v>45</c:v>
                </c:pt>
                <c:pt idx="140">
                  <c:v>46.5</c:v>
                </c:pt>
                <c:pt idx="141">
                  <c:v>47</c:v>
                </c:pt>
                <c:pt idx="142">
                  <c:v>47.5</c:v>
                </c:pt>
                <c:pt idx="143">
                  <c:v>47.5</c:v>
                </c:pt>
                <c:pt idx="144">
                  <c:v>48</c:v>
                </c:pt>
                <c:pt idx="145">
                  <c:v>48.5</c:v>
                </c:pt>
                <c:pt idx="146">
                  <c:v>50.5</c:v>
                </c:pt>
                <c:pt idx="147">
                  <c:v>50</c:v>
                </c:pt>
                <c:pt idx="148">
                  <c:v>48</c:v>
                </c:pt>
                <c:pt idx="149">
                  <c:v>47.5</c:v>
                </c:pt>
                <c:pt idx="150">
                  <c:v>47</c:v>
                </c:pt>
                <c:pt idx="151">
                  <c:v>47</c:v>
                </c:pt>
                <c:pt idx="152">
                  <c:v>47.5</c:v>
                </c:pt>
                <c:pt idx="153">
                  <c:v>47.5</c:v>
                </c:pt>
                <c:pt idx="154">
                  <c:v>48</c:v>
                </c:pt>
                <c:pt idx="155">
                  <c:v>47.5</c:v>
                </c:pt>
                <c:pt idx="156">
                  <c:v>45.5</c:v>
                </c:pt>
                <c:pt idx="157">
                  <c:v>47.5</c:v>
                </c:pt>
                <c:pt idx="158">
                  <c:v>47.5</c:v>
                </c:pt>
                <c:pt idx="159">
                  <c:v>50</c:v>
                </c:pt>
                <c:pt idx="160">
                  <c:v>50</c:v>
                </c:pt>
                <c:pt idx="161">
                  <c:v>49.5</c:v>
                </c:pt>
                <c:pt idx="162">
                  <c:v>49.5</c:v>
                </c:pt>
                <c:pt idx="163">
                  <c:v>50.5</c:v>
                </c:pt>
                <c:pt idx="164">
                  <c:v>50.5</c:v>
                </c:pt>
                <c:pt idx="165">
                  <c:v>50.5</c:v>
                </c:pt>
                <c:pt idx="166">
                  <c:v>50.5</c:v>
                </c:pt>
                <c:pt idx="167">
                  <c:v>50.5</c:v>
                </c:pt>
                <c:pt idx="168">
                  <c:v>51.5</c:v>
                </c:pt>
                <c:pt idx="169">
                  <c:v>50.5</c:v>
                </c:pt>
                <c:pt idx="170">
                  <c:v>49</c:v>
                </c:pt>
                <c:pt idx="171">
                  <c:v>49</c:v>
                </c:pt>
                <c:pt idx="172">
                  <c:v>49</c:v>
                </c:pt>
                <c:pt idx="173">
                  <c:v>50.5</c:v>
                </c:pt>
                <c:pt idx="174">
                  <c:v>49</c:v>
                </c:pt>
                <c:pt idx="175">
                  <c:v>49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46.5</c:v>
                </c:pt>
                <c:pt idx="183">
                  <c:v>46.5</c:v>
                </c:pt>
                <c:pt idx="184">
                  <c:v>43.5</c:v>
                </c:pt>
                <c:pt idx="185">
                  <c:v>43.5</c:v>
                </c:pt>
                <c:pt idx="186">
                  <c:v>42.5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39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42.5</c:v>
                </c:pt>
                <c:pt idx="197">
                  <c:v>41.5</c:v>
                </c:pt>
                <c:pt idx="198">
                  <c:v>38</c:v>
                </c:pt>
                <c:pt idx="199">
                  <c:v>38</c:v>
                </c:pt>
                <c:pt idx="200">
                  <c:v>42.5</c:v>
                </c:pt>
                <c:pt idx="201">
                  <c:v>38.5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37</c:v>
                </c:pt>
                <c:pt idx="206">
                  <c:v>38</c:v>
                </c:pt>
                <c:pt idx="207">
                  <c:v>38.5</c:v>
                </c:pt>
                <c:pt idx="208">
                  <c:v>39.5</c:v>
                </c:pt>
                <c:pt idx="209">
                  <c:v>42</c:v>
                </c:pt>
                <c:pt idx="210">
                  <c:v>42</c:v>
                </c:pt>
                <c:pt idx="211">
                  <c:v>42</c:v>
                </c:pt>
                <c:pt idx="212">
                  <c:v>45.5</c:v>
                </c:pt>
                <c:pt idx="213">
                  <c:v>45.5</c:v>
                </c:pt>
                <c:pt idx="214">
                  <c:v>45.5</c:v>
                </c:pt>
                <c:pt idx="215">
                  <c:v>47.5</c:v>
                </c:pt>
                <c:pt idx="216">
                  <c:v>48.5</c:v>
                </c:pt>
                <c:pt idx="217">
                  <c:v>48.5</c:v>
                </c:pt>
                <c:pt idx="218">
                  <c:v>47.5</c:v>
                </c:pt>
                <c:pt idx="219">
                  <c:v>47.5</c:v>
                </c:pt>
                <c:pt idx="220">
                  <c:v>45.5</c:v>
                </c:pt>
                <c:pt idx="221">
                  <c:v>45.5</c:v>
                </c:pt>
                <c:pt idx="222">
                  <c:v>43.5</c:v>
                </c:pt>
                <c:pt idx="223">
                  <c:v>41.5</c:v>
                </c:pt>
                <c:pt idx="224">
                  <c:v>39.5</c:v>
                </c:pt>
                <c:pt idx="225">
                  <c:v>39.5</c:v>
                </c:pt>
                <c:pt idx="226">
                  <c:v>39</c:v>
                </c:pt>
                <c:pt idx="227">
                  <c:v>39.5</c:v>
                </c:pt>
                <c:pt idx="228">
                  <c:v>41.5</c:v>
                </c:pt>
                <c:pt idx="229">
                  <c:v>41.5</c:v>
                </c:pt>
                <c:pt idx="230">
                  <c:v>39.5</c:v>
                </c:pt>
                <c:pt idx="231">
                  <c:v>41.5</c:v>
                </c:pt>
                <c:pt idx="232">
                  <c:v>43.5</c:v>
                </c:pt>
                <c:pt idx="233">
                  <c:v>43.5</c:v>
                </c:pt>
                <c:pt idx="234">
                  <c:v>43.5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48.5</c:v>
                </c:pt>
                <c:pt idx="239">
                  <c:v>49</c:v>
                </c:pt>
                <c:pt idx="240">
                  <c:v>50</c:v>
                </c:pt>
                <c:pt idx="241">
                  <c:v>51.5</c:v>
                </c:pt>
                <c:pt idx="242">
                  <c:v>52.5</c:v>
                </c:pt>
                <c:pt idx="243">
                  <c:v>56</c:v>
                </c:pt>
                <c:pt idx="244">
                  <c:v>59</c:v>
                </c:pt>
                <c:pt idx="245">
                  <c:v>61.5</c:v>
                </c:pt>
                <c:pt idx="246">
                  <c:v>65.5</c:v>
                </c:pt>
                <c:pt idx="247">
                  <c:v>68.5</c:v>
                </c:pt>
                <c:pt idx="248">
                  <c:v>69</c:v>
                </c:pt>
                <c:pt idx="249">
                  <c:v>70</c:v>
                </c:pt>
                <c:pt idx="250">
                  <c:v>73</c:v>
                </c:pt>
                <c:pt idx="251">
                  <c:v>75</c:v>
                </c:pt>
                <c:pt idx="252">
                  <c:v>75</c:v>
                </c:pt>
                <c:pt idx="253">
                  <c:v>75.5</c:v>
                </c:pt>
                <c:pt idx="254">
                  <c:v>76</c:v>
                </c:pt>
                <c:pt idx="255">
                  <c:v>77.5</c:v>
                </c:pt>
                <c:pt idx="256">
                  <c:v>81</c:v>
                </c:pt>
                <c:pt idx="257">
                  <c:v>84.5</c:v>
                </c:pt>
                <c:pt idx="258">
                  <c:v>86.5</c:v>
                </c:pt>
                <c:pt idx="259">
                  <c:v>91.5</c:v>
                </c:pt>
                <c:pt idx="260">
                  <c:v>96.5</c:v>
                </c:pt>
                <c:pt idx="261">
                  <c:v>98.5</c:v>
                </c:pt>
                <c:pt idx="262">
                  <c:v>101.5</c:v>
                </c:pt>
                <c:pt idx="263">
                  <c:v>101.5</c:v>
                </c:pt>
                <c:pt idx="264">
                  <c:v>103.5</c:v>
                </c:pt>
                <c:pt idx="265">
                  <c:v>109.5</c:v>
                </c:pt>
                <c:pt idx="266">
                  <c:v>115.5</c:v>
                </c:pt>
                <c:pt idx="267">
                  <c:v>119</c:v>
                </c:pt>
                <c:pt idx="268">
                  <c:v>123</c:v>
                </c:pt>
                <c:pt idx="269">
                  <c:v>124</c:v>
                </c:pt>
                <c:pt idx="270">
                  <c:v>127.5</c:v>
                </c:pt>
                <c:pt idx="271">
                  <c:v>134.5</c:v>
                </c:pt>
                <c:pt idx="272">
                  <c:v>140</c:v>
                </c:pt>
                <c:pt idx="273">
                  <c:v>154.5</c:v>
                </c:pt>
                <c:pt idx="274">
                  <c:v>167</c:v>
                </c:pt>
                <c:pt idx="275">
                  <c:v>168</c:v>
                </c:pt>
                <c:pt idx="276">
                  <c:v>172.5</c:v>
                </c:pt>
                <c:pt idx="277">
                  <c:v>179.5</c:v>
                </c:pt>
                <c:pt idx="278">
                  <c:v>188</c:v>
                </c:pt>
                <c:pt idx="279">
                  <c:v>196</c:v>
                </c:pt>
                <c:pt idx="280">
                  <c:v>200</c:v>
                </c:pt>
                <c:pt idx="281">
                  <c:v>209</c:v>
                </c:pt>
                <c:pt idx="282">
                  <c:v>220.5</c:v>
                </c:pt>
                <c:pt idx="283">
                  <c:v>226.5</c:v>
                </c:pt>
                <c:pt idx="284">
                  <c:v>260.5</c:v>
                </c:pt>
                <c:pt idx="285">
                  <c:v>303</c:v>
                </c:pt>
                <c:pt idx="286">
                  <c:v>315</c:v>
                </c:pt>
                <c:pt idx="287">
                  <c:v>323</c:v>
                </c:pt>
                <c:pt idx="288">
                  <c:v>337</c:v>
                </c:pt>
                <c:pt idx="289">
                  <c:v>346.5</c:v>
                </c:pt>
                <c:pt idx="290">
                  <c:v>357</c:v>
                </c:pt>
                <c:pt idx="291">
                  <c:v>376.5</c:v>
                </c:pt>
                <c:pt idx="292">
                  <c:v>396.5</c:v>
                </c:pt>
                <c:pt idx="293">
                  <c:v>406.5</c:v>
                </c:pt>
                <c:pt idx="294">
                  <c:v>419.5</c:v>
                </c:pt>
                <c:pt idx="295">
                  <c:v>459</c:v>
                </c:pt>
                <c:pt idx="296">
                  <c:v>496</c:v>
                </c:pt>
                <c:pt idx="297">
                  <c:v>517.5</c:v>
                </c:pt>
                <c:pt idx="298">
                  <c:v>538.5</c:v>
                </c:pt>
                <c:pt idx="299">
                  <c:v>548.5</c:v>
                </c:pt>
                <c:pt idx="300">
                  <c:v>558.5</c:v>
                </c:pt>
                <c:pt idx="301">
                  <c:v>567</c:v>
                </c:pt>
                <c:pt idx="302">
                  <c:v>600.5</c:v>
                </c:pt>
                <c:pt idx="303">
                  <c:v>642</c:v>
                </c:pt>
                <c:pt idx="304">
                  <c:v>642</c:v>
                </c:pt>
                <c:pt idx="305">
                  <c:v>651.5</c:v>
                </c:pt>
                <c:pt idx="306">
                  <c:v>656</c:v>
                </c:pt>
                <c:pt idx="307">
                  <c:v>662.5</c:v>
                </c:pt>
                <c:pt idx="308">
                  <c:v>726</c:v>
                </c:pt>
                <c:pt idx="309">
                  <c:v>796</c:v>
                </c:pt>
                <c:pt idx="310">
                  <c:v>796</c:v>
                </c:pt>
                <c:pt idx="311">
                  <c:v>811</c:v>
                </c:pt>
                <c:pt idx="312">
                  <c:v>818</c:v>
                </c:pt>
                <c:pt idx="313">
                  <c:v>820.5</c:v>
                </c:pt>
                <c:pt idx="314">
                  <c:v>822</c:v>
                </c:pt>
                <c:pt idx="315">
                  <c:v>823.5</c:v>
                </c:pt>
                <c:pt idx="316">
                  <c:v>824.5</c:v>
                </c:pt>
                <c:pt idx="317">
                  <c:v>831.5</c:v>
                </c:pt>
                <c:pt idx="318">
                  <c:v>837</c:v>
                </c:pt>
                <c:pt idx="319">
                  <c:v>837</c:v>
                </c:pt>
                <c:pt idx="320">
                  <c:v>837</c:v>
                </c:pt>
                <c:pt idx="321">
                  <c:v>841.5</c:v>
                </c:pt>
                <c:pt idx="322">
                  <c:v>841.5</c:v>
                </c:pt>
                <c:pt idx="323">
                  <c:v>841.5</c:v>
                </c:pt>
                <c:pt idx="324">
                  <c:v>837</c:v>
                </c:pt>
                <c:pt idx="325">
                  <c:v>837</c:v>
                </c:pt>
                <c:pt idx="326">
                  <c:v>837</c:v>
                </c:pt>
                <c:pt idx="327">
                  <c:v>830</c:v>
                </c:pt>
                <c:pt idx="328">
                  <c:v>823.5</c:v>
                </c:pt>
                <c:pt idx="329">
                  <c:v>823.5</c:v>
                </c:pt>
                <c:pt idx="330">
                  <c:v>823.5</c:v>
                </c:pt>
                <c:pt idx="331">
                  <c:v>830</c:v>
                </c:pt>
                <c:pt idx="332">
                  <c:v>837</c:v>
                </c:pt>
                <c:pt idx="333">
                  <c:v>837</c:v>
                </c:pt>
                <c:pt idx="334">
                  <c:v>837</c:v>
                </c:pt>
                <c:pt idx="335">
                  <c:v>830</c:v>
                </c:pt>
                <c:pt idx="336">
                  <c:v>823.5</c:v>
                </c:pt>
                <c:pt idx="337">
                  <c:v>830</c:v>
                </c:pt>
                <c:pt idx="338">
                  <c:v>817.5</c:v>
                </c:pt>
                <c:pt idx="339">
                  <c:v>817.5</c:v>
                </c:pt>
                <c:pt idx="340">
                  <c:v>817.5</c:v>
                </c:pt>
                <c:pt idx="341">
                  <c:v>809</c:v>
                </c:pt>
                <c:pt idx="342">
                  <c:v>799.5</c:v>
                </c:pt>
                <c:pt idx="343">
                  <c:v>799.5</c:v>
                </c:pt>
                <c:pt idx="344">
                  <c:v>794</c:v>
                </c:pt>
                <c:pt idx="345">
                  <c:v>785</c:v>
                </c:pt>
                <c:pt idx="346">
                  <c:v>777.5</c:v>
                </c:pt>
                <c:pt idx="347">
                  <c:v>775.5</c:v>
                </c:pt>
                <c:pt idx="348">
                  <c:v>775.5</c:v>
                </c:pt>
                <c:pt idx="349">
                  <c:v>777.5</c:v>
                </c:pt>
                <c:pt idx="350">
                  <c:v>785</c:v>
                </c:pt>
                <c:pt idx="351">
                  <c:v>785</c:v>
                </c:pt>
                <c:pt idx="352">
                  <c:v>785</c:v>
                </c:pt>
                <c:pt idx="353">
                  <c:v>794</c:v>
                </c:pt>
                <c:pt idx="354">
                  <c:v>794</c:v>
                </c:pt>
                <c:pt idx="355">
                  <c:v>794</c:v>
                </c:pt>
                <c:pt idx="356">
                  <c:v>794</c:v>
                </c:pt>
                <c:pt idx="357">
                  <c:v>794</c:v>
                </c:pt>
                <c:pt idx="358">
                  <c:v>804.5</c:v>
                </c:pt>
                <c:pt idx="359">
                  <c:v>814.5</c:v>
                </c:pt>
                <c:pt idx="360">
                  <c:v>814.5</c:v>
                </c:pt>
                <c:pt idx="361">
                  <c:v>814.5</c:v>
                </c:pt>
                <c:pt idx="362">
                  <c:v>814.5</c:v>
                </c:pt>
                <c:pt idx="363">
                  <c:v>824</c:v>
                </c:pt>
                <c:pt idx="364">
                  <c:v>873</c:v>
                </c:pt>
                <c:pt idx="365">
                  <c:v>914</c:v>
                </c:pt>
                <c:pt idx="366">
                  <c:v>914</c:v>
                </c:pt>
                <c:pt idx="367">
                  <c:v>916.5</c:v>
                </c:pt>
                <c:pt idx="368">
                  <c:v>934.5</c:v>
                </c:pt>
                <c:pt idx="369">
                  <c:v>954.5</c:v>
                </c:pt>
                <c:pt idx="370">
                  <c:v>959</c:v>
                </c:pt>
                <c:pt idx="371">
                  <c:v>960</c:v>
                </c:pt>
                <c:pt idx="372">
                  <c:v>982.5</c:v>
                </c:pt>
                <c:pt idx="373">
                  <c:v>1006</c:v>
                </c:pt>
                <c:pt idx="374">
                  <c:v>1010.5</c:v>
                </c:pt>
                <c:pt idx="375">
                  <c:v>1010.5</c:v>
                </c:pt>
                <c:pt idx="376">
                  <c:v>1015</c:v>
                </c:pt>
                <c:pt idx="377">
                  <c:v>1021.5</c:v>
                </c:pt>
                <c:pt idx="378">
                  <c:v>1027.5</c:v>
                </c:pt>
                <c:pt idx="379">
                  <c:v>1029.5</c:v>
                </c:pt>
                <c:pt idx="380">
                  <c:v>1029.5</c:v>
                </c:pt>
                <c:pt idx="381">
                  <c:v>1033.5</c:v>
                </c:pt>
                <c:pt idx="382">
                  <c:v>1033.5</c:v>
                </c:pt>
                <c:pt idx="383">
                  <c:v>1038.5</c:v>
                </c:pt>
                <c:pt idx="384">
                  <c:v>1038.5</c:v>
                </c:pt>
                <c:pt idx="385">
                  <c:v>1038.5</c:v>
                </c:pt>
                <c:pt idx="386">
                  <c:v>1038.5</c:v>
                </c:pt>
                <c:pt idx="387">
                  <c:v>1038.5</c:v>
                </c:pt>
                <c:pt idx="388">
                  <c:v>1033.5</c:v>
                </c:pt>
                <c:pt idx="389">
                  <c:v>1028</c:v>
                </c:pt>
                <c:pt idx="390">
                  <c:v>1031.5</c:v>
                </c:pt>
                <c:pt idx="391">
                  <c:v>1038.5</c:v>
                </c:pt>
                <c:pt idx="392">
                  <c:v>1038.5</c:v>
                </c:pt>
                <c:pt idx="393">
                  <c:v>1040</c:v>
                </c:pt>
                <c:pt idx="394">
                  <c:v>1043</c:v>
                </c:pt>
                <c:pt idx="395">
                  <c:v>1053</c:v>
                </c:pt>
                <c:pt idx="396">
                  <c:v>1060</c:v>
                </c:pt>
                <c:pt idx="397">
                  <c:v>1060</c:v>
                </c:pt>
                <c:pt idx="398">
                  <c:v>1064.5</c:v>
                </c:pt>
                <c:pt idx="399">
                  <c:v>1070</c:v>
                </c:pt>
                <c:pt idx="400">
                  <c:v>1071</c:v>
                </c:pt>
                <c:pt idx="401">
                  <c:v>1071</c:v>
                </c:pt>
                <c:pt idx="402">
                  <c:v>1077</c:v>
                </c:pt>
                <c:pt idx="403">
                  <c:v>1096.5</c:v>
                </c:pt>
                <c:pt idx="404">
                  <c:v>1096.5</c:v>
                </c:pt>
                <c:pt idx="405">
                  <c:v>1113</c:v>
                </c:pt>
                <c:pt idx="406">
                  <c:v>1113</c:v>
                </c:pt>
                <c:pt idx="407">
                  <c:v>1113</c:v>
                </c:pt>
                <c:pt idx="408">
                  <c:v>1132.5</c:v>
                </c:pt>
                <c:pt idx="409">
                  <c:v>1132.5</c:v>
                </c:pt>
                <c:pt idx="410">
                  <c:v>1139</c:v>
                </c:pt>
                <c:pt idx="411">
                  <c:v>1139</c:v>
                </c:pt>
                <c:pt idx="412">
                  <c:v>1152</c:v>
                </c:pt>
                <c:pt idx="413">
                  <c:v>1158.5</c:v>
                </c:pt>
                <c:pt idx="414">
                  <c:v>1158.5</c:v>
                </c:pt>
                <c:pt idx="415">
                  <c:v>1158.5</c:v>
                </c:pt>
                <c:pt idx="416">
                  <c:v>1158.5</c:v>
                </c:pt>
                <c:pt idx="417">
                  <c:v>1165.5</c:v>
                </c:pt>
                <c:pt idx="418">
                  <c:v>1165.5</c:v>
                </c:pt>
                <c:pt idx="419">
                  <c:v>1165.5</c:v>
                </c:pt>
                <c:pt idx="420">
                  <c:v>1165.5</c:v>
                </c:pt>
                <c:pt idx="421">
                  <c:v>1162</c:v>
                </c:pt>
                <c:pt idx="422">
                  <c:v>1177</c:v>
                </c:pt>
                <c:pt idx="423">
                  <c:v>1177</c:v>
                </c:pt>
                <c:pt idx="424">
                  <c:v>1177</c:v>
                </c:pt>
                <c:pt idx="425">
                  <c:v>1177</c:v>
                </c:pt>
                <c:pt idx="426">
                  <c:v>1177</c:v>
                </c:pt>
                <c:pt idx="427">
                  <c:v>1177</c:v>
                </c:pt>
                <c:pt idx="428">
                  <c:v>1177</c:v>
                </c:pt>
                <c:pt idx="429">
                  <c:v>1177</c:v>
                </c:pt>
                <c:pt idx="430">
                  <c:v>1177</c:v>
                </c:pt>
                <c:pt idx="431">
                  <c:v>1186.5</c:v>
                </c:pt>
                <c:pt idx="432">
                  <c:v>1186.5</c:v>
                </c:pt>
                <c:pt idx="433">
                  <c:v>1186.5</c:v>
                </c:pt>
                <c:pt idx="434">
                  <c:v>1186.5</c:v>
                </c:pt>
                <c:pt idx="435">
                  <c:v>1186.5</c:v>
                </c:pt>
                <c:pt idx="436">
                  <c:v>1186.5</c:v>
                </c:pt>
                <c:pt idx="437">
                  <c:v>1186.5</c:v>
                </c:pt>
                <c:pt idx="438">
                  <c:v>1189.5</c:v>
                </c:pt>
                <c:pt idx="439">
                  <c:v>1189.5</c:v>
                </c:pt>
                <c:pt idx="440">
                  <c:v>1239.5</c:v>
                </c:pt>
                <c:pt idx="441">
                  <c:v>1318.5</c:v>
                </c:pt>
                <c:pt idx="442">
                  <c:v>1360.5</c:v>
                </c:pt>
                <c:pt idx="443">
                  <c:v>1387.5</c:v>
                </c:pt>
                <c:pt idx="444">
                  <c:v>1410.5</c:v>
                </c:pt>
                <c:pt idx="445">
                  <c:v>1427</c:v>
                </c:pt>
                <c:pt idx="446">
                  <c:v>1453</c:v>
                </c:pt>
                <c:pt idx="447">
                  <c:v>1471</c:v>
                </c:pt>
                <c:pt idx="448">
                  <c:v>1476.5</c:v>
                </c:pt>
                <c:pt idx="449">
                  <c:v>1485</c:v>
                </c:pt>
                <c:pt idx="450">
                  <c:v>1513</c:v>
                </c:pt>
                <c:pt idx="451">
                  <c:v>1549</c:v>
                </c:pt>
                <c:pt idx="452">
                  <c:v>1720.5</c:v>
                </c:pt>
                <c:pt idx="453">
                  <c:v>1967.5</c:v>
                </c:pt>
                <c:pt idx="454">
                  <c:v>2229</c:v>
                </c:pt>
                <c:pt idx="455">
                  <c:v>2433.5</c:v>
                </c:pt>
                <c:pt idx="456">
                  <c:v>2526.5</c:v>
                </c:pt>
                <c:pt idx="457">
                  <c:v>2643.5</c:v>
                </c:pt>
                <c:pt idx="458">
                  <c:v>2825</c:v>
                </c:pt>
                <c:pt idx="459">
                  <c:v>2961</c:v>
                </c:pt>
                <c:pt idx="460">
                  <c:v>3022.5</c:v>
                </c:pt>
                <c:pt idx="461">
                  <c:v>3077.5</c:v>
                </c:pt>
                <c:pt idx="462">
                  <c:v>3194</c:v>
                </c:pt>
                <c:pt idx="463">
                  <c:v>3391.5</c:v>
                </c:pt>
                <c:pt idx="464">
                  <c:v>3497</c:v>
                </c:pt>
                <c:pt idx="465">
                  <c:v>3555</c:v>
                </c:pt>
                <c:pt idx="466">
                  <c:v>3627.5</c:v>
                </c:pt>
                <c:pt idx="467">
                  <c:v>3741.5</c:v>
                </c:pt>
                <c:pt idx="468">
                  <c:v>4716</c:v>
                </c:pt>
                <c:pt idx="469">
                  <c:v>5835</c:v>
                </c:pt>
                <c:pt idx="470">
                  <c:v>6059.5</c:v>
                </c:pt>
                <c:pt idx="471">
                  <c:v>6071</c:v>
                </c:pt>
                <c:pt idx="472">
                  <c:v>6179.5</c:v>
                </c:pt>
                <c:pt idx="473">
                  <c:v>6342</c:v>
                </c:pt>
                <c:pt idx="474">
                  <c:v>6413.5</c:v>
                </c:pt>
                <c:pt idx="475">
                  <c:v>6422.5</c:v>
                </c:pt>
                <c:pt idx="476">
                  <c:v>6441.5</c:v>
                </c:pt>
                <c:pt idx="477">
                  <c:v>6469.5</c:v>
                </c:pt>
                <c:pt idx="478">
                  <c:v>6492</c:v>
                </c:pt>
                <c:pt idx="479">
                  <c:v>6627.5</c:v>
                </c:pt>
                <c:pt idx="480">
                  <c:v>6836.5</c:v>
                </c:pt>
                <c:pt idx="481">
                  <c:v>7327.5</c:v>
                </c:pt>
                <c:pt idx="482">
                  <c:v>7738.5</c:v>
                </c:pt>
                <c:pt idx="483">
                  <c:v>7764.5</c:v>
                </c:pt>
                <c:pt idx="484">
                  <c:v>7843.5</c:v>
                </c:pt>
                <c:pt idx="485">
                  <c:v>7926.5</c:v>
                </c:pt>
                <c:pt idx="486">
                  <c:v>8067</c:v>
                </c:pt>
                <c:pt idx="487">
                  <c:v>8291.5</c:v>
                </c:pt>
                <c:pt idx="488">
                  <c:v>8296.5</c:v>
                </c:pt>
                <c:pt idx="489">
                  <c:v>8355.5</c:v>
                </c:pt>
                <c:pt idx="490">
                  <c:v>8502</c:v>
                </c:pt>
                <c:pt idx="491">
                  <c:v>8606</c:v>
                </c:pt>
                <c:pt idx="492">
                  <c:v>8621.5</c:v>
                </c:pt>
                <c:pt idx="493">
                  <c:v>8686</c:v>
                </c:pt>
                <c:pt idx="494">
                  <c:v>8701</c:v>
                </c:pt>
                <c:pt idx="495">
                  <c:v>8776</c:v>
                </c:pt>
                <c:pt idx="496">
                  <c:v>8834.5</c:v>
                </c:pt>
                <c:pt idx="497">
                  <c:v>8864</c:v>
                </c:pt>
                <c:pt idx="498">
                  <c:v>8880.5</c:v>
                </c:pt>
                <c:pt idx="499">
                  <c:v>8889.5</c:v>
                </c:pt>
                <c:pt idx="500">
                  <c:v>8914.5</c:v>
                </c:pt>
                <c:pt idx="501">
                  <c:v>8914.5</c:v>
                </c:pt>
                <c:pt idx="502">
                  <c:v>8914.5</c:v>
                </c:pt>
                <c:pt idx="503">
                  <c:v>8889.5</c:v>
                </c:pt>
                <c:pt idx="504">
                  <c:v>8889.5</c:v>
                </c:pt>
                <c:pt idx="505">
                  <c:v>8889.5</c:v>
                </c:pt>
                <c:pt idx="506">
                  <c:v>8889.5</c:v>
                </c:pt>
                <c:pt idx="507">
                  <c:v>8851</c:v>
                </c:pt>
                <c:pt idx="508">
                  <c:v>8741</c:v>
                </c:pt>
                <c:pt idx="509">
                  <c:v>8651.5</c:v>
                </c:pt>
                <c:pt idx="510">
                  <c:v>8636.5</c:v>
                </c:pt>
                <c:pt idx="511">
                  <c:v>8636.5</c:v>
                </c:pt>
                <c:pt idx="512">
                  <c:v>8636.5</c:v>
                </c:pt>
                <c:pt idx="513">
                  <c:v>8620.5</c:v>
                </c:pt>
                <c:pt idx="514">
                  <c:v>8557</c:v>
                </c:pt>
                <c:pt idx="515">
                  <c:v>8557</c:v>
                </c:pt>
                <c:pt idx="516">
                  <c:v>8413</c:v>
                </c:pt>
                <c:pt idx="517">
                  <c:v>8355.5</c:v>
                </c:pt>
                <c:pt idx="518">
                  <c:v>8355.5</c:v>
                </c:pt>
                <c:pt idx="519">
                  <c:v>8355.5</c:v>
                </c:pt>
                <c:pt idx="520">
                  <c:v>8329.5</c:v>
                </c:pt>
                <c:pt idx="521">
                  <c:v>8176</c:v>
                </c:pt>
                <c:pt idx="522">
                  <c:v>8034.5</c:v>
                </c:pt>
                <c:pt idx="523">
                  <c:v>7944</c:v>
                </c:pt>
                <c:pt idx="524">
                  <c:v>7944</c:v>
                </c:pt>
                <c:pt idx="525">
                  <c:v>7944</c:v>
                </c:pt>
                <c:pt idx="526">
                  <c:v>7944</c:v>
                </c:pt>
                <c:pt idx="527">
                  <c:v>7944</c:v>
                </c:pt>
                <c:pt idx="528">
                  <c:v>7944</c:v>
                </c:pt>
                <c:pt idx="529">
                  <c:v>7812.5</c:v>
                </c:pt>
                <c:pt idx="530">
                  <c:v>7759</c:v>
                </c:pt>
                <c:pt idx="531">
                  <c:v>7721</c:v>
                </c:pt>
                <c:pt idx="532">
                  <c:v>7667</c:v>
                </c:pt>
                <c:pt idx="533">
                  <c:v>7661.5</c:v>
                </c:pt>
                <c:pt idx="534">
                  <c:v>7661.5</c:v>
                </c:pt>
                <c:pt idx="535">
                  <c:v>7661.5</c:v>
                </c:pt>
                <c:pt idx="536">
                  <c:v>7661.5</c:v>
                </c:pt>
                <c:pt idx="537">
                  <c:v>7661.5</c:v>
                </c:pt>
                <c:pt idx="538">
                  <c:v>7661.5</c:v>
                </c:pt>
                <c:pt idx="539">
                  <c:v>7661.5</c:v>
                </c:pt>
                <c:pt idx="540">
                  <c:v>7661.5</c:v>
                </c:pt>
                <c:pt idx="541">
                  <c:v>7572</c:v>
                </c:pt>
                <c:pt idx="542">
                  <c:v>7514.5</c:v>
                </c:pt>
                <c:pt idx="543">
                  <c:v>7514.5</c:v>
                </c:pt>
                <c:pt idx="544">
                  <c:v>7475</c:v>
                </c:pt>
                <c:pt idx="545">
                  <c:v>7294</c:v>
                </c:pt>
                <c:pt idx="546">
                  <c:v>7043</c:v>
                </c:pt>
                <c:pt idx="547">
                  <c:v>6804</c:v>
                </c:pt>
                <c:pt idx="548">
                  <c:v>6652.5</c:v>
                </c:pt>
                <c:pt idx="549">
                  <c:v>6320.5</c:v>
                </c:pt>
                <c:pt idx="550">
                  <c:v>5813</c:v>
                </c:pt>
                <c:pt idx="551">
                  <c:v>5333</c:v>
                </c:pt>
                <c:pt idx="552">
                  <c:v>5026</c:v>
                </c:pt>
                <c:pt idx="553">
                  <c:v>4938</c:v>
                </c:pt>
                <c:pt idx="554">
                  <c:v>4833</c:v>
                </c:pt>
                <c:pt idx="555">
                  <c:v>4532.5</c:v>
                </c:pt>
                <c:pt idx="556">
                  <c:v>4184.5</c:v>
                </c:pt>
                <c:pt idx="557">
                  <c:v>3965</c:v>
                </c:pt>
                <c:pt idx="558">
                  <c:v>3718.5</c:v>
                </c:pt>
                <c:pt idx="559">
                  <c:v>3600</c:v>
                </c:pt>
                <c:pt idx="560">
                  <c:v>3519</c:v>
                </c:pt>
                <c:pt idx="561">
                  <c:v>3419</c:v>
                </c:pt>
                <c:pt idx="562">
                  <c:v>3170.5</c:v>
                </c:pt>
                <c:pt idx="563">
                  <c:v>2791.5</c:v>
                </c:pt>
                <c:pt idx="564">
                  <c:v>2501</c:v>
                </c:pt>
                <c:pt idx="565">
                  <c:v>2359</c:v>
                </c:pt>
                <c:pt idx="566">
                  <c:v>2275.5</c:v>
                </c:pt>
                <c:pt idx="567">
                  <c:v>2167.5</c:v>
                </c:pt>
                <c:pt idx="568">
                  <c:v>2042</c:v>
                </c:pt>
                <c:pt idx="569">
                  <c:v>1895</c:v>
                </c:pt>
                <c:pt idx="570">
                  <c:v>1806</c:v>
                </c:pt>
                <c:pt idx="571">
                  <c:v>1659</c:v>
                </c:pt>
                <c:pt idx="572">
                  <c:v>1513</c:v>
                </c:pt>
                <c:pt idx="573">
                  <c:v>1455.5</c:v>
                </c:pt>
                <c:pt idx="574">
                  <c:v>1414</c:v>
                </c:pt>
                <c:pt idx="575">
                  <c:v>1356</c:v>
                </c:pt>
                <c:pt idx="576">
                  <c:v>1264.5</c:v>
                </c:pt>
                <c:pt idx="577">
                  <c:v>1092.5</c:v>
                </c:pt>
                <c:pt idx="578">
                  <c:v>943.5</c:v>
                </c:pt>
                <c:pt idx="579">
                  <c:v>906</c:v>
                </c:pt>
                <c:pt idx="580">
                  <c:v>883</c:v>
                </c:pt>
                <c:pt idx="581">
                  <c:v>789</c:v>
                </c:pt>
                <c:pt idx="582">
                  <c:v>694</c:v>
                </c:pt>
                <c:pt idx="583">
                  <c:v>654.5</c:v>
                </c:pt>
                <c:pt idx="584">
                  <c:v>619.5</c:v>
                </c:pt>
                <c:pt idx="585">
                  <c:v>599</c:v>
                </c:pt>
                <c:pt idx="586">
                  <c:v>579.5</c:v>
                </c:pt>
                <c:pt idx="587">
                  <c:v>558.5</c:v>
                </c:pt>
                <c:pt idx="588">
                  <c:v>549.5</c:v>
                </c:pt>
                <c:pt idx="589">
                  <c:v>516</c:v>
                </c:pt>
                <c:pt idx="590">
                  <c:v>477</c:v>
                </c:pt>
                <c:pt idx="591">
                  <c:v>469</c:v>
                </c:pt>
                <c:pt idx="592">
                  <c:v>440</c:v>
                </c:pt>
                <c:pt idx="593">
                  <c:v>408</c:v>
                </c:pt>
                <c:pt idx="594">
                  <c:v>382.5</c:v>
                </c:pt>
                <c:pt idx="595">
                  <c:v>355</c:v>
                </c:pt>
                <c:pt idx="596">
                  <c:v>339</c:v>
                </c:pt>
                <c:pt idx="597">
                  <c:v>328</c:v>
                </c:pt>
                <c:pt idx="598">
                  <c:v>321</c:v>
                </c:pt>
                <c:pt idx="599">
                  <c:v>316</c:v>
                </c:pt>
                <c:pt idx="600">
                  <c:v>304.5</c:v>
                </c:pt>
                <c:pt idx="601">
                  <c:v>290</c:v>
                </c:pt>
                <c:pt idx="602">
                  <c:v>266.5</c:v>
                </c:pt>
                <c:pt idx="603">
                  <c:v>244.5</c:v>
                </c:pt>
                <c:pt idx="604">
                  <c:v>241.5</c:v>
                </c:pt>
                <c:pt idx="605">
                  <c:v>240</c:v>
                </c:pt>
                <c:pt idx="606">
                  <c:v>237</c:v>
                </c:pt>
                <c:pt idx="607">
                  <c:v>210</c:v>
                </c:pt>
                <c:pt idx="608">
                  <c:v>184.5</c:v>
                </c:pt>
                <c:pt idx="609">
                  <c:v>182.5</c:v>
                </c:pt>
                <c:pt idx="610">
                  <c:v>167.5</c:v>
                </c:pt>
                <c:pt idx="611">
                  <c:v>147.20680582608017</c:v>
                </c:pt>
                <c:pt idx="612">
                  <c:v>141.41361165216034</c:v>
                </c:pt>
                <c:pt idx="613">
                  <c:v>140.98986505965223</c:v>
                </c:pt>
                <c:pt idx="614">
                  <c:v>140.56611846714412</c:v>
                </c:pt>
                <c:pt idx="615">
                  <c:v>140.14491139219115</c:v>
                </c:pt>
                <c:pt idx="616">
                  <c:v>139.72370431723817</c:v>
                </c:pt>
                <c:pt idx="617">
                  <c:v>139.30502154048628</c:v>
                </c:pt>
                <c:pt idx="618">
                  <c:v>138.88633876373439</c:v>
                </c:pt>
                <c:pt idx="619">
                  <c:v>138.4701651570393</c:v>
                </c:pt>
                <c:pt idx="620">
                  <c:v>138.05399155034422</c:v>
                </c:pt>
                <c:pt idx="621">
                  <c:v>137.64031207622475</c:v>
                </c:pt>
                <c:pt idx="622">
                  <c:v>137.2266326021053</c:v>
                </c:pt>
                <c:pt idx="623">
                  <c:v>136.81543231320003</c:v>
                </c:pt>
                <c:pt idx="624">
                  <c:v>136.81543231320003</c:v>
                </c:pt>
                <c:pt idx="625">
                  <c:v>136.81543231320003</c:v>
                </c:pt>
                <c:pt idx="626">
                  <c:v>136.81543231320003</c:v>
                </c:pt>
                <c:pt idx="627">
                  <c:v>136.81543231320003</c:v>
                </c:pt>
                <c:pt idx="628">
                  <c:v>136.81543231320003</c:v>
                </c:pt>
                <c:pt idx="629">
                  <c:v>136.81543231320003</c:v>
                </c:pt>
                <c:pt idx="630">
                  <c:v>136.81543231320003</c:v>
                </c:pt>
                <c:pt idx="631">
                  <c:v>136.81543231320003</c:v>
                </c:pt>
                <c:pt idx="632">
                  <c:v>136.81543231320003</c:v>
                </c:pt>
                <c:pt idx="633">
                  <c:v>136.81543231320003</c:v>
                </c:pt>
                <c:pt idx="634">
                  <c:v>136.81543231320003</c:v>
                </c:pt>
                <c:pt idx="635">
                  <c:v>136.81543231320003</c:v>
                </c:pt>
                <c:pt idx="636">
                  <c:v>136.81543231320003</c:v>
                </c:pt>
                <c:pt idx="637">
                  <c:v>136.81543231320003</c:v>
                </c:pt>
                <c:pt idx="638">
                  <c:v>136.81543231320003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CD-4621-BA54-A0C7E8105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85724400"/>
        <c:axId val="-785736368"/>
      </c:scatterChart>
      <c:valAx>
        <c:axId val="-78572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36368"/>
        <c:crosses val="autoZero"/>
        <c:crossBetween val="midCat"/>
      </c:valAx>
      <c:valAx>
        <c:axId val="-78573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572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5</xdr:row>
      <xdr:rowOff>28575</xdr:rowOff>
    </xdr:from>
    <xdr:to>
      <xdr:col>18</xdr:col>
      <xdr:colOff>171450</xdr:colOff>
      <xdr:row>19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446315</xdr:colOff>
      <xdr:row>21</xdr:row>
      <xdr:rowOff>21772</xdr:rowOff>
    </xdr:from>
    <xdr:to>
      <xdr:col>18</xdr:col>
      <xdr:colOff>198665</xdr:colOff>
      <xdr:row>35</xdr:row>
      <xdr:rowOff>97972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5B33765B-9048-4588-A670-54863016E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33617</xdr:colOff>
      <xdr:row>5</xdr:row>
      <xdr:rowOff>76200</xdr:rowOff>
    </xdr:from>
    <xdr:to>
      <xdr:col>17</xdr:col>
      <xdr:colOff>725365</xdr:colOff>
      <xdr:row>26</xdr:row>
      <xdr:rowOff>116541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20</xdr:row>
      <xdr:rowOff>9525</xdr:rowOff>
    </xdr:from>
    <xdr:to>
      <xdr:col>14</xdr:col>
      <xdr:colOff>66675</xdr:colOff>
      <xdr:row>34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358587</xdr:colOff>
      <xdr:row>20</xdr:row>
      <xdr:rowOff>96370</xdr:rowOff>
    </xdr:from>
    <xdr:to>
      <xdr:col>14</xdr:col>
      <xdr:colOff>347382</xdr:colOff>
      <xdr:row>34</xdr:row>
      <xdr:rowOff>172570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19</xdr:row>
      <xdr:rowOff>152400</xdr:rowOff>
    </xdr:from>
    <xdr:to>
      <xdr:col>13</xdr:col>
      <xdr:colOff>0</xdr:colOff>
      <xdr:row>34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8029</xdr:colOff>
      <xdr:row>6</xdr:row>
      <xdr:rowOff>130628</xdr:rowOff>
    </xdr:from>
    <xdr:to>
      <xdr:col>54</xdr:col>
      <xdr:colOff>37639</xdr:colOff>
      <xdr:row>20</xdr:row>
      <xdr:rowOff>182808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590549</xdr:colOff>
      <xdr:row>10</xdr:row>
      <xdr:rowOff>142875</xdr:rowOff>
    </xdr:from>
    <xdr:to>
      <xdr:col>20</xdr:col>
      <xdr:colOff>238124</xdr:colOff>
      <xdr:row>25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409575</xdr:colOff>
      <xdr:row>25</xdr:row>
      <xdr:rowOff>114300</xdr:rowOff>
    </xdr:from>
    <xdr:to>
      <xdr:col>19</xdr:col>
      <xdr:colOff>104775</xdr:colOff>
      <xdr:row>40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78105</xdr:colOff>
      <xdr:row>19</xdr:row>
      <xdr:rowOff>28575</xdr:rowOff>
    </xdr:from>
    <xdr:to>
      <xdr:col>6</xdr:col>
      <xdr:colOff>706755</xdr:colOff>
      <xdr:row>33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5</xdr:row>
      <xdr:rowOff>28575</xdr:rowOff>
    </xdr:from>
    <xdr:to>
      <xdr:col>18</xdr:col>
      <xdr:colOff>171450</xdr:colOff>
      <xdr:row>19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33617</xdr:colOff>
      <xdr:row>9</xdr:row>
      <xdr:rowOff>43961</xdr:rowOff>
    </xdr:from>
    <xdr:to>
      <xdr:col>17</xdr:col>
      <xdr:colOff>725365</xdr:colOff>
      <xdr:row>25</xdr:row>
      <xdr:rowOff>116541</xdr:rowOff>
    </xdr:to>
    <xdr:graphicFrame macro="">
      <xdr:nvGraphicFramePr>
        <xdr:cNvPr id="2" name="Диаграмма 1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20</xdr:row>
      <xdr:rowOff>9525</xdr:rowOff>
    </xdr:from>
    <xdr:to>
      <xdr:col>14</xdr:col>
      <xdr:colOff>66675</xdr:colOff>
      <xdr:row>34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358587</xdr:colOff>
      <xdr:row>20</xdr:row>
      <xdr:rowOff>96370</xdr:rowOff>
    </xdr:from>
    <xdr:to>
      <xdr:col>14</xdr:col>
      <xdr:colOff>347382</xdr:colOff>
      <xdr:row>34</xdr:row>
      <xdr:rowOff>172570</xdr:rowOff>
    </xdr:to>
    <xdr:graphicFrame macro="">
      <xdr:nvGraphicFramePr>
        <xdr:cNvPr id="2" name="Диаграмма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57149</xdr:colOff>
      <xdr:row>19</xdr:row>
      <xdr:rowOff>152400</xdr:rowOff>
    </xdr:from>
    <xdr:to>
      <xdr:col>17</xdr:col>
      <xdr:colOff>161925</xdr:colOff>
      <xdr:row>34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15649</xdr:colOff>
      <xdr:row>6</xdr:row>
      <xdr:rowOff>130628</xdr:rowOff>
    </xdr:from>
    <xdr:to>
      <xdr:col>54</xdr:col>
      <xdr:colOff>45259</xdr:colOff>
      <xdr:row>20</xdr:row>
      <xdr:rowOff>182808</xdr:rowOff>
    </xdr:to>
    <xdr:graphicFrame macro="">
      <xdr:nvGraphicFramePr>
        <xdr:cNvPr id="2" name="Диаграмма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590549</xdr:colOff>
      <xdr:row>10</xdr:row>
      <xdr:rowOff>142875</xdr:rowOff>
    </xdr:from>
    <xdr:to>
      <xdr:col>20</xdr:col>
      <xdr:colOff>238124</xdr:colOff>
      <xdr:row>25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409575</xdr:colOff>
      <xdr:row>25</xdr:row>
      <xdr:rowOff>114300</xdr:rowOff>
    </xdr:from>
    <xdr:to>
      <xdr:col>19</xdr:col>
      <xdr:colOff>104775</xdr:colOff>
      <xdr:row>40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0;&#1059;&#1041;&#10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 + динамика"/>
      <sheetName val="М. абсолютной неизменности "/>
      <sheetName val="М. Среднего уровня ряда"/>
      <sheetName val="М. среднего абс прироста"/>
      <sheetName val="М. среднего темпа роста"/>
      <sheetName val="Стат Тейла"/>
      <sheetName val="Тесты"/>
      <sheetName val="Сглаживание"/>
    </sheetNames>
    <sheetDataSet>
      <sheetData sheetId="0">
        <row r="2">
          <cell r="A2" t="str">
            <v>2020-03-12</v>
          </cell>
          <cell r="B2">
            <v>3</v>
          </cell>
        </row>
        <row r="3">
          <cell r="A3" t="str">
            <v>2020-03-13</v>
          </cell>
          <cell r="B3">
            <v>1</v>
          </cell>
        </row>
        <row r="4">
          <cell r="A4" t="str">
            <v>2020-03-14</v>
          </cell>
          <cell r="B4">
            <v>0</v>
          </cell>
        </row>
        <row r="5">
          <cell r="A5" t="str">
            <v>2020-03-15</v>
          </cell>
          <cell r="B5">
            <v>0</v>
          </cell>
        </row>
        <row r="6">
          <cell r="A6" t="str">
            <v>2020-03-16</v>
          </cell>
          <cell r="B6">
            <v>0</v>
          </cell>
        </row>
        <row r="7">
          <cell r="A7" t="str">
            <v>2020-03-17</v>
          </cell>
          <cell r="B7">
            <v>1</v>
          </cell>
        </row>
        <row r="8">
          <cell r="A8" t="str">
            <v>2020-03-18</v>
          </cell>
          <cell r="B8">
            <v>2</v>
          </cell>
        </row>
        <row r="9">
          <cell r="A9" t="str">
            <v>2020-03-19</v>
          </cell>
          <cell r="B9">
            <v>4</v>
          </cell>
        </row>
        <row r="10">
          <cell r="A10" t="str">
            <v>2020-03-20</v>
          </cell>
          <cell r="B10">
            <v>5</v>
          </cell>
        </row>
        <row r="11">
          <cell r="A11" t="str">
            <v>2020-03-21</v>
          </cell>
          <cell r="B11">
            <v>5</v>
          </cell>
        </row>
        <row r="12">
          <cell r="A12" t="str">
            <v>2020-03-22</v>
          </cell>
          <cell r="B12">
            <v>14</v>
          </cell>
        </row>
        <row r="13">
          <cell r="A13" t="str">
            <v>2020-03-23</v>
          </cell>
          <cell r="B13">
            <v>5</v>
          </cell>
        </row>
        <row r="14">
          <cell r="A14" t="str">
            <v>2020-03-24</v>
          </cell>
          <cell r="B14">
            <v>8</v>
          </cell>
        </row>
        <row r="15">
          <cell r="A15" t="str">
            <v>2020-03-25</v>
          </cell>
          <cell r="B15">
            <v>9</v>
          </cell>
        </row>
        <row r="16">
          <cell r="A16" t="str">
            <v>2020-03-26</v>
          </cell>
          <cell r="B16">
            <v>10</v>
          </cell>
        </row>
        <row r="17">
          <cell r="A17" t="str">
            <v>2020-03-27</v>
          </cell>
          <cell r="B17">
            <v>13</v>
          </cell>
        </row>
        <row r="18">
          <cell r="A18" t="str">
            <v>2020-03-28</v>
          </cell>
          <cell r="B18">
            <v>39</v>
          </cell>
        </row>
        <row r="19">
          <cell r="A19" t="str">
            <v>2020-03-29</v>
          </cell>
          <cell r="B19">
            <v>20</v>
          </cell>
        </row>
        <row r="20">
          <cell r="A20" t="str">
            <v>2020-03-30</v>
          </cell>
          <cell r="B20">
            <v>31</v>
          </cell>
        </row>
        <row r="21">
          <cell r="A21" t="str">
            <v>2020-03-31</v>
          </cell>
          <cell r="B21">
            <v>16</v>
          </cell>
        </row>
        <row r="22">
          <cell r="A22" t="str">
            <v>2020-04-01</v>
          </cell>
          <cell r="B22">
            <v>26</v>
          </cell>
        </row>
        <row r="23">
          <cell r="A23" t="str">
            <v>2020-04-02</v>
          </cell>
          <cell r="B23">
            <v>21</v>
          </cell>
        </row>
        <row r="24">
          <cell r="A24" t="str">
            <v>2020-04-03</v>
          </cell>
          <cell r="B24">
            <v>36</v>
          </cell>
        </row>
        <row r="25">
          <cell r="A25" t="str">
            <v>2020-04-04</v>
          </cell>
          <cell r="B25">
            <v>19</v>
          </cell>
        </row>
        <row r="26">
          <cell r="A26" t="str">
            <v>2020-04-05</v>
          </cell>
          <cell r="B26">
            <v>32</v>
          </cell>
        </row>
        <row r="27">
          <cell r="A27" t="str">
            <v>2020-04-06</v>
          </cell>
          <cell r="B27">
            <v>30</v>
          </cell>
        </row>
        <row r="28">
          <cell r="A28" t="str">
            <v>2020-04-07</v>
          </cell>
          <cell r="B28">
            <v>46</v>
          </cell>
        </row>
        <row r="29">
          <cell r="A29" t="str">
            <v>2020-04-08</v>
          </cell>
          <cell r="B29">
            <v>61</v>
          </cell>
        </row>
        <row r="30">
          <cell r="A30" t="str">
            <v>2020-04-09</v>
          </cell>
          <cell r="B30">
            <v>58</v>
          </cell>
        </row>
        <row r="31">
          <cell r="A31" t="str">
            <v>2020-04-10</v>
          </cell>
          <cell r="B31">
            <v>49</v>
          </cell>
        </row>
        <row r="32">
          <cell r="A32" t="str">
            <v>2020-04-11</v>
          </cell>
          <cell r="B32">
            <v>56</v>
          </cell>
        </row>
        <row r="33">
          <cell r="A33" t="str">
            <v>2020-04-12</v>
          </cell>
          <cell r="B33">
            <v>49</v>
          </cell>
        </row>
        <row r="34">
          <cell r="A34" t="str">
            <v>2020-04-13</v>
          </cell>
          <cell r="B34">
            <v>57</v>
          </cell>
        </row>
        <row r="35">
          <cell r="A35" t="str">
            <v>2020-04-14</v>
          </cell>
          <cell r="B35">
            <v>40</v>
          </cell>
        </row>
        <row r="36">
          <cell r="A36" t="str">
            <v>2020-04-15</v>
          </cell>
          <cell r="B36">
            <v>48</v>
          </cell>
        </row>
        <row r="37">
          <cell r="A37" t="str">
            <v>2020-04-16</v>
          </cell>
          <cell r="B37">
            <v>48</v>
          </cell>
        </row>
        <row r="38">
          <cell r="A38" t="str">
            <v>2020-04-17</v>
          </cell>
          <cell r="B38">
            <v>61</v>
          </cell>
        </row>
        <row r="39">
          <cell r="A39" t="str">
            <v>2020-04-18</v>
          </cell>
          <cell r="B39">
            <v>63</v>
          </cell>
        </row>
        <row r="40">
          <cell r="A40" t="str">
            <v>2020-04-19</v>
          </cell>
          <cell r="B40">
            <v>49</v>
          </cell>
        </row>
        <row r="41">
          <cell r="A41" t="str">
            <v>2020-04-20</v>
          </cell>
          <cell r="B41">
            <v>52</v>
          </cell>
        </row>
        <row r="42">
          <cell r="A42" t="str">
            <v>2020-04-21</v>
          </cell>
          <cell r="B42">
            <v>50</v>
          </cell>
        </row>
        <row r="43">
          <cell r="A43" t="str">
            <v>2020-04-22</v>
          </cell>
          <cell r="B43">
            <v>52</v>
          </cell>
        </row>
        <row r="44">
          <cell r="A44" t="str">
            <v>2020-04-23</v>
          </cell>
          <cell r="B44">
            <v>46</v>
          </cell>
        </row>
        <row r="45">
          <cell r="A45" t="str">
            <v>2020-04-24</v>
          </cell>
          <cell r="B45">
            <v>50</v>
          </cell>
        </row>
        <row r="46">
          <cell r="A46" t="str">
            <v>2020-04-25</v>
          </cell>
          <cell r="B46">
            <v>52</v>
          </cell>
        </row>
        <row r="47">
          <cell r="A47" t="str">
            <v>2020-04-26</v>
          </cell>
          <cell r="B47">
            <v>32</v>
          </cell>
        </row>
        <row r="48">
          <cell r="A48" t="str">
            <v>2020-04-27</v>
          </cell>
          <cell r="B48">
            <v>20</v>
          </cell>
        </row>
        <row r="49">
          <cell r="A49" t="str">
            <v>2020-04-28</v>
          </cell>
          <cell r="B49">
            <v>48</v>
          </cell>
        </row>
        <row r="50">
          <cell r="A50" t="str">
            <v>2020-04-29</v>
          </cell>
          <cell r="B50">
            <v>30</v>
          </cell>
        </row>
        <row r="51">
          <cell r="A51" t="str">
            <v>2020-04-30</v>
          </cell>
          <cell r="B51">
            <v>34</v>
          </cell>
        </row>
        <row r="52">
          <cell r="A52" t="str">
            <v>2020-05-01</v>
          </cell>
          <cell r="B52">
            <v>36</v>
          </cell>
        </row>
        <row r="53">
          <cell r="A53" t="str">
            <v>2020-05-02</v>
          </cell>
          <cell r="B53">
            <v>74</v>
          </cell>
        </row>
        <row r="54">
          <cell r="A54" t="str">
            <v>2020-05-03</v>
          </cell>
          <cell r="B54">
            <v>38</v>
          </cell>
        </row>
        <row r="55">
          <cell r="A55" t="str">
            <v>2020-05-04</v>
          </cell>
          <cell r="B55">
            <v>19</v>
          </cell>
        </row>
        <row r="56">
          <cell r="A56" t="str">
            <v>2020-05-05</v>
          </cell>
          <cell r="B56">
            <v>17</v>
          </cell>
        </row>
        <row r="57">
          <cell r="A57" t="str">
            <v>2020-05-06</v>
          </cell>
          <cell r="B57">
            <v>18</v>
          </cell>
        </row>
        <row r="58">
          <cell r="A58" t="str">
            <v>2020-05-07</v>
          </cell>
          <cell r="B58">
            <v>26</v>
          </cell>
        </row>
        <row r="59">
          <cell r="A59" t="str">
            <v>2020-05-08</v>
          </cell>
          <cell r="B59">
            <v>12</v>
          </cell>
        </row>
        <row r="60">
          <cell r="A60" t="str">
            <v>2020-05-09</v>
          </cell>
          <cell r="B60">
            <v>13</v>
          </cell>
        </row>
        <row r="61">
          <cell r="A61" t="str">
            <v>2020-05-10</v>
          </cell>
          <cell r="B61">
            <v>12</v>
          </cell>
        </row>
        <row r="62">
          <cell r="A62" t="str">
            <v>2020-05-11</v>
          </cell>
          <cell r="B62">
            <v>17</v>
          </cell>
        </row>
        <row r="63">
          <cell r="A63" t="str">
            <v>2020-05-12</v>
          </cell>
          <cell r="B63">
            <v>21</v>
          </cell>
        </row>
        <row r="64">
          <cell r="A64" t="str">
            <v>2020-05-13</v>
          </cell>
          <cell r="B64">
            <v>6</v>
          </cell>
        </row>
        <row r="65">
          <cell r="A65" t="str">
            <v>2020-05-14</v>
          </cell>
          <cell r="B65">
            <v>20</v>
          </cell>
        </row>
        <row r="66">
          <cell r="A66" t="str">
            <v>2020-05-15</v>
          </cell>
          <cell r="B66">
            <v>10</v>
          </cell>
        </row>
        <row r="67">
          <cell r="A67" t="str">
            <v>2020-05-16</v>
          </cell>
          <cell r="B67">
            <v>22</v>
          </cell>
        </row>
        <row r="68">
          <cell r="A68" t="str">
            <v>2020-05-17</v>
          </cell>
          <cell r="B68">
            <v>10</v>
          </cell>
        </row>
        <row r="69">
          <cell r="A69" t="str">
            <v>2020-05-18</v>
          </cell>
          <cell r="B69">
            <v>9</v>
          </cell>
        </row>
        <row r="70">
          <cell r="A70" t="str">
            <v>2020-05-19</v>
          </cell>
          <cell r="B70">
            <v>6</v>
          </cell>
        </row>
        <row r="71">
          <cell r="A71" t="str">
            <v>2020-05-20</v>
          </cell>
          <cell r="B71">
            <v>13</v>
          </cell>
        </row>
        <row r="72">
          <cell r="A72" t="str">
            <v>2020-05-21</v>
          </cell>
          <cell r="B72">
            <v>8</v>
          </cell>
        </row>
        <row r="73">
          <cell r="A73" t="str">
            <v>2020-05-22</v>
          </cell>
          <cell r="B73">
            <v>8</v>
          </cell>
        </row>
        <row r="74">
          <cell r="A74" t="str">
            <v>2020-05-23</v>
          </cell>
          <cell r="B74">
            <v>15</v>
          </cell>
        </row>
        <row r="75">
          <cell r="A75" t="str">
            <v>2020-05-24</v>
          </cell>
          <cell r="B75">
            <v>10</v>
          </cell>
        </row>
        <row r="76">
          <cell r="A76" t="str">
            <v>2020-05-25</v>
          </cell>
          <cell r="B76">
            <v>6</v>
          </cell>
        </row>
        <row r="77">
          <cell r="A77" t="str">
            <v>2020-05-26</v>
          </cell>
          <cell r="B77">
            <v>16</v>
          </cell>
        </row>
        <row r="78">
          <cell r="A78" t="str">
            <v>2020-05-27</v>
          </cell>
          <cell r="B78">
            <v>11</v>
          </cell>
        </row>
        <row r="79">
          <cell r="A79" t="str">
            <v>2020-05-28</v>
          </cell>
          <cell r="B79">
            <v>9</v>
          </cell>
        </row>
        <row r="80">
          <cell r="A80" t="str">
            <v>2020-05-29</v>
          </cell>
          <cell r="B80">
            <v>22</v>
          </cell>
        </row>
        <row r="81">
          <cell r="A81" t="str">
            <v>2020-05-30</v>
          </cell>
          <cell r="B81">
            <v>20</v>
          </cell>
        </row>
        <row r="82">
          <cell r="A82" t="str">
            <v>2020-05-31</v>
          </cell>
          <cell r="B82">
            <v>20</v>
          </cell>
        </row>
        <row r="83">
          <cell r="A83" t="str">
            <v>2020-06-01</v>
          </cell>
          <cell r="B83">
            <v>38</v>
          </cell>
        </row>
        <row r="84">
          <cell r="A84" t="str">
            <v>2020-06-02</v>
          </cell>
          <cell r="B84">
            <v>9</v>
          </cell>
        </row>
        <row r="85">
          <cell r="A85" t="str">
            <v>2020-06-03</v>
          </cell>
          <cell r="B85">
            <v>15</v>
          </cell>
        </row>
        <row r="86">
          <cell r="A86" t="str">
            <v>2020-06-04</v>
          </cell>
          <cell r="B86">
            <v>12</v>
          </cell>
        </row>
        <row r="87">
          <cell r="A87" t="str">
            <v>2020-06-05</v>
          </cell>
          <cell r="B87">
            <v>14</v>
          </cell>
        </row>
        <row r="88">
          <cell r="A88" t="str">
            <v>2020-06-06</v>
          </cell>
          <cell r="B88">
            <v>40</v>
          </cell>
        </row>
        <row r="89">
          <cell r="A89" t="str">
            <v>2020-06-07</v>
          </cell>
          <cell r="B89">
            <v>18</v>
          </cell>
        </row>
        <row r="90">
          <cell r="A90" t="str">
            <v>2020-06-08</v>
          </cell>
          <cell r="B90">
            <v>9</v>
          </cell>
        </row>
        <row r="91">
          <cell r="A91" t="str">
            <v>2020-06-09</v>
          </cell>
          <cell r="B91">
            <v>5</v>
          </cell>
        </row>
        <row r="92">
          <cell r="A92" t="str">
            <v>2020-06-10</v>
          </cell>
          <cell r="B92">
            <v>6</v>
          </cell>
        </row>
        <row r="93">
          <cell r="A93" t="str">
            <v>2020-06-11</v>
          </cell>
          <cell r="B93">
            <v>8</v>
          </cell>
        </row>
        <row r="94">
          <cell r="A94" t="str">
            <v>2020-06-12</v>
          </cell>
          <cell r="B94">
            <v>14</v>
          </cell>
        </row>
        <row r="95">
          <cell r="A95" t="str">
            <v>2020-06-13</v>
          </cell>
          <cell r="B95">
            <v>5</v>
          </cell>
        </row>
        <row r="96">
          <cell r="A96" t="str">
            <v>2020-06-14</v>
          </cell>
          <cell r="B96">
            <v>10</v>
          </cell>
        </row>
        <row r="97">
          <cell r="A97" t="str">
            <v>2020-06-15</v>
          </cell>
          <cell r="B97">
            <v>14</v>
          </cell>
        </row>
        <row r="98">
          <cell r="A98" t="str">
            <v>2020-06-16</v>
          </cell>
          <cell r="B98">
            <v>11</v>
          </cell>
        </row>
        <row r="99">
          <cell r="A99" t="str">
            <v>2020-06-17</v>
          </cell>
          <cell r="B99">
            <v>7</v>
          </cell>
        </row>
        <row r="100">
          <cell r="A100" t="str">
            <v>2020-06-18</v>
          </cell>
          <cell r="B100">
            <v>15</v>
          </cell>
        </row>
        <row r="101">
          <cell r="A101" t="str">
            <v>2020-06-19</v>
          </cell>
          <cell r="B101">
            <v>10</v>
          </cell>
        </row>
        <row r="102">
          <cell r="A102" t="str">
            <v>2020-06-20</v>
          </cell>
          <cell r="B102">
            <v>4</v>
          </cell>
        </row>
        <row r="103">
          <cell r="A103" t="str">
            <v>2020-06-21</v>
          </cell>
          <cell r="B103">
            <v>3</v>
          </cell>
        </row>
        <row r="104">
          <cell r="A104" t="str">
            <v>2020-06-22</v>
          </cell>
          <cell r="B104">
            <v>3</v>
          </cell>
        </row>
        <row r="105">
          <cell r="A105" t="str">
            <v>2020-06-23</v>
          </cell>
          <cell r="B105">
            <v>3</v>
          </cell>
        </row>
        <row r="106">
          <cell r="A106" t="str">
            <v>2020-06-24</v>
          </cell>
          <cell r="B106">
            <v>1</v>
          </cell>
        </row>
        <row r="107">
          <cell r="A107" t="str">
            <v>2020-06-25</v>
          </cell>
          <cell r="B107">
            <v>2</v>
          </cell>
        </row>
        <row r="108">
          <cell r="A108" t="str">
            <v>2020-06-26</v>
          </cell>
          <cell r="B108">
            <v>4</v>
          </cell>
        </row>
        <row r="109">
          <cell r="A109" t="str">
            <v>2020-06-27</v>
          </cell>
          <cell r="B109">
            <v>5</v>
          </cell>
        </row>
        <row r="110">
          <cell r="A110" t="str">
            <v>2020-06-28</v>
          </cell>
          <cell r="B110">
            <v>2</v>
          </cell>
        </row>
        <row r="111">
          <cell r="A111" t="str">
            <v>2020-06-29</v>
          </cell>
          <cell r="B111">
            <v>8</v>
          </cell>
        </row>
        <row r="112">
          <cell r="A112" t="str">
            <v>2020-06-30</v>
          </cell>
          <cell r="B112">
            <v>1</v>
          </cell>
        </row>
        <row r="113">
          <cell r="A113" t="str">
            <v>2020-07-01</v>
          </cell>
          <cell r="B113">
            <v>7</v>
          </cell>
        </row>
        <row r="114">
          <cell r="A114" t="str">
            <v>2020-07-02</v>
          </cell>
          <cell r="B114">
            <v>5</v>
          </cell>
        </row>
        <row r="115">
          <cell r="A115" t="str">
            <v>2020-07-03</v>
          </cell>
          <cell r="B115">
            <v>8</v>
          </cell>
        </row>
        <row r="116">
          <cell r="A116" t="str">
            <v>2020-07-04</v>
          </cell>
          <cell r="B116">
            <v>8</v>
          </cell>
        </row>
        <row r="117">
          <cell r="A117" t="str">
            <v>2020-07-05</v>
          </cell>
          <cell r="B117">
            <v>3</v>
          </cell>
        </row>
        <row r="118">
          <cell r="A118" t="str">
            <v>2020-07-06</v>
          </cell>
          <cell r="B118">
            <v>8</v>
          </cell>
        </row>
        <row r="119">
          <cell r="A119" t="str">
            <v>2020-07-07</v>
          </cell>
          <cell r="B119">
            <v>15</v>
          </cell>
        </row>
        <row r="120">
          <cell r="A120" t="str">
            <v>2020-07-08</v>
          </cell>
          <cell r="B120">
            <v>4</v>
          </cell>
        </row>
        <row r="121">
          <cell r="A121" t="str">
            <v>2020-07-09</v>
          </cell>
          <cell r="B121">
            <v>4</v>
          </cell>
        </row>
        <row r="122">
          <cell r="A122" t="str">
            <v>2020-07-10</v>
          </cell>
          <cell r="B122">
            <v>10</v>
          </cell>
        </row>
        <row r="123">
          <cell r="A123" t="str">
            <v>2020-07-11</v>
          </cell>
          <cell r="B123">
            <v>7</v>
          </cell>
        </row>
        <row r="124">
          <cell r="A124" t="str">
            <v>2020-07-12</v>
          </cell>
          <cell r="B124">
            <v>6</v>
          </cell>
        </row>
        <row r="125">
          <cell r="A125" t="str">
            <v>2020-07-13</v>
          </cell>
          <cell r="B125">
            <v>2</v>
          </cell>
        </row>
        <row r="126">
          <cell r="A126" t="str">
            <v>2020-07-14</v>
          </cell>
          <cell r="B126">
            <v>4</v>
          </cell>
        </row>
        <row r="127">
          <cell r="A127" t="str">
            <v>2020-07-15</v>
          </cell>
          <cell r="B127">
            <v>6</v>
          </cell>
        </row>
        <row r="128">
          <cell r="A128" t="str">
            <v>2020-07-16</v>
          </cell>
          <cell r="B128">
            <v>2</v>
          </cell>
        </row>
        <row r="129">
          <cell r="A129" t="str">
            <v>2020-07-17</v>
          </cell>
          <cell r="B129">
            <v>4</v>
          </cell>
        </row>
        <row r="130">
          <cell r="A130" t="str">
            <v>2020-07-18</v>
          </cell>
          <cell r="B130">
            <v>1</v>
          </cell>
        </row>
        <row r="131">
          <cell r="A131" t="str">
            <v>2020-07-19</v>
          </cell>
          <cell r="B131">
            <v>1</v>
          </cell>
        </row>
        <row r="132">
          <cell r="A132" t="str">
            <v>2020-07-20</v>
          </cell>
          <cell r="B132">
            <v>0</v>
          </cell>
        </row>
        <row r="133">
          <cell r="A133" t="str">
            <v>2020-07-21</v>
          </cell>
          <cell r="B133">
            <v>3</v>
          </cell>
        </row>
        <row r="134">
          <cell r="A134" t="str">
            <v>2020-07-22</v>
          </cell>
          <cell r="B134">
            <v>13</v>
          </cell>
        </row>
        <row r="135">
          <cell r="A135" t="str">
            <v>2020-07-23</v>
          </cell>
          <cell r="B135">
            <v>4</v>
          </cell>
        </row>
        <row r="136">
          <cell r="A136" t="str">
            <v>2020-07-24</v>
          </cell>
          <cell r="B136">
            <v>3</v>
          </cell>
        </row>
        <row r="137">
          <cell r="A137" t="str">
            <v>2020-07-25</v>
          </cell>
          <cell r="B137">
            <v>9</v>
          </cell>
        </row>
        <row r="138">
          <cell r="A138" t="str">
            <v>2020-07-26</v>
          </cell>
          <cell r="B138">
            <v>17</v>
          </cell>
        </row>
        <row r="139">
          <cell r="A139" t="str">
            <v>2020-07-27</v>
          </cell>
          <cell r="B139">
            <v>37</v>
          </cell>
        </row>
        <row r="140">
          <cell r="A140" t="str">
            <v>2020-07-28</v>
          </cell>
          <cell r="B140">
            <v>23</v>
          </cell>
        </row>
        <row r="141">
          <cell r="A141" t="str">
            <v>2020-07-29</v>
          </cell>
          <cell r="B141">
            <v>33</v>
          </cell>
        </row>
        <row r="142">
          <cell r="A142" t="str">
            <v>2020-07-30</v>
          </cell>
          <cell r="B142">
            <v>9</v>
          </cell>
        </row>
        <row r="143">
          <cell r="A143" t="str">
            <v>2020-07-31</v>
          </cell>
          <cell r="B143">
            <v>11</v>
          </cell>
        </row>
        <row r="144">
          <cell r="A144" t="str">
            <v>2020-08-01</v>
          </cell>
          <cell r="B144">
            <v>25</v>
          </cell>
        </row>
        <row r="145">
          <cell r="A145" t="str">
            <v>2020-08-02</v>
          </cell>
          <cell r="B145">
            <v>13</v>
          </cell>
        </row>
        <row r="146">
          <cell r="A146" t="str">
            <v>2020-08-03</v>
          </cell>
          <cell r="B146">
            <v>24</v>
          </cell>
        </row>
        <row r="147">
          <cell r="A147" t="str">
            <v>2020-08-04</v>
          </cell>
          <cell r="B147">
            <v>31</v>
          </cell>
        </row>
        <row r="148">
          <cell r="A148" t="str">
            <v>2020-08-05</v>
          </cell>
          <cell r="B148">
            <v>25</v>
          </cell>
        </row>
        <row r="149">
          <cell r="A149" t="str">
            <v>2020-08-06</v>
          </cell>
          <cell r="B149">
            <v>49</v>
          </cell>
        </row>
        <row r="150">
          <cell r="A150" t="str">
            <v>2020-08-07</v>
          </cell>
          <cell r="B150">
            <v>54</v>
          </cell>
        </row>
        <row r="151">
          <cell r="A151" t="str">
            <v>2020-08-08</v>
          </cell>
          <cell r="B151">
            <v>59</v>
          </cell>
        </row>
        <row r="152">
          <cell r="A152" t="str">
            <v>2020-08-09</v>
          </cell>
          <cell r="B152">
            <v>65</v>
          </cell>
        </row>
        <row r="153">
          <cell r="A153" t="str">
            <v>2020-08-10</v>
          </cell>
          <cell r="B153">
            <v>93</v>
          </cell>
        </row>
        <row r="154">
          <cell r="A154" t="str">
            <v>2020-08-11</v>
          </cell>
          <cell r="B154">
            <v>47</v>
          </cell>
        </row>
        <row r="155">
          <cell r="A155" t="str">
            <v>2020-08-12</v>
          </cell>
          <cell r="B155">
            <v>35</v>
          </cell>
        </row>
        <row r="156">
          <cell r="A156" t="str">
            <v>2020-08-13</v>
          </cell>
          <cell r="B156">
            <v>46</v>
          </cell>
        </row>
        <row r="157">
          <cell r="A157" t="str">
            <v>2020-08-14</v>
          </cell>
          <cell r="B157">
            <v>55</v>
          </cell>
        </row>
        <row r="158">
          <cell r="A158" t="str">
            <v>2020-08-15</v>
          </cell>
          <cell r="B158">
            <v>63</v>
          </cell>
        </row>
        <row r="159">
          <cell r="A159" t="str">
            <v>2020-08-16</v>
          </cell>
          <cell r="B159">
            <v>24</v>
          </cell>
        </row>
        <row r="160">
          <cell r="A160" t="str">
            <v>2020-08-17</v>
          </cell>
          <cell r="B160">
            <v>48</v>
          </cell>
        </row>
        <row r="161">
          <cell r="A161" t="str">
            <v>2020-08-18</v>
          </cell>
          <cell r="B161">
            <v>44</v>
          </cell>
        </row>
        <row r="162">
          <cell r="A162" t="str">
            <v>2020-08-19</v>
          </cell>
          <cell r="B162">
            <v>74</v>
          </cell>
        </row>
        <row r="163">
          <cell r="A163" t="str">
            <v>2020-08-20</v>
          </cell>
          <cell r="B163">
            <v>83</v>
          </cell>
        </row>
        <row r="164">
          <cell r="A164" t="str">
            <v>2020-08-21</v>
          </cell>
          <cell r="B164">
            <v>17</v>
          </cell>
        </row>
        <row r="165">
          <cell r="A165" t="str">
            <v>2020-08-22</v>
          </cell>
          <cell r="B165">
            <v>35</v>
          </cell>
        </row>
        <row r="166">
          <cell r="A166" t="str">
            <v>2020-08-23</v>
          </cell>
          <cell r="B166">
            <v>65</v>
          </cell>
        </row>
        <row r="167">
          <cell r="A167" t="str">
            <v>2020-08-24</v>
          </cell>
          <cell r="B167">
            <v>35</v>
          </cell>
        </row>
        <row r="168">
          <cell r="A168" t="str">
            <v>2020-08-25</v>
          </cell>
          <cell r="B168">
            <v>27</v>
          </cell>
        </row>
        <row r="169">
          <cell r="A169" t="str">
            <v>2020-08-26</v>
          </cell>
          <cell r="B169">
            <v>15</v>
          </cell>
        </row>
        <row r="170">
          <cell r="A170" t="str">
            <v>2020-08-27</v>
          </cell>
          <cell r="B170">
            <v>47</v>
          </cell>
        </row>
        <row r="171">
          <cell r="A171" t="str">
            <v>2020-08-28</v>
          </cell>
          <cell r="B171">
            <v>60</v>
          </cell>
        </row>
        <row r="172">
          <cell r="A172" t="str">
            <v>2020-08-29</v>
          </cell>
          <cell r="B172">
            <v>59</v>
          </cell>
        </row>
        <row r="173">
          <cell r="A173" t="str">
            <v>2020-08-30</v>
          </cell>
          <cell r="B173">
            <v>48</v>
          </cell>
        </row>
        <row r="174">
          <cell r="A174" t="str">
            <v>2020-08-31</v>
          </cell>
          <cell r="B174">
            <v>59</v>
          </cell>
        </row>
        <row r="175">
          <cell r="A175" t="str">
            <v>2020-09-01</v>
          </cell>
          <cell r="B175">
            <v>33</v>
          </cell>
        </row>
        <row r="176">
          <cell r="A176" t="str">
            <v>2020-09-02</v>
          </cell>
          <cell r="B176">
            <v>61</v>
          </cell>
        </row>
        <row r="177">
          <cell r="A177" t="str">
            <v>2020-09-03</v>
          </cell>
          <cell r="B177">
            <v>88</v>
          </cell>
        </row>
        <row r="178">
          <cell r="A178" t="str">
            <v>2020-09-04</v>
          </cell>
          <cell r="B178">
            <v>52</v>
          </cell>
        </row>
        <row r="179">
          <cell r="A179" t="str">
            <v>2020-09-05</v>
          </cell>
          <cell r="B179">
            <v>32</v>
          </cell>
        </row>
        <row r="180">
          <cell r="A180" t="str">
            <v>2020-09-06</v>
          </cell>
          <cell r="B180">
            <v>11</v>
          </cell>
        </row>
        <row r="181">
          <cell r="A181" t="str">
            <v>2020-09-07</v>
          </cell>
          <cell r="B181">
            <v>43</v>
          </cell>
        </row>
        <row r="182">
          <cell r="A182" t="str">
            <v>2020-09-08</v>
          </cell>
          <cell r="B182">
            <v>25</v>
          </cell>
        </row>
        <row r="183">
          <cell r="A183" t="str">
            <v>2020-09-09</v>
          </cell>
          <cell r="B183">
            <v>82</v>
          </cell>
        </row>
        <row r="184">
          <cell r="A184" t="str">
            <v>2020-09-10</v>
          </cell>
          <cell r="B184">
            <v>92</v>
          </cell>
        </row>
        <row r="185">
          <cell r="A185" t="str">
            <v>2020-09-11</v>
          </cell>
          <cell r="B185">
            <v>42</v>
          </cell>
        </row>
        <row r="186">
          <cell r="A186" t="str">
            <v>2020-09-12</v>
          </cell>
          <cell r="B186">
            <v>60</v>
          </cell>
        </row>
        <row r="187">
          <cell r="A187" t="str">
            <v>2020-09-13</v>
          </cell>
          <cell r="B187">
            <v>31</v>
          </cell>
        </row>
        <row r="188">
          <cell r="A188" t="str">
            <v>2020-09-14</v>
          </cell>
          <cell r="B188">
            <v>42</v>
          </cell>
        </row>
        <row r="189">
          <cell r="A189" t="str">
            <v>2020-09-15</v>
          </cell>
          <cell r="B189">
            <v>77</v>
          </cell>
        </row>
        <row r="190">
          <cell r="A190" t="str">
            <v>2020-09-16</v>
          </cell>
          <cell r="B190">
            <v>73</v>
          </cell>
        </row>
        <row r="191">
          <cell r="A191" t="str">
            <v>2020-09-17</v>
          </cell>
          <cell r="B191">
            <v>57</v>
          </cell>
        </row>
        <row r="192">
          <cell r="A192" t="str">
            <v>2020-09-18</v>
          </cell>
          <cell r="B192">
            <v>71</v>
          </cell>
        </row>
        <row r="193">
          <cell r="A193" t="str">
            <v>2020-09-19</v>
          </cell>
          <cell r="B193">
            <v>51</v>
          </cell>
        </row>
        <row r="194">
          <cell r="A194" t="str">
            <v>2020-09-20</v>
          </cell>
          <cell r="B194">
            <v>36</v>
          </cell>
        </row>
        <row r="195">
          <cell r="A195" t="str">
            <v>2020-09-21</v>
          </cell>
          <cell r="B195">
            <v>50</v>
          </cell>
        </row>
        <row r="196">
          <cell r="A196" t="str">
            <v>2020-09-22</v>
          </cell>
          <cell r="B196">
            <v>81</v>
          </cell>
        </row>
        <row r="197">
          <cell r="A197" t="str">
            <v>2020-09-23</v>
          </cell>
          <cell r="B197">
            <v>48</v>
          </cell>
        </row>
        <row r="198">
          <cell r="A198" t="str">
            <v>2020-09-24</v>
          </cell>
          <cell r="B198">
            <v>40</v>
          </cell>
        </row>
        <row r="199">
          <cell r="A199" t="str">
            <v>2020-09-25</v>
          </cell>
          <cell r="B199">
            <v>40</v>
          </cell>
        </row>
        <row r="200">
          <cell r="A200" t="str">
            <v>2020-09-26</v>
          </cell>
          <cell r="B200">
            <v>62</v>
          </cell>
        </row>
        <row r="201">
          <cell r="A201" t="str">
            <v>2020-09-27</v>
          </cell>
          <cell r="B201">
            <v>45</v>
          </cell>
        </row>
        <row r="202">
          <cell r="A202" t="str">
            <v>2020-09-28</v>
          </cell>
          <cell r="B202">
            <v>26</v>
          </cell>
        </row>
        <row r="203">
          <cell r="A203" t="str">
            <v>2020-09-29</v>
          </cell>
          <cell r="B203">
            <v>48</v>
          </cell>
        </row>
        <row r="204">
          <cell r="A204" t="str">
            <v>2020-09-30</v>
          </cell>
          <cell r="B204">
            <v>66</v>
          </cell>
        </row>
        <row r="205">
          <cell r="A205" t="str">
            <v>2020-10-01</v>
          </cell>
          <cell r="B205">
            <v>73</v>
          </cell>
        </row>
        <row r="206">
          <cell r="A206" t="str">
            <v>2020-10-02</v>
          </cell>
          <cell r="B206">
            <v>48</v>
          </cell>
        </row>
        <row r="207">
          <cell r="A207" t="str">
            <v>2020-10-03</v>
          </cell>
          <cell r="B207">
            <v>62</v>
          </cell>
        </row>
        <row r="208">
          <cell r="A208" t="str">
            <v>2020-10-04</v>
          </cell>
          <cell r="B208">
            <v>29</v>
          </cell>
        </row>
        <row r="209">
          <cell r="A209" t="str">
            <v>2020-10-05</v>
          </cell>
          <cell r="B209">
            <v>36</v>
          </cell>
        </row>
        <row r="210">
          <cell r="A210" t="str">
            <v>2020-10-06</v>
          </cell>
          <cell r="B210">
            <v>38</v>
          </cell>
        </row>
        <row r="211">
          <cell r="A211" t="str">
            <v>2020-10-07</v>
          </cell>
          <cell r="B211">
            <v>15</v>
          </cell>
        </row>
        <row r="212">
          <cell r="A212" t="str">
            <v>2020-10-08</v>
          </cell>
          <cell r="B212">
            <v>19</v>
          </cell>
        </row>
        <row r="213">
          <cell r="A213" t="str">
            <v>2020-10-09</v>
          </cell>
          <cell r="B213">
            <v>26</v>
          </cell>
        </row>
        <row r="214">
          <cell r="A214" t="str">
            <v>2020-10-10</v>
          </cell>
          <cell r="B214">
            <v>5</v>
          </cell>
        </row>
        <row r="215">
          <cell r="A215" t="str">
            <v>2020-10-11</v>
          </cell>
          <cell r="B215">
            <v>30</v>
          </cell>
        </row>
        <row r="216">
          <cell r="A216" t="str">
            <v>2020-10-12</v>
          </cell>
          <cell r="B216">
            <v>22</v>
          </cell>
        </row>
        <row r="217">
          <cell r="A217" t="str">
            <v>2020-10-13</v>
          </cell>
          <cell r="B217">
            <v>17</v>
          </cell>
        </row>
        <row r="218">
          <cell r="A218" t="str">
            <v>2020-10-14</v>
          </cell>
          <cell r="B218">
            <v>18</v>
          </cell>
        </row>
        <row r="219">
          <cell r="A219" t="str">
            <v>2020-10-15</v>
          </cell>
          <cell r="B219">
            <v>27</v>
          </cell>
        </row>
        <row r="220">
          <cell r="A220" t="str">
            <v>2020-10-16</v>
          </cell>
          <cell r="B220">
            <v>56</v>
          </cell>
        </row>
        <row r="221">
          <cell r="A221" t="str">
            <v>2020-10-17</v>
          </cell>
          <cell r="B221">
            <v>52</v>
          </cell>
        </row>
        <row r="222">
          <cell r="A222" t="str">
            <v>2020-10-18</v>
          </cell>
          <cell r="B222">
            <v>50</v>
          </cell>
        </row>
        <row r="223">
          <cell r="A223" t="str">
            <v>2020-10-19</v>
          </cell>
          <cell r="B223">
            <v>38</v>
          </cell>
        </row>
        <row r="224">
          <cell r="A224" t="str">
            <v>2020-10-20</v>
          </cell>
          <cell r="B224">
            <v>47</v>
          </cell>
        </row>
        <row r="225">
          <cell r="A225" t="str">
            <v>2020-10-21</v>
          </cell>
          <cell r="B225">
            <v>63</v>
          </cell>
        </row>
        <row r="226">
          <cell r="A226" t="str">
            <v>2020-10-22</v>
          </cell>
          <cell r="B226">
            <v>53</v>
          </cell>
        </row>
        <row r="227">
          <cell r="A227" t="str">
            <v>2020-10-23</v>
          </cell>
          <cell r="B227">
            <v>58</v>
          </cell>
        </row>
        <row r="228">
          <cell r="A228" t="str">
            <v>2020-10-24</v>
          </cell>
          <cell r="B228">
            <v>55</v>
          </cell>
        </row>
        <row r="229">
          <cell r="A229" t="str">
            <v>2020-10-25</v>
          </cell>
          <cell r="B229">
            <v>32</v>
          </cell>
        </row>
        <row r="230">
          <cell r="A230" t="str">
            <v>2020-10-26</v>
          </cell>
          <cell r="B230">
            <v>29</v>
          </cell>
        </row>
        <row r="231">
          <cell r="A231" t="str">
            <v>2020-10-27</v>
          </cell>
          <cell r="B231">
            <v>83</v>
          </cell>
        </row>
        <row r="232">
          <cell r="A232" t="str">
            <v>2020-10-28</v>
          </cell>
          <cell r="B232">
            <v>49</v>
          </cell>
        </row>
        <row r="233">
          <cell r="A233" t="str">
            <v>2020-10-29</v>
          </cell>
          <cell r="B233">
            <v>39</v>
          </cell>
        </row>
        <row r="234">
          <cell r="A234" t="str">
            <v>2020-10-30</v>
          </cell>
          <cell r="B234">
            <v>35</v>
          </cell>
        </row>
        <row r="235">
          <cell r="A235" t="str">
            <v>2020-10-31</v>
          </cell>
          <cell r="B235">
            <v>86</v>
          </cell>
        </row>
        <row r="236">
          <cell r="A236" t="str">
            <v>2020-11-01</v>
          </cell>
          <cell r="B236">
            <v>48</v>
          </cell>
        </row>
        <row r="237">
          <cell r="A237" t="str">
            <v>2020-11-02</v>
          </cell>
          <cell r="B237">
            <v>35</v>
          </cell>
        </row>
        <row r="238">
          <cell r="A238" t="str">
            <v>2020-11-03</v>
          </cell>
          <cell r="B238">
            <v>65</v>
          </cell>
        </row>
        <row r="239">
          <cell r="A239" t="str">
            <v>2020-11-04</v>
          </cell>
          <cell r="B239">
            <v>109</v>
          </cell>
        </row>
        <row r="240">
          <cell r="A240" t="str">
            <v>2020-11-05</v>
          </cell>
          <cell r="B240">
            <v>40</v>
          </cell>
        </row>
        <row r="241">
          <cell r="A241" t="str">
            <v>2020-11-06</v>
          </cell>
          <cell r="B241">
            <v>44</v>
          </cell>
        </row>
        <row r="242">
          <cell r="A242" t="str">
            <v>2020-11-07</v>
          </cell>
          <cell r="B242">
            <v>39</v>
          </cell>
        </row>
        <row r="243">
          <cell r="A243" t="str">
            <v>2020-11-08</v>
          </cell>
          <cell r="B243">
            <v>30</v>
          </cell>
        </row>
        <row r="244">
          <cell r="A244" t="str">
            <v>2020-11-09</v>
          </cell>
          <cell r="B244">
            <v>52</v>
          </cell>
        </row>
        <row r="245">
          <cell r="A245" t="str">
            <v>2020-11-10</v>
          </cell>
          <cell r="B245">
            <v>43</v>
          </cell>
        </row>
        <row r="246">
          <cell r="A246" t="str">
            <v>2020-11-11</v>
          </cell>
          <cell r="B246">
            <v>37</v>
          </cell>
        </row>
        <row r="247">
          <cell r="A247" t="str">
            <v>2020-11-12</v>
          </cell>
          <cell r="B247">
            <v>58</v>
          </cell>
        </row>
        <row r="248">
          <cell r="A248" t="str">
            <v>2020-11-13</v>
          </cell>
          <cell r="B248">
            <v>54</v>
          </cell>
        </row>
        <row r="249">
          <cell r="A249" t="str">
            <v>2020-11-14</v>
          </cell>
          <cell r="B249">
            <v>27</v>
          </cell>
        </row>
        <row r="250">
          <cell r="A250" t="str">
            <v>2020-11-15</v>
          </cell>
          <cell r="B250">
            <v>22</v>
          </cell>
        </row>
        <row r="251">
          <cell r="A251" t="str">
            <v>2020-11-16</v>
          </cell>
          <cell r="B251">
            <v>49</v>
          </cell>
        </row>
        <row r="252">
          <cell r="A252" t="str">
            <v>2020-11-17</v>
          </cell>
          <cell r="B252">
            <v>28</v>
          </cell>
        </row>
        <row r="253">
          <cell r="A253" t="str">
            <v>2020-11-18</v>
          </cell>
          <cell r="B253">
            <v>37</v>
          </cell>
        </row>
        <row r="254">
          <cell r="A254" t="str">
            <v>2020-11-19</v>
          </cell>
          <cell r="B254">
            <v>21</v>
          </cell>
        </row>
        <row r="255">
          <cell r="A255" t="str">
            <v>2020-11-20</v>
          </cell>
          <cell r="B255">
            <v>38</v>
          </cell>
        </row>
        <row r="256">
          <cell r="A256" t="str">
            <v>2020-11-21</v>
          </cell>
          <cell r="B256">
            <v>35</v>
          </cell>
        </row>
        <row r="257">
          <cell r="A257" t="str">
            <v>2020-11-22</v>
          </cell>
          <cell r="B257">
            <v>48</v>
          </cell>
        </row>
        <row r="258">
          <cell r="A258" t="str">
            <v>2020-11-23</v>
          </cell>
          <cell r="B258">
            <v>33</v>
          </cell>
        </row>
        <row r="259">
          <cell r="A259" t="str">
            <v>2020-11-24</v>
          </cell>
          <cell r="B259">
            <v>71</v>
          </cell>
        </row>
        <row r="260">
          <cell r="A260" t="str">
            <v>2020-11-25</v>
          </cell>
          <cell r="B260">
            <v>76</v>
          </cell>
        </row>
        <row r="261">
          <cell r="A261" t="str">
            <v>2020-11-26</v>
          </cell>
          <cell r="B261">
            <v>49</v>
          </cell>
        </row>
        <row r="262">
          <cell r="A262" t="str">
            <v>2020-11-27</v>
          </cell>
          <cell r="B262">
            <v>35</v>
          </cell>
        </row>
        <row r="263">
          <cell r="A263" t="str">
            <v>2020-11-28</v>
          </cell>
          <cell r="B263">
            <v>63</v>
          </cell>
        </row>
        <row r="264">
          <cell r="A264" t="str">
            <v>2020-11-29</v>
          </cell>
          <cell r="B264">
            <v>60</v>
          </cell>
        </row>
        <row r="265">
          <cell r="A265" t="str">
            <v>2020-11-30</v>
          </cell>
          <cell r="B265">
            <v>51</v>
          </cell>
        </row>
        <row r="266">
          <cell r="A266" t="str">
            <v>2020-12-01</v>
          </cell>
          <cell r="B266">
            <v>97</v>
          </cell>
        </row>
        <row r="267">
          <cell r="A267" t="str">
            <v>2020-12-02</v>
          </cell>
          <cell r="B267">
            <v>75</v>
          </cell>
        </row>
        <row r="268">
          <cell r="A268" t="str">
            <v>2020-12-03</v>
          </cell>
          <cell r="B268">
            <v>75</v>
          </cell>
        </row>
        <row r="269">
          <cell r="A269" t="str">
            <v>2020-12-04</v>
          </cell>
          <cell r="B269">
            <v>79</v>
          </cell>
        </row>
        <row r="270">
          <cell r="A270" t="str">
            <v>2020-12-05</v>
          </cell>
          <cell r="B270">
            <v>104</v>
          </cell>
        </row>
        <row r="271">
          <cell r="A271" t="str">
            <v>2020-12-06</v>
          </cell>
          <cell r="B271">
            <v>68</v>
          </cell>
        </row>
        <row r="272">
          <cell r="A272" t="str">
            <v>2020-12-07</v>
          </cell>
          <cell r="B272">
            <v>124</v>
          </cell>
        </row>
        <row r="273">
          <cell r="A273" t="str">
            <v>2020-12-08</v>
          </cell>
          <cell r="B273">
            <v>76</v>
          </cell>
        </row>
        <row r="274">
          <cell r="A274" t="str">
            <v>2020-12-09</v>
          </cell>
          <cell r="B274">
            <v>124</v>
          </cell>
        </row>
        <row r="275">
          <cell r="A275" t="str">
            <v>2020-12-10</v>
          </cell>
          <cell r="B275">
            <v>75</v>
          </cell>
        </row>
        <row r="276">
          <cell r="A276" t="str">
            <v>2020-12-11</v>
          </cell>
          <cell r="B276">
            <v>86</v>
          </cell>
        </row>
        <row r="277">
          <cell r="A277" t="str">
            <v>2020-12-12</v>
          </cell>
          <cell r="B277">
            <v>87</v>
          </cell>
        </row>
        <row r="278">
          <cell r="A278" t="str">
            <v>2020-12-13</v>
          </cell>
          <cell r="B278">
            <v>69</v>
          </cell>
        </row>
        <row r="279">
          <cell r="A279" t="str">
            <v>2020-12-14</v>
          </cell>
          <cell r="B279">
            <v>69</v>
          </cell>
        </row>
        <row r="280">
          <cell r="A280" t="str">
            <v>2020-12-15</v>
          </cell>
          <cell r="B280">
            <v>96</v>
          </cell>
        </row>
        <row r="281">
          <cell r="A281" t="str">
            <v>2020-12-16</v>
          </cell>
          <cell r="B281">
            <v>83</v>
          </cell>
        </row>
        <row r="282">
          <cell r="A282" t="str">
            <v>2020-12-17</v>
          </cell>
          <cell r="B282">
            <v>100</v>
          </cell>
        </row>
        <row r="283">
          <cell r="A283" t="str">
            <v>2020-12-18</v>
          </cell>
          <cell r="B283">
            <v>122</v>
          </cell>
        </row>
        <row r="284">
          <cell r="A284" t="str">
            <v>2020-12-19</v>
          </cell>
          <cell r="B284">
            <v>131</v>
          </cell>
        </row>
        <row r="285">
          <cell r="A285" t="str">
            <v>2020-12-20</v>
          </cell>
          <cell r="B285">
            <v>103</v>
          </cell>
        </row>
        <row r="286">
          <cell r="A286" t="str">
            <v>2020-12-21</v>
          </cell>
          <cell r="B286">
            <v>115</v>
          </cell>
        </row>
        <row r="287">
          <cell r="A287" t="str">
            <v>2020-12-22</v>
          </cell>
          <cell r="B287">
            <v>142</v>
          </cell>
        </row>
        <row r="288">
          <cell r="A288" t="str">
            <v>2020-12-23</v>
          </cell>
          <cell r="B288">
            <v>116</v>
          </cell>
        </row>
        <row r="289">
          <cell r="A289" t="str">
            <v>2020-12-24</v>
          </cell>
          <cell r="B289">
            <v>217</v>
          </cell>
        </row>
        <row r="290">
          <cell r="A290" t="str">
            <v>2020-12-25</v>
          </cell>
          <cell r="B290">
            <v>183</v>
          </cell>
        </row>
        <row r="291">
          <cell r="A291" t="str">
            <v>2020-12-26</v>
          </cell>
          <cell r="B291">
            <v>138</v>
          </cell>
        </row>
        <row r="292">
          <cell r="A292" t="str">
            <v>2020-12-27</v>
          </cell>
          <cell r="B292">
            <v>167</v>
          </cell>
        </row>
        <row r="293">
          <cell r="A293" t="str">
            <v>2020-12-28</v>
          </cell>
          <cell r="B293">
            <v>229</v>
          </cell>
        </row>
        <row r="294">
          <cell r="A294" t="str">
            <v>2020-12-29</v>
          </cell>
          <cell r="B294">
            <v>167</v>
          </cell>
        </row>
        <row r="295">
          <cell r="A295" t="str">
            <v>2020-12-30</v>
          </cell>
          <cell r="B295">
            <v>86</v>
          </cell>
        </row>
        <row r="296">
          <cell r="A296" t="str">
            <v>2020-12-31</v>
          </cell>
          <cell r="B296">
            <v>176</v>
          </cell>
        </row>
        <row r="297">
          <cell r="A297" t="str">
            <v>2021-01-01</v>
          </cell>
          <cell r="B297">
            <v>193</v>
          </cell>
        </row>
        <row r="298">
          <cell r="A298" t="str">
            <v>2021-01-02</v>
          </cell>
          <cell r="B298">
            <v>169</v>
          </cell>
        </row>
        <row r="299">
          <cell r="A299" t="str">
            <v>2021-01-03</v>
          </cell>
          <cell r="B299">
            <v>199</v>
          </cell>
        </row>
        <row r="300">
          <cell r="A300" t="str">
            <v>2021-01-04</v>
          </cell>
          <cell r="B300">
            <v>316</v>
          </cell>
        </row>
        <row r="301">
          <cell r="A301" t="str">
            <v>2021-01-05</v>
          </cell>
          <cell r="B301">
            <v>224</v>
          </cell>
        </row>
        <row r="302">
          <cell r="A302" t="str">
            <v>2021-01-06</v>
          </cell>
          <cell r="B302">
            <v>201</v>
          </cell>
        </row>
        <row r="303">
          <cell r="A303" t="str">
            <v>2021-01-07</v>
          </cell>
          <cell r="B303">
            <v>314</v>
          </cell>
        </row>
        <row r="304">
          <cell r="A304" t="str">
            <v>2021-01-08</v>
          </cell>
          <cell r="B304">
            <v>344</v>
          </cell>
        </row>
        <row r="305">
          <cell r="A305" t="str">
            <v>2021-01-09</v>
          </cell>
          <cell r="B305">
            <v>365</v>
          </cell>
        </row>
        <row r="306">
          <cell r="A306" t="str">
            <v>2021-01-10</v>
          </cell>
          <cell r="B306">
            <v>388</v>
          </cell>
        </row>
        <row r="307">
          <cell r="A307" t="str">
            <v>2021-01-11</v>
          </cell>
          <cell r="B307">
            <v>431</v>
          </cell>
        </row>
        <row r="308">
          <cell r="A308" t="str">
            <v>2021-01-12</v>
          </cell>
          <cell r="B308">
            <v>487</v>
          </cell>
        </row>
        <row r="309">
          <cell r="A309" t="str">
            <v>2021-01-13</v>
          </cell>
          <cell r="B309">
            <v>550</v>
          </cell>
        </row>
        <row r="310">
          <cell r="A310" t="str">
            <v>2021-01-14</v>
          </cell>
          <cell r="B310">
            <v>505</v>
          </cell>
        </row>
        <row r="311">
          <cell r="A311" t="str">
            <v>2021-01-15</v>
          </cell>
          <cell r="B311">
            <v>547</v>
          </cell>
        </row>
        <row r="312">
          <cell r="A312" t="str">
            <v>2021-01-16</v>
          </cell>
          <cell r="B312">
            <v>405</v>
          </cell>
        </row>
        <row r="313">
          <cell r="A313" t="str">
            <v>2021-01-17</v>
          </cell>
          <cell r="B313">
            <v>650</v>
          </cell>
        </row>
        <row r="314">
          <cell r="A314" t="str">
            <v>2021-01-18</v>
          </cell>
          <cell r="B314">
            <v>292</v>
          </cell>
        </row>
        <row r="315">
          <cell r="A315" t="str">
            <v>2021-01-19</v>
          </cell>
          <cell r="B315">
            <v>330</v>
          </cell>
        </row>
        <row r="316">
          <cell r="A316" t="str">
            <v>2021-01-20</v>
          </cell>
          <cell r="B316">
            <v>349</v>
          </cell>
        </row>
        <row r="317">
          <cell r="A317" t="str">
            <v>2021-01-21</v>
          </cell>
          <cell r="B317">
            <v>408</v>
          </cell>
        </row>
        <row r="318">
          <cell r="A318" t="str">
            <v>2021-01-22</v>
          </cell>
          <cell r="B318">
            <v>530</v>
          </cell>
        </row>
        <row r="319">
          <cell r="A319" t="str">
            <v>2021-01-23</v>
          </cell>
          <cell r="B319">
            <v>567</v>
          </cell>
        </row>
        <row r="320">
          <cell r="A320" t="str">
            <v>2021-01-24</v>
          </cell>
          <cell r="B320">
            <v>634</v>
          </cell>
        </row>
        <row r="321">
          <cell r="A321" t="str">
            <v>2021-01-25</v>
          </cell>
          <cell r="B321">
            <v>567</v>
          </cell>
        </row>
        <row r="322">
          <cell r="A322" t="str">
            <v>2021-01-26</v>
          </cell>
          <cell r="B322">
            <v>786</v>
          </cell>
        </row>
        <row r="323">
          <cell r="A323" t="str">
            <v>2021-01-27</v>
          </cell>
          <cell r="B323">
            <v>825</v>
          </cell>
        </row>
        <row r="324">
          <cell r="A324" t="str">
            <v>2021-01-28</v>
          </cell>
          <cell r="B324">
            <v>666</v>
          </cell>
        </row>
        <row r="325">
          <cell r="A325" t="str">
            <v>2021-01-29</v>
          </cell>
          <cell r="B325">
            <v>659</v>
          </cell>
        </row>
        <row r="326">
          <cell r="A326" t="str">
            <v>2021-01-30</v>
          </cell>
          <cell r="B326">
            <v>910</v>
          </cell>
        </row>
        <row r="327">
          <cell r="A327" t="str">
            <v>2021-01-31</v>
          </cell>
          <cell r="B327">
            <v>1012</v>
          </cell>
        </row>
        <row r="328">
          <cell r="A328" t="str">
            <v>2021-02-01</v>
          </cell>
          <cell r="B328">
            <v>906</v>
          </cell>
        </row>
        <row r="329">
          <cell r="A329" t="str">
            <v>2021-02-02</v>
          </cell>
          <cell r="B329">
            <v>1044</v>
          </cell>
        </row>
        <row r="330">
          <cell r="A330" t="str">
            <v>2021-02-03</v>
          </cell>
          <cell r="B330">
            <v>893</v>
          </cell>
        </row>
        <row r="331">
          <cell r="A331" t="str">
            <v>2021-02-04</v>
          </cell>
          <cell r="B331">
            <v>816</v>
          </cell>
        </row>
        <row r="332">
          <cell r="A332" t="str">
            <v>2021-02-05</v>
          </cell>
          <cell r="B332">
            <v>845</v>
          </cell>
        </row>
        <row r="333">
          <cell r="A333" t="str">
            <v>2021-02-06</v>
          </cell>
          <cell r="B333">
            <v>821</v>
          </cell>
        </row>
        <row r="334">
          <cell r="A334" t="str">
            <v>2021-02-07</v>
          </cell>
          <cell r="B334">
            <v>820</v>
          </cell>
        </row>
        <row r="335">
          <cell r="A335" t="str">
            <v>2021-02-08</v>
          </cell>
          <cell r="B335">
            <v>653</v>
          </cell>
        </row>
        <row r="336">
          <cell r="A336" t="str">
            <v>2021-02-09</v>
          </cell>
          <cell r="B336">
            <v>580</v>
          </cell>
        </row>
        <row r="337">
          <cell r="A337" t="str">
            <v>2021-02-10</v>
          </cell>
          <cell r="B337">
            <v>858</v>
          </cell>
        </row>
        <row r="338">
          <cell r="A338" t="str">
            <v>2021-02-11</v>
          </cell>
          <cell r="B338">
            <v>850</v>
          </cell>
        </row>
        <row r="339">
          <cell r="A339" t="str">
            <v>2021-02-12</v>
          </cell>
          <cell r="B339">
            <v>823</v>
          </cell>
        </row>
        <row r="340">
          <cell r="A340" t="str">
            <v>2021-02-13</v>
          </cell>
          <cell r="B340">
            <v>888</v>
          </cell>
        </row>
        <row r="341">
          <cell r="A341" t="str">
            <v>2021-02-14</v>
          </cell>
          <cell r="B341">
            <v>806</v>
          </cell>
        </row>
        <row r="342">
          <cell r="A342" t="str">
            <v>2021-02-15</v>
          </cell>
          <cell r="B342">
            <v>715</v>
          </cell>
        </row>
        <row r="343">
          <cell r="A343" t="str">
            <v>2021-02-16</v>
          </cell>
          <cell r="B343">
            <v>937</v>
          </cell>
        </row>
        <row r="344">
          <cell r="A344" t="str">
            <v>2021-02-17</v>
          </cell>
          <cell r="B344">
            <v>824</v>
          </cell>
        </row>
        <row r="345">
          <cell r="A345" t="str">
            <v>2021-02-18</v>
          </cell>
          <cell r="B345">
            <v>923</v>
          </cell>
        </row>
        <row r="346">
          <cell r="A346" t="str">
            <v>2021-02-19</v>
          </cell>
          <cell r="B346">
            <v>859</v>
          </cell>
        </row>
        <row r="347">
          <cell r="A347" t="str">
            <v>2021-02-20</v>
          </cell>
          <cell r="B347">
            <v>937</v>
          </cell>
        </row>
        <row r="348">
          <cell r="A348" t="str">
            <v>2021-02-21</v>
          </cell>
          <cell r="B348">
            <v>1039</v>
          </cell>
        </row>
        <row r="349">
          <cell r="A349" t="str">
            <v>2021-02-22</v>
          </cell>
          <cell r="B349">
            <v>838</v>
          </cell>
        </row>
        <row r="350">
          <cell r="A350" t="str">
            <v>2021-02-23</v>
          </cell>
          <cell r="B350">
            <v>836</v>
          </cell>
        </row>
        <row r="351">
          <cell r="A351" t="str">
            <v>2021-02-24</v>
          </cell>
          <cell r="B351">
            <v>699</v>
          </cell>
        </row>
        <row r="352">
          <cell r="A352" t="str">
            <v>2021-02-25</v>
          </cell>
          <cell r="B352">
            <v>670</v>
          </cell>
        </row>
        <row r="353">
          <cell r="A353" t="str">
            <v>2021-02-26</v>
          </cell>
          <cell r="B353">
            <v>875</v>
          </cell>
        </row>
        <row r="354">
          <cell r="A354" t="str">
            <v>2021-02-27</v>
          </cell>
          <cell r="B354">
            <v>720</v>
          </cell>
        </row>
        <row r="355">
          <cell r="A355" t="str">
            <v>2021-02-28</v>
          </cell>
          <cell r="B355">
            <v>618</v>
          </cell>
        </row>
        <row r="356">
          <cell r="A356" t="str">
            <v>2021-03-01</v>
          </cell>
          <cell r="B356">
            <v>811</v>
          </cell>
        </row>
        <row r="357">
          <cell r="A357" t="str">
            <v>2021-03-02</v>
          </cell>
          <cell r="B357">
            <v>997</v>
          </cell>
        </row>
        <row r="358">
          <cell r="A358" t="str">
            <v>2021-03-03</v>
          </cell>
          <cell r="B358">
            <v>914</v>
          </cell>
        </row>
        <row r="359">
          <cell r="A359" t="str">
            <v>2021-03-04</v>
          </cell>
          <cell r="B359">
            <v>807</v>
          </cell>
        </row>
        <row r="360">
          <cell r="A360" t="str">
            <v>2021-03-05</v>
          </cell>
          <cell r="B360">
            <v>777</v>
          </cell>
        </row>
        <row r="361">
          <cell r="A361" t="str">
            <v>2021-03-06</v>
          </cell>
          <cell r="B361">
            <v>750</v>
          </cell>
        </row>
        <row r="362">
          <cell r="A362" t="str">
            <v>2021-03-07</v>
          </cell>
          <cell r="B362">
            <v>858</v>
          </cell>
        </row>
        <row r="363">
          <cell r="A363" t="str">
            <v>2021-03-08</v>
          </cell>
          <cell r="B363">
            <v>873</v>
          </cell>
        </row>
        <row r="364">
          <cell r="A364" t="str">
            <v>2021-03-09</v>
          </cell>
          <cell r="B364">
            <v>1041</v>
          </cell>
        </row>
        <row r="365">
          <cell r="A365" t="str">
            <v>2021-03-10</v>
          </cell>
          <cell r="B365">
            <v>772</v>
          </cell>
        </row>
        <row r="366">
          <cell r="A366" t="str">
            <v>2021-03-11</v>
          </cell>
          <cell r="B366">
            <v>778</v>
          </cell>
        </row>
        <row r="367">
          <cell r="A367" t="str">
            <v>2021-03-12</v>
          </cell>
          <cell r="B367">
            <v>762</v>
          </cell>
        </row>
        <row r="368">
          <cell r="A368" t="str">
            <v>2021-03-13</v>
          </cell>
          <cell r="B368">
            <v>639</v>
          </cell>
        </row>
        <row r="369">
          <cell r="A369" t="str">
            <v>2021-03-14</v>
          </cell>
          <cell r="B369">
            <v>914</v>
          </cell>
        </row>
        <row r="370">
          <cell r="A370" t="str">
            <v>2021-03-15</v>
          </cell>
          <cell r="B370">
            <v>734</v>
          </cell>
        </row>
        <row r="371">
          <cell r="A371" t="str">
            <v>2021-03-16</v>
          </cell>
          <cell r="B371">
            <v>792</v>
          </cell>
        </row>
        <row r="372">
          <cell r="A372" t="str">
            <v>2021-03-17</v>
          </cell>
          <cell r="B372">
            <v>727</v>
          </cell>
        </row>
        <row r="373">
          <cell r="A373" t="str">
            <v>2021-03-18</v>
          </cell>
          <cell r="B373">
            <v>689</v>
          </cell>
        </row>
        <row r="374">
          <cell r="A374" t="str">
            <v>2021-03-19</v>
          </cell>
          <cell r="B374">
            <v>735</v>
          </cell>
        </row>
        <row r="375">
          <cell r="A375" t="str">
            <v>2021-03-20</v>
          </cell>
          <cell r="B375">
            <v>813</v>
          </cell>
        </row>
        <row r="376">
          <cell r="A376" t="str">
            <v>2021-03-21</v>
          </cell>
          <cell r="B376">
            <v>796</v>
          </cell>
        </row>
        <row r="377">
          <cell r="A377" t="str">
            <v>2021-03-22</v>
          </cell>
          <cell r="B377">
            <v>718</v>
          </cell>
        </row>
        <row r="378">
          <cell r="A378" t="str">
            <v>2021-03-23</v>
          </cell>
          <cell r="B378">
            <v>774</v>
          </cell>
        </row>
        <row r="379">
          <cell r="A379" t="str">
            <v>2021-03-24</v>
          </cell>
          <cell r="B379">
            <v>736</v>
          </cell>
        </row>
        <row r="380">
          <cell r="A380" t="str">
            <v>2021-03-25</v>
          </cell>
          <cell r="B380">
            <v>816</v>
          </cell>
        </row>
        <row r="381">
          <cell r="A381" t="str">
            <v>2021-03-26</v>
          </cell>
          <cell r="B381">
            <v>832</v>
          </cell>
        </row>
        <row r="382">
          <cell r="A382" t="str">
            <v>2021-03-27</v>
          </cell>
          <cell r="B382">
            <v>950</v>
          </cell>
        </row>
        <row r="383">
          <cell r="A383" t="str">
            <v>2021-03-28</v>
          </cell>
          <cell r="B383">
            <v>919</v>
          </cell>
        </row>
        <row r="384">
          <cell r="A384" t="str">
            <v>2021-03-29</v>
          </cell>
          <cell r="B384">
            <v>701</v>
          </cell>
        </row>
        <row r="385">
          <cell r="A385" t="str">
            <v>2021-03-30</v>
          </cell>
          <cell r="B385">
            <v>1008</v>
          </cell>
        </row>
        <row r="386">
          <cell r="A386" t="str">
            <v>2021-03-31</v>
          </cell>
          <cell r="B386">
            <v>1051</v>
          </cell>
        </row>
        <row r="387">
          <cell r="A387" t="str">
            <v>2021-04-01</v>
          </cell>
          <cell r="B387">
            <v>1013</v>
          </cell>
        </row>
        <row r="388">
          <cell r="A388" t="str">
            <v>2021-04-02</v>
          </cell>
          <cell r="B388">
            <v>1077</v>
          </cell>
        </row>
        <row r="389">
          <cell r="A389" t="str">
            <v>2021-04-03</v>
          </cell>
          <cell r="B389">
            <v>1029</v>
          </cell>
        </row>
        <row r="390">
          <cell r="A390" t="str">
            <v>2021-04-04</v>
          </cell>
          <cell r="B390">
            <v>1162</v>
          </cell>
        </row>
        <row r="391">
          <cell r="A391" t="str">
            <v>2021-04-05</v>
          </cell>
          <cell r="B391">
            <v>1066</v>
          </cell>
        </row>
        <row r="392">
          <cell r="A392" t="str">
            <v>2021-04-06</v>
          </cell>
          <cell r="B392">
            <v>1030</v>
          </cell>
        </row>
        <row r="393">
          <cell r="A393" t="str">
            <v>2021-04-07</v>
          </cell>
          <cell r="B393">
            <v>961</v>
          </cell>
        </row>
        <row r="394">
          <cell r="A394" t="str">
            <v>2021-04-08</v>
          </cell>
          <cell r="B394">
            <v>914</v>
          </cell>
        </row>
        <row r="395">
          <cell r="A395" t="str">
            <v>2021-04-09</v>
          </cell>
          <cell r="B395">
            <v>1017</v>
          </cell>
        </row>
        <row r="396">
          <cell r="A396" t="str">
            <v>2021-04-10</v>
          </cell>
          <cell r="B396">
            <v>1040</v>
          </cell>
        </row>
        <row r="397">
          <cell r="A397" t="str">
            <v>2021-04-11</v>
          </cell>
          <cell r="B397">
            <v>959</v>
          </cell>
        </row>
        <row r="398">
          <cell r="A398" t="str">
            <v>2021-04-12</v>
          </cell>
          <cell r="B398">
            <v>854</v>
          </cell>
        </row>
        <row r="399">
          <cell r="A399" t="str">
            <v>2021-04-13</v>
          </cell>
          <cell r="B399">
            <v>1060</v>
          </cell>
        </row>
        <row r="400">
          <cell r="A400" t="str">
            <v>2021-04-14</v>
          </cell>
          <cell r="B400">
            <v>959</v>
          </cell>
        </row>
        <row r="401">
          <cell r="A401" t="str">
            <v>2021-04-15</v>
          </cell>
          <cell r="B401">
            <v>1004</v>
          </cell>
        </row>
        <row r="402">
          <cell r="A402" t="str">
            <v>2021-04-16</v>
          </cell>
          <cell r="B402">
            <v>1040</v>
          </cell>
        </row>
        <row r="403">
          <cell r="A403" t="str">
            <v>2021-04-17</v>
          </cell>
          <cell r="B403">
            <v>1026</v>
          </cell>
        </row>
        <row r="404">
          <cell r="A404" t="str">
            <v>2021-04-18</v>
          </cell>
          <cell r="B404">
            <v>1037</v>
          </cell>
        </row>
        <row r="405">
          <cell r="A405" t="str">
            <v>2021-04-19</v>
          </cell>
          <cell r="B405">
            <v>1060</v>
          </cell>
        </row>
        <row r="406">
          <cell r="A406" t="str">
            <v>2021-04-20</v>
          </cell>
          <cell r="B406">
            <v>1183</v>
          </cell>
        </row>
        <row r="407">
          <cell r="A407" t="str">
            <v>2021-04-21</v>
          </cell>
          <cell r="B407">
            <v>1006</v>
          </cell>
        </row>
        <row r="408">
          <cell r="A408" t="str">
            <v>2021-04-22</v>
          </cell>
          <cell r="B408">
            <v>1207</v>
          </cell>
        </row>
        <row r="409">
          <cell r="A409" t="str">
            <v>2021-04-23</v>
          </cell>
          <cell r="B409">
            <v>1241</v>
          </cell>
        </row>
        <row r="410">
          <cell r="A410" t="str">
            <v>2021-04-24</v>
          </cell>
          <cell r="B410">
            <v>1110</v>
          </cell>
        </row>
        <row r="411">
          <cell r="A411" t="str">
            <v>2021-04-25</v>
          </cell>
          <cell r="B411">
            <v>1185</v>
          </cell>
        </row>
        <row r="412">
          <cell r="A412" t="str">
            <v>2021-04-26</v>
          </cell>
          <cell r="B412">
            <v>938</v>
          </cell>
        </row>
        <row r="413">
          <cell r="A413" t="str">
            <v>2021-04-27</v>
          </cell>
          <cell r="B413">
            <v>1083</v>
          </cell>
        </row>
        <row r="414">
          <cell r="A414" t="str">
            <v>2021-04-28</v>
          </cell>
          <cell r="B414">
            <v>988</v>
          </cell>
        </row>
        <row r="415">
          <cell r="A415" t="str">
            <v>2021-04-29</v>
          </cell>
          <cell r="B415">
            <v>1149</v>
          </cell>
        </row>
        <row r="416">
          <cell r="A416" t="str">
            <v>2021-04-30</v>
          </cell>
          <cell r="B416">
            <v>1046</v>
          </cell>
        </row>
        <row r="417">
          <cell r="A417" t="str">
            <v>2021-05-01</v>
          </cell>
          <cell r="B417">
            <v>915</v>
          </cell>
        </row>
        <row r="418">
          <cell r="A418" t="str">
            <v>2021-05-02</v>
          </cell>
          <cell r="B418">
            <v>1071</v>
          </cell>
        </row>
        <row r="419">
          <cell r="A419" t="str">
            <v>2021-05-03</v>
          </cell>
          <cell r="B419">
            <v>932</v>
          </cell>
        </row>
        <row r="420">
          <cell r="A420" t="str">
            <v>2021-05-04</v>
          </cell>
          <cell r="B420">
            <v>1019</v>
          </cell>
        </row>
        <row r="421">
          <cell r="A421" t="str">
            <v>2021-05-05</v>
          </cell>
          <cell r="B421">
            <v>1010</v>
          </cell>
        </row>
        <row r="422">
          <cell r="A422" t="str">
            <v>2021-05-06</v>
          </cell>
          <cell r="B422">
            <v>1060</v>
          </cell>
        </row>
        <row r="423">
          <cell r="A423" t="str">
            <v>2021-05-07</v>
          </cell>
          <cell r="B423">
            <v>1162</v>
          </cell>
        </row>
        <row r="424">
          <cell r="A424" t="str">
            <v>2021-05-08</v>
          </cell>
          <cell r="B424">
            <v>1036</v>
          </cell>
        </row>
        <row r="425">
          <cell r="A425" t="str">
            <v>2021-05-09</v>
          </cell>
          <cell r="B425">
            <v>1069</v>
          </cell>
        </row>
        <row r="426">
          <cell r="A426" t="str">
            <v>2021-05-10</v>
          </cell>
          <cell r="B426">
            <v>1116</v>
          </cell>
        </row>
        <row r="427">
          <cell r="A427" t="str">
            <v>2021-05-11</v>
          </cell>
          <cell r="B427">
            <v>1071</v>
          </cell>
        </row>
        <row r="428">
          <cell r="A428" t="str">
            <v>2021-05-12</v>
          </cell>
          <cell r="B428">
            <v>1207</v>
          </cell>
        </row>
        <row r="429">
          <cell r="A429" t="str">
            <v>2021-05-13</v>
          </cell>
          <cell r="B429">
            <v>1186</v>
          </cell>
        </row>
        <row r="430">
          <cell r="A430" t="str">
            <v>2021-05-14</v>
          </cell>
          <cell r="B430">
            <v>1277</v>
          </cell>
        </row>
        <row r="431">
          <cell r="A431" t="str">
            <v>2021-05-15</v>
          </cell>
          <cell r="B431">
            <v>1383</v>
          </cell>
        </row>
        <row r="432">
          <cell r="A432" t="str">
            <v>2021-05-16</v>
          </cell>
          <cell r="B432">
            <v>1233</v>
          </cell>
        </row>
        <row r="433">
          <cell r="A433" t="str">
            <v>2021-05-17</v>
          </cell>
          <cell r="B433">
            <v>1057</v>
          </cell>
        </row>
        <row r="434">
          <cell r="A434" t="str">
            <v>2021-05-18</v>
          </cell>
          <cell r="B434">
            <v>1244</v>
          </cell>
        </row>
        <row r="435">
          <cell r="A435" t="str">
            <v>2021-05-19</v>
          </cell>
          <cell r="B435">
            <v>1339</v>
          </cell>
        </row>
        <row r="436">
          <cell r="A436" t="str">
            <v>2021-05-20</v>
          </cell>
          <cell r="B436">
            <v>1252</v>
          </cell>
        </row>
        <row r="437">
          <cell r="A437" t="str">
            <v>2021-05-21</v>
          </cell>
          <cell r="B437">
            <v>1197</v>
          </cell>
        </row>
        <row r="438">
          <cell r="A438" t="str">
            <v>2021-05-22</v>
          </cell>
          <cell r="B438">
            <v>1289</v>
          </cell>
        </row>
        <row r="439">
          <cell r="A439" t="str">
            <v>2021-05-23</v>
          </cell>
          <cell r="B439">
            <v>1221</v>
          </cell>
        </row>
        <row r="440">
          <cell r="A440" t="str">
            <v>2021-05-24</v>
          </cell>
          <cell r="B440">
            <v>1155</v>
          </cell>
        </row>
        <row r="441">
          <cell r="A441" t="str">
            <v>2021-05-25</v>
          </cell>
          <cell r="B441">
            <v>1291</v>
          </cell>
        </row>
        <row r="442">
          <cell r="A442" t="str">
            <v>2021-05-26</v>
          </cell>
          <cell r="B442">
            <v>1129</v>
          </cell>
        </row>
        <row r="443">
          <cell r="A443" t="str">
            <v>2021-05-27</v>
          </cell>
          <cell r="B443">
            <v>1102</v>
          </cell>
        </row>
        <row r="444">
          <cell r="A444" t="str">
            <v>2021-05-28</v>
          </cell>
          <cell r="B444">
            <v>1169</v>
          </cell>
        </row>
        <row r="445">
          <cell r="A445" t="str">
            <v>2021-05-29</v>
          </cell>
          <cell r="B445">
            <v>1188</v>
          </cell>
        </row>
        <row r="446">
          <cell r="A446" t="str">
            <v>2021-05-30</v>
          </cell>
          <cell r="B446">
            <v>1079</v>
          </cell>
        </row>
        <row r="447">
          <cell r="A447" t="str">
            <v>2021-05-31</v>
          </cell>
          <cell r="B447">
            <v>1100</v>
          </cell>
        </row>
        <row r="448">
          <cell r="A448" t="str">
            <v>2021-06-01</v>
          </cell>
          <cell r="B448">
            <v>1057</v>
          </cell>
        </row>
        <row r="449">
          <cell r="A449" t="str">
            <v>2021-06-02</v>
          </cell>
          <cell r="B449">
            <v>1191</v>
          </cell>
        </row>
        <row r="450">
          <cell r="A450" t="str">
            <v>2021-06-03</v>
          </cell>
          <cell r="B450">
            <v>1053</v>
          </cell>
        </row>
        <row r="451">
          <cell r="A451" t="str">
            <v>2021-06-04</v>
          </cell>
          <cell r="B451">
            <v>1129</v>
          </cell>
        </row>
        <row r="452">
          <cell r="A452" t="str">
            <v>2021-06-05</v>
          </cell>
          <cell r="B452">
            <v>1135</v>
          </cell>
        </row>
        <row r="453">
          <cell r="A453" t="str">
            <v>2021-06-06</v>
          </cell>
          <cell r="B453">
            <v>1087</v>
          </cell>
        </row>
        <row r="454">
          <cell r="A454" t="str">
            <v>2021-06-07</v>
          </cell>
          <cell r="B454">
            <v>1185</v>
          </cell>
        </row>
        <row r="455">
          <cell r="A455" t="str">
            <v>2021-06-08</v>
          </cell>
          <cell r="B455">
            <v>1156</v>
          </cell>
        </row>
        <row r="456">
          <cell r="A456" t="str">
            <v>2021-06-09</v>
          </cell>
          <cell r="B456">
            <v>1161</v>
          </cell>
        </row>
        <row r="457">
          <cell r="A457" t="str">
            <v>2021-06-10</v>
          </cell>
          <cell r="B457">
            <v>1158</v>
          </cell>
        </row>
        <row r="458">
          <cell r="A458" t="str">
            <v>2021-06-11</v>
          </cell>
          <cell r="B458">
            <v>1288</v>
          </cell>
        </row>
        <row r="459">
          <cell r="A459" t="str">
            <v>2021-06-12</v>
          </cell>
          <cell r="B459">
            <v>1372</v>
          </cell>
        </row>
        <row r="460">
          <cell r="A460" t="str">
            <v>2021-06-13</v>
          </cell>
          <cell r="B460">
            <v>1470</v>
          </cell>
        </row>
        <row r="461">
          <cell r="A461" t="str">
            <v>2021-06-14</v>
          </cell>
          <cell r="B461">
            <v>1349</v>
          </cell>
        </row>
        <row r="462">
          <cell r="A462" t="str">
            <v>2021-06-15</v>
          </cell>
          <cell r="B462">
            <v>1537</v>
          </cell>
        </row>
        <row r="463">
          <cell r="A463" t="str">
            <v>2021-06-16</v>
          </cell>
          <cell r="B463">
            <v>1403</v>
          </cell>
        </row>
        <row r="464">
          <cell r="A464" t="str">
            <v>2021-06-17</v>
          </cell>
          <cell r="B464">
            <v>1418</v>
          </cell>
        </row>
        <row r="465">
          <cell r="A465" t="str">
            <v>2021-06-18</v>
          </cell>
          <cell r="B465">
            <v>1481</v>
          </cell>
        </row>
        <row r="466">
          <cell r="A466" t="str">
            <v>2021-06-19</v>
          </cell>
          <cell r="B466">
            <v>1472</v>
          </cell>
        </row>
        <row r="467">
          <cell r="A467" t="str">
            <v>2021-06-20</v>
          </cell>
          <cell r="B467">
            <v>1436</v>
          </cell>
        </row>
        <row r="468">
          <cell r="A468" t="str">
            <v>2021-06-21</v>
          </cell>
          <cell r="B468">
            <v>1561</v>
          </cell>
        </row>
        <row r="469">
          <cell r="A469" t="str">
            <v>2021-06-22</v>
          </cell>
          <cell r="B469">
            <v>1489</v>
          </cell>
        </row>
        <row r="470">
          <cell r="A470" t="str">
            <v>2021-06-23</v>
          </cell>
          <cell r="B470">
            <v>2055</v>
          </cell>
        </row>
        <row r="471">
          <cell r="A471" t="str">
            <v>2021-06-24</v>
          </cell>
          <cell r="B471">
            <v>1880</v>
          </cell>
        </row>
        <row r="472">
          <cell r="A472" t="str">
            <v>2021-06-25</v>
          </cell>
          <cell r="B472">
            <v>2464</v>
          </cell>
        </row>
        <row r="473">
          <cell r="A473" t="str">
            <v>2021-06-26</v>
          </cell>
          <cell r="B473">
            <v>2403</v>
          </cell>
        </row>
        <row r="474">
          <cell r="A474" t="str">
            <v>2021-06-27</v>
          </cell>
          <cell r="B474">
            <v>2698</v>
          </cell>
        </row>
        <row r="475">
          <cell r="A475" t="str">
            <v>2021-06-28</v>
          </cell>
          <cell r="B475">
            <v>2589</v>
          </cell>
        </row>
        <row r="476">
          <cell r="A476" t="str">
            <v>2021-06-29</v>
          </cell>
          <cell r="B476">
            <v>3080</v>
          </cell>
        </row>
        <row r="477">
          <cell r="A477" t="str">
            <v>2021-06-30</v>
          </cell>
          <cell r="B477">
            <v>2970</v>
          </cell>
        </row>
        <row r="478">
          <cell r="A478" t="str">
            <v>2021-07-01</v>
          </cell>
          <cell r="B478">
            <v>2952</v>
          </cell>
        </row>
        <row r="479">
          <cell r="A479" t="str">
            <v>2021-07-02</v>
          </cell>
          <cell r="B479">
            <v>3308</v>
          </cell>
        </row>
        <row r="480">
          <cell r="A480" t="str">
            <v>2021-07-03</v>
          </cell>
          <cell r="B480">
            <v>3475</v>
          </cell>
        </row>
        <row r="481">
          <cell r="A481" t="str">
            <v>2021-07-04</v>
          </cell>
          <cell r="B481">
            <v>3519</v>
          </cell>
        </row>
        <row r="482">
          <cell r="A482" t="str">
            <v>2021-07-05</v>
          </cell>
          <cell r="B482">
            <v>3075</v>
          </cell>
        </row>
        <row r="483">
          <cell r="A483" t="str">
            <v>2021-07-06</v>
          </cell>
          <cell r="B483">
            <v>3591</v>
          </cell>
        </row>
        <row r="484">
          <cell r="A484" t="str">
            <v>2021-07-07</v>
          </cell>
          <cell r="B484">
            <v>3664</v>
          </cell>
        </row>
        <row r="485">
          <cell r="A485" t="str">
            <v>2021-07-08</v>
          </cell>
          <cell r="B485">
            <v>3819</v>
          </cell>
        </row>
        <row r="486">
          <cell r="A486" t="str">
            <v>2021-07-09</v>
          </cell>
          <cell r="B486">
            <v>6422</v>
          </cell>
        </row>
        <row r="487">
          <cell r="A487" t="str">
            <v>2021-07-10</v>
          </cell>
          <cell r="B487">
            <v>6750</v>
          </cell>
        </row>
        <row r="488">
          <cell r="A488" t="str">
            <v>2021-07-11</v>
          </cell>
          <cell r="B488">
            <v>6923</v>
          </cell>
        </row>
        <row r="489">
          <cell r="A489" t="str">
            <v>2021-07-12</v>
          </cell>
          <cell r="B489">
            <v>6423</v>
          </cell>
        </row>
        <row r="490">
          <cell r="A490" t="str">
            <v>2021-07-13</v>
          </cell>
          <cell r="B490">
            <v>5613</v>
          </cell>
        </row>
        <row r="491">
          <cell r="A491" t="str">
            <v>2021-07-14</v>
          </cell>
          <cell r="B491">
            <v>6080</v>
          </cell>
        </row>
        <row r="492">
          <cell r="A492" t="str">
            <v>2021-07-15</v>
          </cell>
          <cell r="B492">
            <v>6479</v>
          </cell>
        </row>
        <row r="493">
          <cell r="A493" t="str">
            <v>2021-07-16</v>
          </cell>
          <cell r="B493">
            <v>6460</v>
          </cell>
        </row>
        <row r="494">
          <cell r="A494" t="str">
            <v>2021-07-17</v>
          </cell>
          <cell r="B494">
            <v>6062</v>
          </cell>
        </row>
        <row r="495">
          <cell r="A495" t="str">
            <v>2021-07-18</v>
          </cell>
          <cell r="B495">
            <v>6279</v>
          </cell>
        </row>
        <row r="496">
          <cell r="A496" t="str">
            <v>2021-07-19</v>
          </cell>
          <cell r="B496">
            <v>6505</v>
          </cell>
        </row>
        <row r="497">
          <cell r="A497" t="str">
            <v>2021-07-20</v>
          </cell>
          <cell r="B497">
            <v>6057</v>
          </cell>
        </row>
        <row r="498">
          <cell r="A498" t="str">
            <v>2021-07-21</v>
          </cell>
          <cell r="B498">
            <v>6405</v>
          </cell>
        </row>
        <row r="499">
          <cell r="A499" t="str">
            <v>2021-07-22</v>
          </cell>
          <cell r="B499">
            <v>7745</v>
          </cell>
        </row>
        <row r="500">
          <cell r="A500" t="str">
            <v>2021-07-23</v>
          </cell>
          <cell r="B500">
            <v>7784</v>
          </cell>
        </row>
        <row r="501">
          <cell r="A501" t="str">
            <v>2021-07-24</v>
          </cell>
          <cell r="B501">
            <v>7732</v>
          </cell>
        </row>
        <row r="502">
          <cell r="A502" t="str">
            <v>2021-07-25</v>
          </cell>
          <cell r="B502">
            <v>8853</v>
          </cell>
        </row>
        <row r="503">
          <cell r="A503" t="str">
            <v>2021-07-26</v>
          </cell>
          <cell r="B503">
            <v>8184</v>
          </cell>
        </row>
        <row r="504">
          <cell r="A504" t="str">
            <v>2021-07-27</v>
          </cell>
          <cell r="B504">
            <v>7903</v>
          </cell>
        </row>
        <row r="505">
          <cell r="A505" t="str">
            <v>2021-07-28</v>
          </cell>
          <cell r="B505">
            <v>9323</v>
          </cell>
        </row>
        <row r="506">
          <cell r="A506" t="str">
            <v>2021-07-29</v>
          </cell>
          <cell r="B506">
            <v>8607</v>
          </cell>
        </row>
        <row r="507">
          <cell r="A507" t="str">
            <v>2021-07-30</v>
          </cell>
          <cell r="B507">
            <v>8736</v>
          </cell>
        </row>
        <row r="508">
          <cell r="A508" t="str">
            <v>2021-07-31</v>
          </cell>
          <cell r="B508">
            <v>8875</v>
          </cell>
        </row>
        <row r="509">
          <cell r="A509" t="str">
            <v>2021-08-01</v>
          </cell>
          <cell r="B509">
            <v>9747</v>
          </cell>
        </row>
        <row r="510">
          <cell r="A510" t="str">
            <v>2021-08-02</v>
          </cell>
          <cell r="B510">
            <v>9279</v>
          </cell>
        </row>
        <row r="511">
          <cell r="A511" t="str">
            <v>2021-08-03</v>
          </cell>
          <cell r="B511">
            <v>9629</v>
          </cell>
        </row>
        <row r="512">
          <cell r="A512" t="str">
            <v>2021-08-04</v>
          </cell>
          <cell r="B512">
            <v>9363</v>
          </cell>
        </row>
        <row r="513">
          <cell r="A513" t="str">
            <v>2021-08-05</v>
          </cell>
          <cell r="B513">
            <v>8399</v>
          </cell>
        </row>
        <row r="514">
          <cell r="A514" t="str">
            <v>2021-08-06</v>
          </cell>
          <cell r="B514">
            <v>8886</v>
          </cell>
        </row>
        <row r="515">
          <cell r="A515" t="str">
            <v>2021-08-07</v>
          </cell>
          <cell r="B515">
            <v>8893</v>
          </cell>
        </row>
        <row r="516">
          <cell r="A516" t="str">
            <v>2021-08-08</v>
          </cell>
          <cell r="B516">
            <v>9427</v>
          </cell>
        </row>
        <row r="517">
          <cell r="A517" t="str">
            <v>2021-08-09</v>
          </cell>
          <cell r="B517">
            <v>7950</v>
          </cell>
        </row>
        <row r="518">
          <cell r="A518" t="str">
            <v>2021-08-10</v>
          </cell>
          <cell r="B518">
            <v>8936</v>
          </cell>
        </row>
        <row r="519">
          <cell r="A519" t="str">
            <v>2021-08-11</v>
          </cell>
          <cell r="B519">
            <v>8605</v>
          </cell>
        </row>
        <row r="520">
          <cell r="A520" t="str">
            <v>2021-08-12</v>
          </cell>
          <cell r="B520">
            <v>8194</v>
          </cell>
        </row>
        <row r="521">
          <cell r="A521" t="str">
            <v>2021-08-13</v>
          </cell>
          <cell r="B521">
            <v>8312</v>
          </cell>
        </row>
        <row r="522">
          <cell r="A522" t="str">
            <v>2021-08-14</v>
          </cell>
          <cell r="B522">
            <v>8816</v>
          </cell>
        </row>
        <row r="523">
          <cell r="A523" t="str">
            <v>2021-08-15</v>
          </cell>
          <cell r="B523">
            <v>8636</v>
          </cell>
        </row>
        <row r="524">
          <cell r="A524" t="str">
            <v>2021-08-16</v>
          </cell>
          <cell r="B524">
            <v>9169</v>
          </cell>
        </row>
        <row r="525">
          <cell r="A525" t="str">
            <v>2021-08-17</v>
          </cell>
          <cell r="B525">
            <v>9772</v>
          </cell>
        </row>
        <row r="526">
          <cell r="A526" t="str">
            <v>2021-08-18</v>
          </cell>
          <cell r="B526">
            <v>8666</v>
          </cell>
        </row>
        <row r="527">
          <cell r="A527" t="str">
            <v>2021-08-19</v>
          </cell>
          <cell r="B527">
            <v>8972</v>
          </cell>
        </row>
        <row r="528">
          <cell r="A528" t="str">
            <v>2021-08-20</v>
          </cell>
          <cell r="B528">
            <v>9764</v>
          </cell>
        </row>
        <row r="529">
          <cell r="A529" t="str">
            <v>2021-08-21</v>
          </cell>
          <cell r="B529">
            <v>9740</v>
          </cell>
        </row>
        <row r="530">
          <cell r="A530" t="str">
            <v>2021-08-22</v>
          </cell>
          <cell r="B530">
            <v>9548</v>
          </cell>
        </row>
        <row r="531">
          <cell r="A531" t="str">
            <v>2021-08-23</v>
          </cell>
          <cell r="B531">
            <v>9320</v>
          </cell>
        </row>
        <row r="532">
          <cell r="A532" t="str">
            <v>2021-08-24</v>
          </cell>
          <cell r="B532">
            <v>9907</v>
          </cell>
        </row>
        <row r="533">
          <cell r="A533" t="str">
            <v>2021-08-25</v>
          </cell>
          <cell r="B533">
            <v>8637</v>
          </cell>
        </row>
        <row r="534">
          <cell r="A534" t="str">
            <v>2021-08-26</v>
          </cell>
          <cell r="B534">
            <v>8509</v>
          </cell>
        </row>
        <row r="535">
          <cell r="A535" t="str">
            <v>2021-08-27</v>
          </cell>
          <cell r="B535">
            <v>7639</v>
          </cell>
        </row>
        <row r="536">
          <cell r="A536" t="str">
            <v>2021-08-28</v>
          </cell>
          <cell r="B536">
            <v>6850</v>
          </cell>
        </row>
        <row r="537">
          <cell r="A537" t="str">
            <v>2021-08-29</v>
          </cell>
          <cell r="B537">
            <v>6277</v>
          </cell>
        </row>
        <row r="538">
          <cell r="A538" t="str">
            <v>2021-08-30</v>
          </cell>
          <cell r="B538">
            <v>6075</v>
          </cell>
        </row>
        <row r="539">
          <cell r="A539" t="str">
            <v>2021-08-31</v>
          </cell>
          <cell r="B539">
            <v>6342</v>
          </cell>
        </row>
        <row r="540">
          <cell r="A540" t="str">
            <v>2021-09-01</v>
          </cell>
          <cell r="B540">
            <v>6609</v>
          </cell>
        </row>
        <row r="541">
          <cell r="A541" t="str">
            <v>2021-09-02</v>
          </cell>
          <cell r="B541">
            <v>6208</v>
          </cell>
        </row>
        <row r="542">
          <cell r="A542" t="str">
            <v>2021-09-03</v>
          </cell>
          <cell r="B542">
            <v>6927</v>
          </cell>
        </row>
        <row r="543">
          <cell r="A543" t="str">
            <v>2021-09-04</v>
          </cell>
          <cell r="B543">
            <v>7854</v>
          </cell>
        </row>
        <row r="544">
          <cell r="A544" t="str">
            <v>2021-09-05</v>
          </cell>
          <cell r="B544">
            <v>9221</v>
          </cell>
        </row>
        <row r="545">
          <cell r="A545" t="str">
            <v>2021-09-06</v>
          </cell>
          <cell r="B545">
            <v>7230</v>
          </cell>
        </row>
        <row r="546">
          <cell r="A546" t="str">
            <v>2021-09-07</v>
          </cell>
          <cell r="B546">
            <v>7771</v>
          </cell>
        </row>
        <row r="547">
          <cell r="A547" t="str">
            <v>2021-09-08</v>
          </cell>
          <cell r="B547">
            <v>8317</v>
          </cell>
        </row>
        <row r="548">
          <cell r="A548" t="str">
            <v>2021-09-09</v>
          </cell>
          <cell r="B548">
            <v>7747</v>
          </cell>
        </row>
        <row r="549">
          <cell r="A549" t="str">
            <v>2021-09-10</v>
          </cell>
          <cell r="B549">
            <v>8394</v>
          </cell>
        </row>
        <row r="550">
          <cell r="A550" t="str">
            <v>2021-09-11</v>
          </cell>
          <cell r="B550">
            <v>8035</v>
          </cell>
        </row>
        <row r="551">
          <cell r="A551" t="str">
            <v>2021-09-12</v>
          </cell>
          <cell r="B551">
            <v>8034</v>
          </cell>
        </row>
        <row r="552">
          <cell r="A552" t="str">
            <v>2021-09-13</v>
          </cell>
          <cell r="B552">
            <v>8342</v>
          </cell>
        </row>
        <row r="553">
          <cell r="A553" t="str">
            <v>2021-09-14</v>
          </cell>
          <cell r="B553">
            <v>7516</v>
          </cell>
        </row>
        <row r="554">
          <cell r="A554" t="str">
            <v>2021-09-15</v>
          </cell>
          <cell r="B554">
            <v>7437</v>
          </cell>
        </row>
        <row r="555">
          <cell r="A555" t="str">
            <v>2021-09-16</v>
          </cell>
          <cell r="B555">
            <v>7628</v>
          </cell>
        </row>
        <row r="556">
          <cell r="A556" t="str">
            <v>2021-09-17</v>
          </cell>
          <cell r="B556">
            <v>8291</v>
          </cell>
        </row>
        <row r="557">
          <cell r="A557" t="str">
            <v>2021-09-18</v>
          </cell>
          <cell r="B557">
            <v>8517</v>
          </cell>
        </row>
        <row r="558">
          <cell r="A558" t="str">
            <v>2021-09-19</v>
          </cell>
          <cell r="B558">
            <v>8434</v>
          </cell>
        </row>
        <row r="559">
          <cell r="A559" t="str">
            <v>2021-09-20</v>
          </cell>
          <cell r="B559">
            <v>8544</v>
          </cell>
        </row>
        <row r="560">
          <cell r="A560" t="str">
            <v>2021-09-21</v>
          </cell>
          <cell r="B560">
            <v>8289</v>
          </cell>
        </row>
        <row r="561">
          <cell r="A561" t="str">
            <v>2021-09-22</v>
          </cell>
          <cell r="B561">
            <v>7151</v>
          </cell>
        </row>
        <row r="562">
          <cell r="A562" t="str">
            <v>2021-09-23</v>
          </cell>
          <cell r="B562">
            <v>6935</v>
          </cell>
        </row>
        <row r="563">
          <cell r="A563" t="str">
            <v>2021-09-24</v>
          </cell>
          <cell r="B563">
            <v>7695</v>
          </cell>
        </row>
        <row r="564">
          <cell r="A564" t="str">
            <v>2021-09-25</v>
          </cell>
          <cell r="B564">
            <v>7513</v>
          </cell>
        </row>
        <row r="565">
          <cell r="A565" t="str">
            <v>2021-09-26</v>
          </cell>
          <cell r="B565">
            <v>6673</v>
          </cell>
        </row>
        <row r="566">
          <cell r="A566" t="str">
            <v>2021-09-27</v>
          </cell>
          <cell r="B566">
            <v>6632</v>
          </cell>
        </row>
        <row r="567">
          <cell r="A567" t="str">
            <v>2021-09-28</v>
          </cell>
          <cell r="B567">
            <v>6009</v>
          </cell>
        </row>
        <row r="568">
          <cell r="A568" t="str">
            <v>2021-09-29</v>
          </cell>
          <cell r="B568">
            <v>5617</v>
          </cell>
        </row>
        <row r="569">
          <cell r="A569" t="str">
            <v>2021-09-30</v>
          </cell>
          <cell r="B569">
            <v>5003</v>
          </cell>
        </row>
        <row r="570">
          <cell r="A570" t="str">
            <v>2021-10-01</v>
          </cell>
          <cell r="B570">
            <v>5049</v>
          </cell>
        </row>
        <row r="571">
          <cell r="A571" t="str">
            <v>2021-10-02</v>
          </cell>
          <cell r="B571">
            <v>4873</v>
          </cell>
        </row>
        <row r="572">
          <cell r="A572" t="str">
            <v>2021-10-03</v>
          </cell>
          <cell r="B572">
            <v>4097</v>
          </cell>
        </row>
        <row r="573">
          <cell r="A573" t="str">
            <v>2021-10-04</v>
          </cell>
          <cell r="B573">
            <v>4272</v>
          </cell>
        </row>
        <row r="574">
          <cell r="A574" t="str">
            <v>2021-10-05</v>
          </cell>
          <cell r="B574">
            <v>4793</v>
          </cell>
        </row>
        <row r="575">
          <cell r="A575" t="str">
            <v>2021-10-06</v>
          </cell>
          <cell r="B575">
            <v>3596</v>
          </cell>
        </row>
        <row r="576">
          <cell r="A576" t="str">
            <v>2021-10-07</v>
          </cell>
          <cell r="B576">
            <v>3833</v>
          </cell>
        </row>
        <row r="577">
          <cell r="A577" t="str">
            <v>2021-10-08</v>
          </cell>
          <cell r="B577">
            <v>3396</v>
          </cell>
        </row>
        <row r="578">
          <cell r="A578" t="str">
            <v>2021-10-09</v>
          </cell>
          <cell r="B578">
            <v>3442</v>
          </cell>
        </row>
        <row r="579">
          <cell r="A579" t="str">
            <v>2021-10-10</v>
          </cell>
          <cell r="B579">
            <v>3604</v>
          </cell>
        </row>
        <row r="580">
          <cell r="A580" t="str">
            <v>2021-10-11</v>
          </cell>
          <cell r="B580">
            <v>2945</v>
          </cell>
        </row>
        <row r="581">
          <cell r="A581" t="str">
            <v>2021-10-12</v>
          </cell>
          <cell r="B581">
            <v>2638</v>
          </cell>
        </row>
        <row r="582">
          <cell r="A582" t="str">
            <v>2021-10-13</v>
          </cell>
          <cell r="B582">
            <v>2354</v>
          </cell>
        </row>
        <row r="583">
          <cell r="A583" t="str">
            <v>2021-10-14</v>
          </cell>
          <cell r="B583">
            <v>2364</v>
          </cell>
        </row>
        <row r="584">
          <cell r="A584" t="str">
            <v>2021-10-15</v>
          </cell>
          <cell r="B584">
            <v>2138</v>
          </cell>
        </row>
        <row r="585">
          <cell r="A585" t="str">
            <v>2021-10-16</v>
          </cell>
          <cell r="B585">
            <v>1946</v>
          </cell>
        </row>
        <row r="586">
          <cell r="A586" t="str">
            <v>2021-10-17</v>
          </cell>
          <cell r="B586">
            <v>2197</v>
          </cell>
        </row>
        <row r="587">
          <cell r="A587" t="str">
            <v>2021-10-18</v>
          </cell>
          <cell r="B587">
            <v>1844</v>
          </cell>
        </row>
        <row r="588">
          <cell r="A588" t="str">
            <v>2021-10-19</v>
          </cell>
          <cell r="B588">
            <v>1768</v>
          </cell>
        </row>
        <row r="589">
          <cell r="A589" t="str">
            <v>2021-10-20</v>
          </cell>
          <cell r="B589">
            <v>1550</v>
          </cell>
        </row>
        <row r="590">
          <cell r="A590" t="str">
            <v>2021-10-21</v>
          </cell>
          <cell r="B590">
            <v>1435</v>
          </cell>
        </row>
        <row r="591">
          <cell r="A591" t="str">
            <v>2021-10-22</v>
          </cell>
          <cell r="B591">
            <v>1476</v>
          </cell>
        </row>
        <row r="592">
          <cell r="A592" t="str">
            <v>2021-10-23</v>
          </cell>
          <cell r="B592">
            <v>1393</v>
          </cell>
        </row>
        <row r="593">
          <cell r="A593" t="str">
            <v>2021-10-24</v>
          </cell>
          <cell r="B593">
            <v>1319</v>
          </cell>
        </row>
        <row r="594">
          <cell r="A594" t="str">
            <v>2021-10-25</v>
          </cell>
          <cell r="B594">
            <v>1210</v>
          </cell>
        </row>
        <row r="595">
          <cell r="A595" t="str">
            <v>2021-10-26</v>
          </cell>
          <cell r="B595">
            <v>975</v>
          </cell>
        </row>
        <row r="596">
          <cell r="A596" t="str">
            <v>2021-10-27</v>
          </cell>
          <cell r="B596">
            <v>912</v>
          </cell>
        </row>
        <row r="597">
          <cell r="A597" t="str">
            <v>2021-10-28</v>
          </cell>
          <cell r="B597">
            <v>900</v>
          </cell>
        </row>
        <row r="598">
          <cell r="A598" t="str">
            <v>2021-10-29</v>
          </cell>
          <cell r="B598">
            <v>866</v>
          </cell>
        </row>
        <row r="599">
          <cell r="A599" t="str">
            <v>2021-10-30</v>
          </cell>
          <cell r="B599">
            <v>712</v>
          </cell>
        </row>
        <row r="600">
          <cell r="A600" t="str">
            <v>2021-10-31</v>
          </cell>
          <cell r="B600">
            <v>676</v>
          </cell>
        </row>
        <row r="601">
          <cell r="A601" t="str">
            <v>2021-11-01</v>
          </cell>
          <cell r="B601">
            <v>633</v>
          </cell>
        </row>
        <row r="602">
          <cell r="A602" t="str">
            <v>2021-11-02</v>
          </cell>
          <cell r="B602">
            <v>549</v>
          </cell>
        </row>
        <row r="603">
          <cell r="A603" t="str">
            <v>2021-11-03</v>
          </cell>
          <cell r="B603">
            <v>567</v>
          </cell>
        </row>
        <row r="604">
          <cell r="A604" t="str">
            <v>2021-11-04</v>
          </cell>
          <cell r="B604">
            <v>592</v>
          </cell>
        </row>
        <row r="605">
          <cell r="A605" t="str">
            <v>2021-11-05</v>
          </cell>
          <cell r="B605">
            <v>606</v>
          </cell>
        </row>
        <row r="606">
          <cell r="A606" t="str">
            <v>2021-11-06</v>
          </cell>
          <cell r="B606">
            <v>550</v>
          </cell>
        </row>
        <row r="607">
          <cell r="A607" t="str">
            <v>2021-11-07</v>
          </cell>
          <cell r="B607">
            <v>483</v>
          </cell>
        </row>
        <row r="608">
          <cell r="A608" t="str">
            <v>2021-11-08</v>
          </cell>
          <cell r="B608">
            <v>471</v>
          </cell>
        </row>
        <row r="609">
          <cell r="A609" t="str">
            <v>2021-11-09</v>
          </cell>
          <cell r="B609">
            <v>467</v>
          </cell>
        </row>
        <row r="610">
          <cell r="A610" t="str">
            <v>2021-11-10</v>
          </cell>
          <cell r="B610">
            <v>413</v>
          </cell>
        </row>
        <row r="611">
          <cell r="A611" t="str">
            <v>2021-11-11</v>
          </cell>
          <cell r="B611">
            <v>403</v>
          </cell>
        </row>
        <row r="612">
          <cell r="A612" t="str">
            <v>2021-11-12</v>
          </cell>
          <cell r="B612">
            <v>362</v>
          </cell>
        </row>
        <row r="613">
          <cell r="A613" t="str">
            <v>2021-11-13</v>
          </cell>
          <cell r="B613">
            <v>293</v>
          </cell>
        </row>
        <row r="614">
          <cell r="A614" t="str">
            <v>2021-11-14</v>
          </cell>
          <cell r="B614">
            <v>348</v>
          </cell>
        </row>
        <row r="615">
          <cell r="A615" t="str">
            <v>2021-11-15</v>
          </cell>
          <cell r="B615">
            <v>326</v>
          </cell>
        </row>
        <row r="616">
          <cell r="A616" t="str">
            <v>2021-11-16</v>
          </cell>
          <cell r="B616">
            <v>243</v>
          </cell>
        </row>
        <row r="617">
          <cell r="A617" t="str">
            <v>2021-11-17</v>
          </cell>
          <cell r="B617">
            <v>246</v>
          </cell>
        </row>
        <row r="618">
          <cell r="A618" t="str">
            <v>2021-11-18</v>
          </cell>
          <cell r="B618">
            <v>316</v>
          </cell>
        </row>
        <row r="619">
          <cell r="A619" t="str">
            <v>2021-11-19</v>
          </cell>
          <cell r="B619">
            <v>316</v>
          </cell>
        </row>
        <row r="620">
          <cell r="A620" t="str">
            <v>2021-11-20</v>
          </cell>
          <cell r="B620">
            <v>287</v>
          </cell>
        </row>
        <row r="621">
          <cell r="A621" t="str">
            <v>2021-11-21</v>
          </cell>
          <cell r="B621">
            <v>330</v>
          </cell>
        </row>
        <row r="622">
          <cell r="A622" t="str">
            <v>2021-11-22</v>
          </cell>
          <cell r="B622">
            <v>240</v>
          </cell>
        </row>
        <row r="623">
          <cell r="A623" t="str">
            <v>2021-11-23</v>
          </cell>
          <cell r="B623">
            <v>234</v>
          </cell>
        </row>
        <row r="624">
          <cell r="A624" t="str">
            <v>2021-11-24</v>
          </cell>
          <cell r="B624">
            <v>182</v>
          </cell>
        </row>
        <row r="625">
          <cell r="A625" t="str">
            <v>2021-11-25</v>
          </cell>
          <cell r="B625">
            <v>240</v>
          </cell>
        </row>
        <row r="626">
          <cell r="A626" t="str">
            <v>2021-11-26</v>
          </cell>
          <cell r="B626">
            <v>186</v>
          </cell>
        </row>
        <row r="627">
          <cell r="A627" t="str">
            <v>2021-11-27</v>
          </cell>
          <cell r="B627">
            <v>183</v>
          </cell>
        </row>
        <row r="628">
          <cell r="A628" t="str">
            <v>2021-11-28</v>
          </cell>
          <cell r="B628">
            <v>153</v>
          </cell>
        </row>
        <row r="629">
          <cell r="A629" t="str">
            <v>2021-11-29</v>
          </cell>
          <cell r="B629">
            <v>130</v>
          </cell>
        </row>
      </sheetData>
      <sheetData sheetId="1">
        <row r="2">
          <cell r="A2">
            <v>43902</v>
          </cell>
          <cell r="B2">
            <v>3</v>
          </cell>
        </row>
        <row r="3">
          <cell r="A3">
            <v>43903</v>
          </cell>
          <cell r="B3">
            <v>1</v>
          </cell>
        </row>
        <row r="4">
          <cell r="A4">
            <v>43904</v>
          </cell>
          <cell r="B4">
            <v>0</v>
          </cell>
        </row>
        <row r="5">
          <cell r="A5">
            <v>43905</v>
          </cell>
          <cell r="B5">
            <v>0</v>
          </cell>
        </row>
        <row r="6">
          <cell r="A6">
            <v>43906</v>
          </cell>
          <cell r="B6">
            <v>0</v>
          </cell>
        </row>
        <row r="7">
          <cell r="A7">
            <v>43907</v>
          </cell>
          <cell r="B7">
            <v>1</v>
          </cell>
        </row>
        <row r="8">
          <cell r="A8">
            <v>43908</v>
          </cell>
          <cell r="B8">
            <v>2</v>
          </cell>
        </row>
        <row r="9">
          <cell r="A9">
            <v>43909</v>
          </cell>
          <cell r="B9">
            <v>4</v>
          </cell>
        </row>
        <row r="10">
          <cell r="A10">
            <v>43910</v>
          </cell>
          <cell r="B10">
            <v>5</v>
          </cell>
        </row>
        <row r="11">
          <cell r="A11">
            <v>43911</v>
          </cell>
          <cell r="B11">
            <v>5</v>
          </cell>
        </row>
        <row r="12">
          <cell r="A12">
            <v>43912</v>
          </cell>
          <cell r="B12">
            <v>14</v>
          </cell>
        </row>
        <row r="13">
          <cell r="A13">
            <v>43913</v>
          </cell>
          <cell r="B13">
            <v>5</v>
          </cell>
        </row>
        <row r="14">
          <cell r="A14">
            <v>43914</v>
          </cell>
          <cell r="B14">
            <v>8</v>
          </cell>
        </row>
        <row r="15">
          <cell r="A15">
            <v>43915</v>
          </cell>
          <cell r="B15">
            <v>9</v>
          </cell>
        </row>
        <row r="16">
          <cell r="A16">
            <v>43916</v>
          </cell>
          <cell r="B16">
            <v>10</v>
          </cell>
        </row>
        <row r="17">
          <cell r="A17">
            <v>43917</v>
          </cell>
          <cell r="B17">
            <v>13</v>
          </cell>
        </row>
        <row r="18">
          <cell r="A18">
            <v>43918</v>
          </cell>
          <cell r="B18">
            <v>39</v>
          </cell>
        </row>
        <row r="19">
          <cell r="A19">
            <v>43919</v>
          </cell>
          <cell r="B19">
            <v>20</v>
          </cell>
        </row>
        <row r="20">
          <cell r="A20">
            <v>43920</v>
          </cell>
          <cell r="B20">
            <v>31</v>
          </cell>
        </row>
        <row r="21">
          <cell r="A21">
            <v>43921</v>
          </cell>
          <cell r="B21">
            <v>16</v>
          </cell>
        </row>
        <row r="22">
          <cell r="A22">
            <v>43922</v>
          </cell>
          <cell r="B22">
            <v>26</v>
          </cell>
        </row>
        <row r="23">
          <cell r="A23">
            <v>43923</v>
          </cell>
          <cell r="B23">
            <v>21</v>
          </cell>
        </row>
        <row r="24">
          <cell r="A24">
            <v>43924</v>
          </cell>
          <cell r="B24">
            <v>36</v>
          </cell>
        </row>
        <row r="25">
          <cell r="A25">
            <v>43925</v>
          </cell>
          <cell r="B25">
            <v>19</v>
          </cell>
        </row>
        <row r="26">
          <cell r="A26">
            <v>43926</v>
          </cell>
          <cell r="B26">
            <v>32</v>
          </cell>
        </row>
        <row r="27">
          <cell r="A27">
            <v>43927</v>
          </cell>
          <cell r="B27">
            <v>30</v>
          </cell>
        </row>
        <row r="28">
          <cell r="A28">
            <v>43928</v>
          </cell>
          <cell r="B28">
            <v>46</v>
          </cell>
        </row>
        <row r="29">
          <cell r="A29">
            <v>43929</v>
          </cell>
          <cell r="B29">
            <v>61</v>
          </cell>
        </row>
        <row r="30">
          <cell r="A30">
            <v>43930</v>
          </cell>
          <cell r="B30">
            <v>58</v>
          </cell>
        </row>
        <row r="31">
          <cell r="A31">
            <v>43931</v>
          </cell>
          <cell r="B31">
            <v>49</v>
          </cell>
        </row>
        <row r="32">
          <cell r="A32">
            <v>43932</v>
          </cell>
          <cell r="B32">
            <v>56</v>
          </cell>
        </row>
        <row r="33">
          <cell r="A33">
            <v>43933</v>
          </cell>
          <cell r="B33">
            <v>49</v>
          </cell>
        </row>
        <row r="34">
          <cell r="A34">
            <v>43934</v>
          </cell>
          <cell r="B34">
            <v>57</v>
          </cell>
        </row>
        <row r="35">
          <cell r="A35">
            <v>43935</v>
          </cell>
          <cell r="B35">
            <v>40</v>
          </cell>
        </row>
        <row r="36">
          <cell r="A36">
            <v>43936</v>
          </cell>
          <cell r="B36">
            <v>48</v>
          </cell>
        </row>
        <row r="37">
          <cell r="A37">
            <v>43937</v>
          </cell>
          <cell r="B37">
            <v>48</v>
          </cell>
        </row>
        <row r="38">
          <cell r="A38">
            <v>43938</v>
          </cell>
          <cell r="B38">
            <v>61</v>
          </cell>
        </row>
        <row r="39">
          <cell r="A39">
            <v>43939</v>
          </cell>
          <cell r="B39">
            <v>63</v>
          </cell>
        </row>
        <row r="40">
          <cell r="A40">
            <v>43940</v>
          </cell>
          <cell r="B40">
            <v>49</v>
          </cell>
        </row>
        <row r="41">
          <cell r="A41">
            <v>43941</v>
          </cell>
          <cell r="B41">
            <v>52</v>
          </cell>
        </row>
        <row r="42">
          <cell r="A42">
            <v>43942</v>
          </cell>
          <cell r="B42">
            <v>50</v>
          </cell>
        </row>
        <row r="43">
          <cell r="A43">
            <v>43943</v>
          </cell>
          <cell r="B43">
            <v>52</v>
          </cell>
        </row>
        <row r="44">
          <cell r="A44">
            <v>43944</v>
          </cell>
          <cell r="B44">
            <v>46</v>
          </cell>
        </row>
        <row r="45">
          <cell r="A45">
            <v>43945</v>
          </cell>
          <cell r="B45">
            <v>50</v>
          </cell>
        </row>
        <row r="46">
          <cell r="A46">
            <v>43946</v>
          </cell>
          <cell r="B46">
            <v>52</v>
          </cell>
        </row>
        <row r="47">
          <cell r="A47">
            <v>43947</v>
          </cell>
          <cell r="B47">
            <v>32</v>
          </cell>
        </row>
        <row r="48">
          <cell r="A48">
            <v>43948</v>
          </cell>
          <cell r="B48">
            <v>20</v>
          </cell>
        </row>
        <row r="49">
          <cell r="A49">
            <v>43949</v>
          </cell>
          <cell r="B49">
            <v>48</v>
          </cell>
        </row>
        <row r="50">
          <cell r="A50">
            <v>43950</v>
          </cell>
          <cell r="B50">
            <v>30</v>
          </cell>
        </row>
        <row r="51">
          <cell r="A51">
            <v>43951</v>
          </cell>
          <cell r="B51">
            <v>34</v>
          </cell>
        </row>
        <row r="52">
          <cell r="A52">
            <v>43952</v>
          </cell>
          <cell r="B52">
            <v>36</v>
          </cell>
        </row>
        <row r="53">
          <cell r="A53">
            <v>43953</v>
          </cell>
          <cell r="B53">
            <v>74</v>
          </cell>
        </row>
        <row r="54">
          <cell r="A54">
            <v>43954</v>
          </cell>
          <cell r="B54">
            <v>38</v>
          </cell>
        </row>
        <row r="55">
          <cell r="A55">
            <v>43955</v>
          </cell>
          <cell r="B55">
            <v>19</v>
          </cell>
        </row>
        <row r="56">
          <cell r="A56">
            <v>43956</v>
          </cell>
          <cell r="B56">
            <v>17</v>
          </cell>
        </row>
        <row r="57">
          <cell r="A57">
            <v>43957</v>
          </cell>
          <cell r="B57">
            <v>18</v>
          </cell>
        </row>
        <row r="58">
          <cell r="A58">
            <v>43958</v>
          </cell>
          <cell r="B58">
            <v>26</v>
          </cell>
        </row>
        <row r="59">
          <cell r="A59">
            <v>43959</v>
          </cell>
          <cell r="B59">
            <v>12</v>
          </cell>
        </row>
        <row r="60">
          <cell r="A60">
            <v>43960</v>
          </cell>
          <cell r="B60">
            <v>13</v>
          </cell>
        </row>
        <row r="61">
          <cell r="A61">
            <v>43961</v>
          </cell>
          <cell r="B61">
            <v>12</v>
          </cell>
        </row>
        <row r="62">
          <cell r="A62">
            <v>43962</v>
          </cell>
          <cell r="B62">
            <v>17</v>
          </cell>
        </row>
        <row r="63">
          <cell r="A63">
            <v>43963</v>
          </cell>
          <cell r="B63">
            <v>21</v>
          </cell>
        </row>
        <row r="64">
          <cell r="A64">
            <v>43964</v>
          </cell>
          <cell r="B64">
            <v>6</v>
          </cell>
        </row>
        <row r="65">
          <cell r="A65">
            <v>43965</v>
          </cell>
          <cell r="B65">
            <v>20</v>
          </cell>
        </row>
        <row r="66">
          <cell r="A66">
            <v>43966</v>
          </cell>
          <cell r="B66">
            <v>10</v>
          </cell>
        </row>
        <row r="67">
          <cell r="A67">
            <v>43967</v>
          </cell>
          <cell r="B67">
            <v>22</v>
          </cell>
        </row>
        <row r="68">
          <cell r="A68">
            <v>43968</v>
          </cell>
          <cell r="B68">
            <v>10</v>
          </cell>
        </row>
        <row r="69">
          <cell r="A69">
            <v>43969</v>
          </cell>
          <cell r="B69">
            <v>9</v>
          </cell>
        </row>
        <row r="70">
          <cell r="A70">
            <v>43970</v>
          </cell>
          <cell r="B70">
            <v>6</v>
          </cell>
        </row>
        <row r="71">
          <cell r="A71">
            <v>43971</v>
          </cell>
          <cell r="B71">
            <v>13</v>
          </cell>
        </row>
        <row r="72">
          <cell r="A72">
            <v>43972</v>
          </cell>
          <cell r="B72">
            <v>8</v>
          </cell>
        </row>
        <row r="73">
          <cell r="A73">
            <v>43973</v>
          </cell>
          <cell r="B73">
            <v>8</v>
          </cell>
        </row>
        <row r="74">
          <cell r="A74">
            <v>43974</v>
          </cell>
          <cell r="B74">
            <v>15</v>
          </cell>
        </row>
        <row r="75">
          <cell r="A75">
            <v>43975</v>
          </cell>
          <cell r="B75">
            <v>10</v>
          </cell>
        </row>
        <row r="76">
          <cell r="A76">
            <v>43976</v>
          </cell>
          <cell r="B76">
            <v>6</v>
          </cell>
        </row>
        <row r="77">
          <cell r="A77">
            <v>43977</v>
          </cell>
          <cell r="B77">
            <v>16</v>
          </cell>
        </row>
        <row r="78">
          <cell r="A78">
            <v>43978</v>
          </cell>
          <cell r="B78">
            <v>11</v>
          </cell>
        </row>
        <row r="79">
          <cell r="A79">
            <v>43979</v>
          </cell>
          <cell r="B79">
            <v>9</v>
          </cell>
        </row>
        <row r="80">
          <cell r="A80">
            <v>43980</v>
          </cell>
          <cell r="B80">
            <v>22</v>
          </cell>
        </row>
        <row r="81">
          <cell r="A81">
            <v>43981</v>
          </cell>
          <cell r="B81">
            <v>20</v>
          </cell>
        </row>
        <row r="82">
          <cell r="A82">
            <v>43982</v>
          </cell>
          <cell r="B82">
            <v>20</v>
          </cell>
        </row>
        <row r="83">
          <cell r="A83">
            <v>43983</v>
          </cell>
          <cell r="B83">
            <v>38</v>
          </cell>
        </row>
        <row r="84">
          <cell r="A84">
            <v>43984</v>
          </cell>
          <cell r="B84">
            <v>9</v>
          </cell>
        </row>
        <row r="85">
          <cell r="A85">
            <v>43985</v>
          </cell>
          <cell r="B85">
            <v>15</v>
          </cell>
        </row>
        <row r="86">
          <cell r="A86">
            <v>43986</v>
          </cell>
          <cell r="B86">
            <v>12</v>
          </cell>
        </row>
        <row r="87">
          <cell r="A87">
            <v>43987</v>
          </cell>
          <cell r="B87">
            <v>14</v>
          </cell>
        </row>
        <row r="88">
          <cell r="A88">
            <v>43988</v>
          </cell>
          <cell r="B88">
            <v>40</v>
          </cell>
        </row>
        <row r="89">
          <cell r="A89">
            <v>43989</v>
          </cell>
          <cell r="B89">
            <v>18</v>
          </cell>
        </row>
        <row r="90">
          <cell r="A90">
            <v>43990</v>
          </cell>
          <cell r="B90">
            <v>9</v>
          </cell>
        </row>
        <row r="91">
          <cell r="A91">
            <v>43991</v>
          </cell>
          <cell r="B91">
            <v>5</v>
          </cell>
        </row>
        <row r="92">
          <cell r="A92">
            <v>43992</v>
          </cell>
          <cell r="B92">
            <v>6</v>
          </cell>
        </row>
        <row r="93">
          <cell r="A93">
            <v>43993</v>
          </cell>
          <cell r="B93">
            <v>8</v>
          </cell>
        </row>
        <row r="94">
          <cell r="A94">
            <v>43994</v>
          </cell>
          <cell r="B94">
            <v>14</v>
          </cell>
        </row>
        <row r="95">
          <cell r="A95">
            <v>43995</v>
          </cell>
          <cell r="B95">
            <v>5</v>
          </cell>
        </row>
        <row r="96">
          <cell r="A96">
            <v>43996</v>
          </cell>
          <cell r="B96">
            <v>10</v>
          </cell>
        </row>
        <row r="97">
          <cell r="A97">
            <v>43997</v>
          </cell>
          <cell r="B97">
            <v>14</v>
          </cell>
        </row>
        <row r="98">
          <cell r="A98">
            <v>43998</v>
          </cell>
          <cell r="B98">
            <v>11</v>
          </cell>
        </row>
        <row r="99">
          <cell r="A99">
            <v>43999</v>
          </cell>
          <cell r="B99">
            <v>7</v>
          </cell>
        </row>
        <row r="100">
          <cell r="A100">
            <v>44000</v>
          </cell>
          <cell r="B100">
            <v>15</v>
          </cell>
        </row>
        <row r="101">
          <cell r="A101">
            <v>44001</v>
          </cell>
          <cell r="B101">
            <v>10</v>
          </cell>
        </row>
        <row r="102">
          <cell r="A102">
            <v>44002</v>
          </cell>
          <cell r="B102">
            <v>4</v>
          </cell>
        </row>
        <row r="103">
          <cell r="A103">
            <v>44003</v>
          </cell>
          <cell r="B103">
            <v>3</v>
          </cell>
        </row>
        <row r="104">
          <cell r="A104">
            <v>44004</v>
          </cell>
          <cell r="B104">
            <v>3</v>
          </cell>
        </row>
        <row r="105">
          <cell r="A105">
            <v>44005</v>
          </cell>
          <cell r="B105">
            <v>3</v>
          </cell>
        </row>
        <row r="106">
          <cell r="A106">
            <v>44006</v>
          </cell>
          <cell r="B106">
            <v>1</v>
          </cell>
        </row>
        <row r="107">
          <cell r="A107">
            <v>44007</v>
          </cell>
          <cell r="B107">
            <v>2</v>
          </cell>
        </row>
        <row r="108">
          <cell r="A108">
            <v>44008</v>
          </cell>
          <cell r="B108">
            <v>4</v>
          </cell>
        </row>
        <row r="109">
          <cell r="A109">
            <v>44009</v>
          </cell>
          <cell r="B109">
            <v>5</v>
          </cell>
        </row>
        <row r="110">
          <cell r="A110">
            <v>44010</v>
          </cell>
          <cell r="B110">
            <v>2</v>
          </cell>
        </row>
        <row r="111">
          <cell r="A111">
            <v>44011</v>
          </cell>
          <cell r="B111">
            <v>8</v>
          </cell>
        </row>
        <row r="112">
          <cell r="A112">
            <v>44012</v>
          </cell>
          <cell r="B112">
            <v>1</v>
          </cell>
        </row>
        <row r="113">
          <cell r="A113">
            <v>44013</v>
          </cell>
          <cell r="B113">
            <v>7</v>
          </cell>
        </row>
        <row r="114">
          <cell r="A114">
            <v>44014</v>
          </cell>
          <cell r="B114">
            <v>5</v>
          </cell>
        </row>
        <row r="115">
          <cell r="A115">
            <v>44015</v>
          </cell>
          <cell r="B115">
            <v>8</v>
          </cell>
        </row>
        <row r="116">
          <cell r="A116">
            <v>44016</v>
          </cell>
          <cell r="B116">
            <v>8</v>
          </cell>
        </row>
        <row r="117">
          <cell r="A117">
            <v>44017</v>
          </cell>
          <cell r="B117">
            <v>3</v>
          </cell>
        </row>
        <row r="118">
          <cell r="A118">
            <v>44018</v>
          </cell>
          <cell r="B118">
            <v>8</v>
          </cell>
        </row>
        <row r="119">
          <cell r="A119">
            <v>44019</v>
          </cell>
          <cell r="B119">
            <v>15</v>
          </cell>
        </row>
        <row r="120">
          <cell r="A120">
            <v>44020</v>
          </cell>
          <cell r="B120">
            <v>4</v>
          </cell>
        </row>
        <row r="121">
          <cell r="A121">
            <v>44021</v>
          </cell>
          <cell r="B121">
            <v>4</v>
          </cell>
        </row>
        <row r="122">
          <cell r="A122">
            <v>44022</v>
          </cell>
          <cell r="B122">
            <v>10</v>
          </cell>
        </row>
        <row r="123">
          <cell r="A123">
            <v>44023</v>
          </cell>
          <cell r="B123">
            <v>7</v>
          </cell>
        </row>
        <row r="124">
          <cell r="A124">
            <v>44024</v>
          </cell>
          <cell r="B124">
            <v>6</v>
          </cell>
        </row>
        <row r="125">
          <cell r="A125">
            <v>44025</v>
          </cell>
          <cell r="B125">
            <v>2</v>
          </cell>
        </row>
        <row r="126">
          <cell r="A126">
            <v>44026</v>
          </cell>
          <cell r="B126">
            <v>4</v>
          </cell>
        </row>
        <row r="127">
          <cell r="A127">
            <v>44027</v>
          </cell>
          <cell r="B127">
            <v>6</v>
          </cell>
        </row>
        <row r="128">
          <cell r="A128">
            <v>44028</v>
          </cell>
          <cell r="B128">
            <v>2</v>
          </cell>
        </row>
        <row r="129">
          <cell r="A129">
            <v>44029</v>
          </cell>
          <cell r="B129">
            <v>4</v>
          </cell>
        </row>
        <row r="130">
          <cell r="A130">
            <v>44030</v>
          </cell>
          <cell r="B130">
            <v>1</v>
          </cell>
        </row>
        <row r="131">
          <cell r="A131">
            <v>44031</v>
          </cell>
          <cell r="B131">
            <v>1</v>
          </cell>
        </row>
        <row r="132">
          <cell r="A132">
            <v>44032</v>
          </cell>
          <cell r="B132">
            <v>0</v>
          </cell>
        </row>
        <row r="133">
          <cell r="A133">
            <v>44033</v>
          </cell>
          <cell r="B133">
            <v>3</v>
          </cell>
        </row>
        <row r="134">
          <cell r="A134">
            <v>44034</v>
          </cell>
          <cell r="B134">
            <v>13</v>
          </cell>
        </row>
        <row r="135">
          <cell r="A135">
            <v>44035</v>
          </cell>
          <cell r="B135">
            <v>4</v>
          </cell>
        </row>
        <row r="136">
          <cell r="A136">
            <v>44036</v>
          </cell>
          <cell r="B136">
            <v>3</v>
          </cell>
        </row>
        <row r="137">
          <cell r="A137">
            <v>44037</v>
          </cell>
          <cell r="B137">
            <v>9</v>
          </cell>
        </row>
        <row r="138">
          <cell r="A138">
            <v>44038</v>
          </cell>
          <cell r="B138">
            <v>17</v>
          </cell>
        </row>
        <row r="139">
          <cell r="A139">
            <v>44039</v>
          </cell>
          <cell r="B139">
            <v>37</v>
          </cell>
        </row>
        <row r="140">
          <cell r="A140">
            <v>44040</v>
          </cell>
          <cell r="B140">
            <v>23</v>
          </cell>
        </row>
        <row r="141">
          <cell r="A141">
            <v>44041</v>
          </cell>
          <cell r="B141">
            <v>33</v>
          </cell>
        </row>
        <row r="142">
          <cell r="A142">
            <v>44042</v>
          </cell>
          <cell r="B142">
            <v>9</v>
          </cell>
        </row>
        <row r="143">
          <cell r="A143">
            <v>44043</v>
          </cell>
          <cell r="B143">
            <v>11</v>
          </cell>
        </row>
        <row r="144">
          <cell r="A144">
            <v>44044</v>
          </cell>
          <cell r="B144">
            <v>25</v>
          </cell>
        </row>
        <row r="145">
          <cell r="A145">
            <v>44045</v>
          </cell>
          <cell r="B145">
            <v>13</v>
          </cell>
        </row>
        <row r="146">
          <cell r="A146">
            <v>44046</v>
          </cell>
          <cell r="B146">
            <v>24</v>
          </cell>
        </row>
        <row r="147">
          <cell r="A147">
            <v>44047</v>
          </cell>
          <cell r="B147">
            <v>31</v>
          </cell>
        </row>
        <row r="148">
          <cell r="A148">
            <v>44048</v>
          </cell>
          <cell r="B148">
            <v>25</v>
          </cell>
        </row>
        <row r="149">
          <cell r="A149">
            <v>44049</v>
          </cell>
          <cell r="B149">
            <v>49</v>
          </cell>
        </row>
        <row r="150">
          <cell r="A150">
            <v>44050</v>
          </cell>
          <cell r="B150">
            <v>54</v>
          </cell>
        </row>
        <row r="151">
          <cell r="A151">
            <v>44051</v>
          </cell>
          <cell r="B151">
            <v>59</v>
          </cell>
        </row>
        <row r="152">
          <cell r="A152">
            <v>44052</v>
          </cell>
          <cell r="B152">
            <v>65</v>
          </cell>
        </row>
        <row r="153">
          <cell r="A153">
            <v>44053</v>
          </cell>
          <cell r="B153">
            <v>93</v>
          </cell>
        </row>
        <row r="154">
          <cell r="A154">
            <v>44054</v>
          </cell>
          <cell r="B154">
            <v>47</v>
          </cell>
        </row>
        <row r="155">
          <cell r="A155">
            <v>44055</v>
          </cell>
          <cell r="B155">
            <v>35</v>
          </cell>
        </row>
        <row r="156">
          <cell r="A156">
            <v>44056</v>
          </cell>
          <cell r="B156">
            <v>46</v>
          </cell>
        </row>
        <row r="157">
          <cell r="A157">
            <v>44057</v>
          </cell>
          <cell r="B157">
            <v>55</v>
          </cell>
        </row>
        <row r="158">
          <cell r="A158">
            <v>44058</v>
          </cell>
          <cell r="B158">
            <v>63</v>
          </cell>
        </row>
        <row r="159">
          <cell r="A159">
            <v>44059</v>
          </cell>
          <cell r="B159">
            <v>24</v>
          </cell>
        </row>
        <row r="160">
          <cell r="A160">
            <v>44060</v>
          </cell>
          <cell r="B160">
            <v>48</v>
          </cell>
        </row>
        <row r="161">
          <cell r="A161">
            <v>44061</v>
          </cell>
          <cell r="B161">
            <v>44</v>
          </cell>
        </row>
        <row r="162">
          <cell r="A162">
            <v>44062</v>
          </cell>
          <cell r="B162">
            <v>74</v>
          </cell>
        </row>
        <row r="163">
          <cell r="A163">
            <v>44063</v>
          </cell>
          <cell r="B163">
            <v>83</v>
          </cell>
        </row>
        <row r="164">
          <cell r="A164">
            <v>44064</v>
          </cell>
          <cell r="B164">
            <v>17</v>
          </cell>
        </row>
        <row r="165">
          <cell r="A165">
            <v>44065</v>
          </cell>
          <cell r="B165">
            <v>35</v>
          </cell>
        </row>
        <row r="166">
          <cell r="A166">
            <v>44066</v>
          </cell>
          <cell r="B166">
            <v>65</v>
          </cell>
        </row>
        <row r="167">
          <cell r="A167">
            <v>44067</v>
          </cell>
          <cell r="B167">
            <v>35</v>
          </cell>
        </row>
        <row r="168">
          <cell r="A168">
            <v>44068</v>
          </cell>
          <cell r="B168">
            <v>27</v>
          </cell>
        </row>
        <row r="169">
          <cell r="A169">
            <v>44069</v>
          </cell>
          <cell r="B169">
            <v>15</v>
          </cell>
        </row>
        <row r="170">
          <cell r="A170">
            <v>44070</v>
          </cell>
          <cell r="B170">
            <v>47</v>
          </cell>
        </row>
        <row r="171">
          <cell r="A171">
            <v>44071</v>
          </cell>
          <cell r="B171">
            <v>60</v>
          </cell>
        </row>
        <row r="172">
          <cell r="A172">
            <v>44072</v>
          </cell>
          <cell r="B172">
            <v>59</v>
          </cell>
        </row>
        <row r="173">
          <cell r="A173">
            <v>44073</v>
          </cell>
          <cell r="B173">
            <v>48</v>
          </cell>
        </row>
        <row r="174">
          <cell r="A174">
            <v>44074</v>
          </cell>
          <cell r="B174">
            <v>59</v>
          </cell>
        </row>
        <row r="175">
          <cell r="A175">
            <v>44075</v>
          </cell>
          <cell r="B175">
            <v>33</v>
          </cell>
        </row>
        <row r="176">
          <cell r="A176">
            <v>44076</v>
          </cell>
          <cell r="B176">
            <v>61</v>
          </cell>
        </row>
        <row r="177">
          <cell r="A177">
            <v>44077</v>
          </cell>
          <cell r="B177">
            <v>88</v>
          </cell>
        </row>
        <row r="178">
          <cell r="A178">
            <v>44078</v>
          </cell>
          <cell r="B178">
            <v>52</v>
          </cell>
        </row>
        <row r="179">
          <cell r="A179">
            <v>44079</v>
          </cell>
          <cell r="B179">
            <v>32</v>
          </cell>
        </row>
        <row r="180">
          <cell r="A180">
            <v>44080</v>
          </cell>
          <cell r="B180">
            <v>11</v>
          </cell>
        </row>
        <row r="181">
          <cell r="A181">
            <v>44081</v>
          </cell>
          <cell r="B181">
            <v>43</v>
          </cell>
        </row>
        <row r="182">
          <cell r="A182">
            <v>44082</v>
          </cell>
          <cell r="B182">
            <v>25</v>
          </cell>
        </row>
        <row r="183">
          <cell r="A183">
            <v>44083</v>
          </cell>
          <cell r="B183">
            <v>82</v>
          </cell>
        </row>
        <row r="184">
          <cell r="A184">
            <v>44084</v>
          </cell>
          <cell r="B184">
            <v>92</v>
          </cell>
        </row>
        <row r="185">
          <cell r="A185">
            <v>44085</v>
          </cell>
          <cell r="B185">
            <v>42</v>
          </cell>
        </row>
        <row r="186">
          <cell r="A186">
            <v>44086</v>
          </cell>
          <cell r="B186">
            <v>60</v>
          </cell>
        </row>
        <row r="187">
          <cell r="A187">
            <v>44087</v>
          </cell>
          <cell r="B187">
            <v>31</v>
          </cell>
        </row>
        <row r="188">
          <cell r="A188">
            <v>44088</v>
          </cell>
          <cell r="B188">
            <v>42</v>
          </cell>
        </row>
        <row r="189">
          <cell r="A189">
            <v>44089</v>
          </cell>
          <cell r="B189">
            <v>77</v>
          </cell>
        </row>
        <row r="190">
          <cell r="A190">
            <v>44090</v>
          </cell>
          <cell r="B190">
            <v>73</v>
          </cell>
        </row>
        <row r="191">
          <cell r="A191">
            <v>44091</v>
          </cell>
          <cell r="B191">
            <v>57</v>
          </cell>
        </row>
        <row r="192">
          <cell r="A192">
            <v>44092</v>
          </cell>
          <cell r="B192">
            <v>71</v>
          </cell>
        </row>
        <row r="193">
          <cell r="A193">
            <v>44093</v>
          </cell>
          <cell r="B193">
            <v>51</v>
          </cell>
        </row>
        <row r="194">
          <cell r="A194">
            <v>44094</v>
          </cell>
          <cell r="B194">
            <v>36</v>
          </cell>
        </row>
        <row r="195">
          <cell r="A195">
            <v>44095</v>
          </cell>
          <cell r="B195">
            <v>50</v>
          </cell>
        </row>
        <row r="196">
          <cell r="A196">
            <v>44096</v>
          </cell>
          <cell r="B196">
            <v>81</v>
          </cell>
        </row>
        <row r="197">
          <cell r="A197">
            <v>44097</v>
          </cell>
          <cell r="B197">
            <v>48</v>
          </cell>
        </row>
        <row r="198">
          <cell r="A198">
            <v>44098</v>
          </cell>
          <cell r="B198">
            <v>40</v>
          </cell>
        </row>
        <row r="199">
          <cell r="A199">
            <v>44099</v>
          </cell>
          <cell r="B199">
            <v>40</v>
          </cell>
        </row>
        <row r="200">
          <cell r="A200">
            <v>44100</v>
          </cell>
          <cell r="B200">
            <v>62</v>
          </cell>
        </row>
        <row r="201">
          <cell r="A201">
            <v>44101</v>
          </cell>
          <cell r="B201">
            <v>45</v>
          </cell>
        </row>
        <row r="202">
          <cell r="A202">
            <v>44102</v>
          </cell>
          <cell r="B202">
            <v>26</v>
          </cell>
        </row>
        <row r="203">
          <cell r="A203">
            <v>44103</v>
          </cell>
          <cell r="B203">
            <v>48</v>
          </cell>
        </row>
        <row r="204">
          <cell r="A204">
            <v>44104</v>
          </cell>
          <cell r="B204">
            <v>66</v>
          </cell>
        </row>
        <row r="205">
          <cell r="A205">
            <v>44105</v>
          </cell>
          <cell r="B205">
            <v>73</v>
          </cell>
        </row>
        <row r="206">
          <cell r="A206">
            <v>44106</v>
          </cell>
          <cell r="B206">
            <v>48</v>
          </cell>
        </row>
        <row r="207">
          <cell r="A207">
            <v>44107</v>
          </cell>
          <cell r="B207">
            <v>62</v>
          </cell>
        </row>
        <row r="208">
          <cell r="A208">
            <v>44108</v>
          </cell>
          <cell r="B208">
            <v>29</v>
          </cell>
        </row>
        <row r="209">
          <cell r="A209">
            <v>44109</v>
          </cell>
          <cell r="B209">
            <v>36</v>
          </cell>
        </row>
        <row r="210">
          <cell r="A210">
            <v>44110</v>
          </cell>
          <cell r="B210">
            <v>38</v>
          </cell>
        </row>
        <row r="211">
          <cell r="A211">
            <v>44111</v>
          </cell>
          <cell r="B211">
            <v>15</v>
          </cell>
        </row>
        <row r="212">
          <cell r="A212">
            <v>44112</v>
          </cell>
          <cell r="B212">
            <v>19</v>
          </cell>
        </row>
        <row r="213">
          <cell r="A213">
            <v>44113</v>
          </cell>
          <cell r="B213">
            <v>26</v>
          </cell>
        </row>
        <row r="214">
          <cell r="A214">
            <v>44114</v>
          </cell>
          <cell r="B214">
            <v>5</v>
          </cell>
        </row>
        <row r="215">
          <cell r="A215">
            <v>44115</v>
          </cell>
          <cell r="B215">
            <v>30</v>
          </cell>
        </row>
        <row r="216">
          <cell r="A216">
            <v>44116</v>
          </cell>
          <cell r="B216">
            <v>22</v>
          </cell>
        </row>
        <row r="217">
          <cell r="A217">
            <v>44117</v>
          </cell>
          <cell r="B217">
            <v>17</v>
          </cell>
        </row>
        <row r="218">
          <cell r="A218">
            <v>44118</v>
          </cell>
          <cell r="B218">
            <v>18</v>
          </cell>
        </row>
        <row r="219">
          <cell r="A219">
            <v>44119</v>
          </cell>
          <cell r="B219">
            <v>27</v>
          </cell>
        </row>
        <row r="220">
          <cell r="A220">
            <v>44120</v>
          </cell>
          <cell r="B220">
            <v>56</v>
          </cell>
        </row>
        <row r="221">
          <cell r="A221">
            <v>44121</v>
          </cell>
          <cell r="B221">
            <v>52</v>
          </cell>
        </row>
        <row r="222">
          <cell r="A222">
            <v>44122</v>
          </cell>
          <cell r="B222">
            <v>50</v>
          </cell>
        </row>
        <row r="223">
          <cell r="A223">
            <v>44123</v>
          </cell>
          <cell r="B223">
            <v>38</v>
          </cell>
        </row>
        <row r="224">
          <cell r="A224">
            <v>44124</v>
          </cell>
          <cell r="B224">
            <v>47</v>
          </cell>
        </row>
        <row r="225">
          <cell r="A225">
            <v>44125</v>
          </cell>
          <cell r="B225">
            <v>63</v>
          </cell>
        </row>
        <row r="226">
          <cell r="A226">
            <v>44126</v>
          </cell>
          <cell r="B226">
            <v>53</v>
          </cell>
        </row>
        <row r="227">
          <cell r="A227">
            <v>44127</v>
          </cell>
          <cell r="B227">
            <v>58</v>
          </cell>
        </row>
        <row r="228">
          <cell r="A228">
            <v>44128</v>
          </cell>
          <cell r="B228">
            <v>55</v>
          </cell>
        </row>
        <row r="229">
          <cell r="A229">
            <v>44129</v>
          </cell>
          <cell r="B229">
            <v>32</v>
          </cell>
        </row>
        <row r="230">
          <cell r="A230">
            <v>44130</v>
          </cell>
          <cell r="B230">
            <v>29</v>
          </cell>
        </row>
        <row r="231">
          <cell r="A231">
            <v>44131</v>
          </cell>
          <cell r="B231">
            <v>83</v>
          </cell>
        </row>
        <row r="232">
          <cell r="A232">
            <v>44132</v>
          </cell>
          <cell r="B232">
            <v>49</v>
          </cell>
        </row>
        <row r="233">
          <cell r="A233">
            <v>44133</v>
          </cell>
          <cell r="B233">
            <v>39</v>
          </cell>
        </row>
        <row r="234">
          <cell r="A234">
            <v>44134</v>
          </cell>
          <cell r="B234">
            <v>35</v>
          </cell>
        </row>
        <row r="235">
          <cell r="A235">
            <v>44135</v>
          </cell>
          <cell r="B235">
            <v>86</v>
          </cell>
        </row>
        <row r="236">
          <cell r="A236">
            <v>44136</v>
          </cell>
          <cell r="B236">
            <v>48</v>
          </cell>
        </row>
        <row r="237">
          <cell r="A237">
            <v>44137</v>
          </cell>
          <cell r="B237">
            <v>35</v>
          </cell>
        </row>
        <row r="238">
          <cell r="A238">
            <v>44138</v>
          </cell>
          <cell r="B238">
            <v>65</v>
          </cell>
        </row>
        <row r="239">
          <cell r="A239">
            <v>44139</v>
          </cell>
          <cell r="B239">
            <v>109</v>
          </cell>
        </row>
        <row r="240">
          <cell r="A240">
            <v>44140</v>
          </cell>
          <cell r="B240">
            <v>40</v>
          </cell>
        </row>
        <row r="241">
          <cell r="A241">
            <v>44141</v>
          </cell>
          <cell r="B241">
            <v>44</v>
          </cell>
        </row>
        <row r="242">
          <cell r="A242">
            <v>44142</v>
          </cell>
          <cell r="B242">
            <v>39</v>
          </cell>
        </row>
        <row r="243">
          <cell r="A243">
            <v>44143</v>
          </cell>
          <cell r="B243">
            <v>30</v>
          </cell>
        </row>
        <row r="244">
          <cell r="A244">
            <v>44144</v>
          </cell>
          <cell r="B244">
            <v>52</v>
          </cell>
        </row>
        <row r="245">
          <cell r="A245">
            <v>44145</v>
          </cell>
          <cell r="B245">
            <v>43</v>
          </cell>
        </row>
        <row r="246">
          <cell r="A246">
            <v>44146</v>
          </cell>
          <cell r="B246">
            <v>37</v>
          </cell>
        </row>
        <row r="247">
          <cell r="A247">
            <v>44147</v>
          </cell>
          <cell r="B247">
            <v>58</v>
          </cell>
        </row>
        <row r="248">
          <cell r="A248">
            <v>44148</v>
          </cell>
          <cell r="B248">
            <v>54</v>
          </cell>
        </row>
        <row r="249">
          <cell r="A249">
            <v>44149</v>
          </cell>
          <cell r="B249">
            <v>27</v>
          </cell>
        </row>
        <row r="250">
          <cell r="A250">
            <v>44150</v>
          </cell>
          <cell r="B250">
            <v>22</v>
          </cell>
        </row>
        <row r="251">
          <cell r="A251">
            <v>44151</v>
          </cell>
          <cell r="B251">
            <v>49</v>
          </cell>
        </row>
        <row r="252">
          <cell r="A252">
            <v>44152</v>
          </cell>
          <cell r="B252">
            <v>28</v>
          </cell>
        </row>
        <row r="253">
          <cell r="A253">
            <v>44153</v>
          </cell>
          <cell r="B253">
            <v>37</v>
          </cell>
        </row>
        <row r="254">
          <cell r="A254">
            <v>44154</v>
          </cell>
          <cell r="B254">
            <v>21</v>
          </cell>
        </row>
        <row r="255">
          <cell r="A255">
            <v>44155</v>
          </cell>
          <cell r="B255">
            <v>38</v>
          </cell>
        </row>
        <row r="256">
          <cell r="A256">
            <v>44156</v>
          </cell>
          <cell r="B256">
            <v>35</v>
          </cell>
        </row>
        <row r="257">
          <cell r="A257">
            <v>44157</v>
          </cell>
          <cell r="B257">
            <v>48</v>
          </cell>
        </row>
        <row r="258">
          <cell r="A258">
            <v>44158</v>
          </cell>
          <cell r="B258">
            <v>33</v>
          </cell>
        </row>
        <row r="259">
          <cell r="A259">
            <v>44159</v>
          </cell>
          <cell r="B259">
            <v>71</v>
          </cell>
        </row>
        <row r="260">
          <cell r="A260">
            <v>44160</v>
          </cell>
          <cell r="B260">
            <v>76</v>
          </cell>
        </row>
        <row r="261">
          <cell r="A261">
            <v>44161</v>
          </cell>
          <cell r="B261">
            <v>49</v>
          </cell>
        </row>
        <row r="262">
          <cell r="A262">
            <v>44162</v>
          </cell>
          <cell r="B262">
            <v>35</v>
          </cell>
        </row>
        <row r="263">
          <cell r="A263">
            <v>44163</v>
          </cell>
          <cell r="B263">
            <v>63</v>
          </cell>
        </row>
        <row r="264">
          <cell r="A264">
            <v>44164</v>
          </cell>
          <cell r="B264">
            <v>60</v>
          </cell>
        </row>
        <row r="265">
          <cell r="A265">
            <v>44165</v>
          </cell>
          <cell r="B265">
            <v>51</v>
          </cell>
        </row>
        <row r="266">
          <cell r="A266">
            <v>44166</v>
          </cell>
          <cell r="B266">
            <v>97</v>
          </cell>
        </row>
        <row r="267">
          <cell r="A267">
            <v>44167</v>
          </cell>
          <cell r="B267">
            <v>75</v>
          </cell>
        </row>
        <row r="268">
          <cell r="A268">
            <v>44168</v>
          </cell>
          <cell r="B268">
            <v>75</v>
          </cell>
        </row>
        <row r="269">
          <cell r="A269">
            <v>44169</v>
          </cell>
          <cell r="B269">
            <v>79</v>
          </cell>
        </row>
        <row r="270">
          <cell r="A270">
            <v>44170</v>
          </cell>
          <cell r="B270">
            <v>104</v>
          </cell>
        </row>
        <row r="271">
          <cell r="A271">
            <v>44171</v>
          </cell>
          <cell r="B271">
            <v>68</v>
          </cell>
        </row>
        <row r="272">
          <cell r="A272">
            <v>44172</v>
          </cell>
          <cell r="B272">
            <v>124</v>
          </cell>
        </row>
        <row r="273">
          <cell r="A273">
            <v>44173</v>
          </cell>
          <cell r="B273">
            <v>76</v>
          </cell>
        </row>
        <row r="274">
          <cell r="A274">
            <v>44174</v>
          </cell>
          <cell r="B274">
            <v>124</v>
          </cell>
        </row>
        <row r="275">
          <cell r="A275">
            <v>44175</v>
          </cell>
          <cell r="B275">
            <v>75</v>
          </cell>
        </row>
        <row r="276">
          <cell r="A276">
            <v>44176</v>
          </cell>
          <cell r="B276">
            <v>86</v>
          </cell>
        </row>
        <row r="277">
          <cell r="A277">
            <v>44177</v>
          </cell>
          <cell r="B277">
            <v>87</v>
          </cell>
        </row>
        <row r="278">
          <cell r="A278">
            <v>44178</v>
          </cell>
          <cell r="B278">
            <v>69</v>
          </cell>
        </row>
        <row r="279">
          <cell r="A279">
            <v>44179</v>
          </cell>
          <cell r="B279">
            <v>69</v>
          </cell>
        </row>
        <row r="280">
          <cell r="A280">
            <v>44180</v>
          </cell>
          <cell r="B280">
            <v>96</v>
          </cell>
        </row>
        <row r="281">
          <cell r="A281">
            <v>44181</v>
          </cell>
          <cell r="B281">
            <v>83</v>
          </cell>
        </row>
        <row r="282">
          <cell r="A282">
            <v>44182</v>
          </cell>
          <cell r="B282">
            <v>100</v>
          </cell>
        </row>
        <row r="283">
          <cell r="A283">
            <v>44183</v>
          </cell>
          <cell r="B283">
            <v>122</v>
          </cell>
        </row>
        <row r="284">
          <cell r="A284">
            <v>44184</v>
          </cell>
          <cell r="B284">
            <v>131</v>
          </cell>
        </row>
        <row r="285">
          <cell r="A285">
            <v>44185</v>
          </cell>
          <cell r="B285">
            <v>103</v>
          </cell>
        </row>
        <row r="286">
          <cell r="A286">
            <v>44186</v>
          </cell>
          <cell r="B286">
            <v>115</v>
          </cell>
        </row>
        <row r="287">
          <cell r="A287">
            <v>44187</v>
          </cell>
          <cell r="B287">
            <v>142</v>
          </cell>
        </row>
        <row r="288">
          <cell r="A288">
            <v>44188</v>
          </cell>
          <cell r="B288">
            <v>116</v>
          </cell>
        </row>
        <row r="289">
          <cell r="A289">
            <v>44189</v>
          </cell>
          <cell r="B289">
            <v>217</v>
          </cell>
        </row>
        <row r="290">
          <cell r="A290">
            <v>44190</v>
          </cell>
          <cell r="B290">
            <v>183</v>
          </cell>
        </row>
        <row r="291">
          <cell r="A291">
            <v>44191</v>
          </cell>
          <cell r="B291">
            <v>138</v>
          </cell>
        </row>
        <row r="292">
          <cell r="A292">
            <v>44192</v>
          </cell>
          <cell r="B292">
            <v>167</v>
          </cell>
        </row>
        <row r="293">
          <cell r="A293">
            <v>44193</v>
          </cell>
          <cell r="B293">
            <v>229</v>
          </cell>
        </row>
        <row r="294">
          <cell r="A294">
            <v>44194</v>
          </cell>
          <cell r="B294">
            <v>167</v>
          </cell>
        </row>
        <row r="295">
          <cell r="A295">
            <v>44195</v>
          </cell>
          <cell r="B295">
            <v>86</v>
          </cell>
        </row>
        <row r="296">
          <cell r="A296">
            <v>44196</v>
          </cell>
          <cell r="B296">
            <v>176</v>
          </cell>
        </row>
        <row r="297">
          <cell r="A297">
            <v>44197</v>
          </cell>
          <cell r="B297">
            <v>193</v>
          </cell>
        </row>
        <row r="298">
          <cell r="A298">
            <v>44198</v>
          </cell>
          <cell r="B298">
            <v>169</v>
          </cell>
        </row>
        <row r="299">
          <cell r="A299">
            <v>44199</v>
          </cell>
          <cell r="B299">
            <v>199</v>
          </cell>
        </row>
        <row r="300">
          <cell r="A300">
            <v>44200</v>
          </cell>
          <cell r="B300">
            <v>316</v>
          </cell>
        </row>
        <row r="301">
          <cell r="A301">
            <v>44201</v>
          </cell>
          <cell r="B301">
            <v>224</v>
          </cell>
        </row>
        <row r="302">
          <cell r="A302">
            <v>44202</v>
          </cell>
          <cell r="B302">
            <v>201</v>
          </cell>
        </row>
        <row r="303">
          <cell r="A303">
            <v>44203</v>
          </cell>
          <cell r="B303">
            <v>314</v>
          </cell>
        </row>
        <row r="304">
          <cell r="A304">
            <v>44204</v>
          </cell>
          <cell r="B304">
            <v>344</v>
          </cell>
        </row>
        <row r="305">
          <cell r="A305">
            <v>44205</v>
          </cell>
          <cell r="B305">
            <v>365</v>
          </cell>
        </row>
        <row r="306">
          <cell r="A306">
            <v>44206</v>
          </cell>
          <cell r="B306">
            <v>388</v>
          </cell>
        </row>
        <row r="307">
          <cell r="A307">
            <v>44207</v>
          </cell>
          <cell r="B307">
            <v>431</v>
          </cell>
        </row>
        <row r="308">
          <cell r="A308">
            <v>44208</v>
          </cell>
          <cell r="B308">
            <v>487</v>
          </cell>
        </row>
        <row r="309">
          <cell r="A309">
            <v>44209</v>
          </cell>
          <cell r="B309">
            <v>550</v>
          </cell>
        </row>
        <row r="310">
          <cell r="A310">
            <v>44210</v>
          </cell>
          <cell r="B310">
            <v>505</v>
          </cell>
        </row>
        <row r="311">
          <cell r="A311">
            <v>44211</v>
          </cell>
          <cell r="B311">
            <v>547</v>
          </cell>
        </row>
        <row r="312">
          <cell r="A312">
            <v>44212</v>
          </cell>
          <cell r="B312">
            <v>405</v>
          </cell>
        </row>
        <row r="313">
          <cell r="A313">
            <v>44213</v>
          </cell>
          <cell r="B313">
            <v>650</v>
          </cell>
        </row>
        <row r="314">
          <cell r="A314">
            <v>44214</v>
          </cell>
          <cell r="B314">
            <v>292</v>
          </cell>
        </row>
        <row r="315">
          <cell r="A315">
            <v>44215</v>
          </cell>
          <cell r="B315">
            <v>330</v>
          </cell>
        </row>
        <row r="316">
          <cell r="A316">
            <v>44216</v>
          </cell>
          <cell r="B316">
            <v>349</v>
          </cell>
        </row>
        <row r="317">
          <cell r="A317">
            <v>44217</v>
          </cell>
          <cell r="B317">
            <v>408</v>
          </cell>
        </row>
        <row r="318">
          <cell r="A318">
            <v>44218</v>
          </cell>
          <cell r="B318">
            <v>530</v>
          </cell>
        </row>
        <row r="319">
          <cell r="A319">
            <v>44219</v>
          </cell>
          <cell r="B319">
            <v>567</v>
          </cell>
        </row>
        <row r="320">
          <cell r="A320">
            <v>44220</v>
          </cell>
          <cell r="B320">
            <v>634</v>
          </cell>
        </row>
        <row r="321">
          <cell r="A321">
            <v>44221</v>
          </cell>
          <cell r="B321">
            <v>567</v>
          </cell>
        </row>
        <row r="322">
          <cell r="A322">
            <v>44222</v>
          </cell>
          <cell r="B322">
            <v>786</v>
          </cell>
        </row>
        <row r="323">
          <cell r="A323">
            <v>44223</v>
          </cell>
          <cell r="B323">
            <v>825</v>
          </cell>
        </row>
        <row r="324">
          <cell r="A324">
            <v>44224</v>
          </cell>
          <cell r="B324">
            <v>666</v>
          </cell>
        </row>
        <row r="325">
          <cell r="A325">
            <v>44225</v>
          </cell>
          <cell r="B325">
            <v>659</v>
          </cell>
        </row>
        <row r="326">
          <cell r="A326">
            <v>44226</v>
          </cell>
          <cell r="B326">
            <v>910</v>
          </cell>
        </row>
        <row r="327">
          <cell r="A327">
            <v>44227</v>
          </cell>
          <cell r="B327">
            <v>1012</v>
          </cell>
        </row>
        <row r="328">
          <cell r="A328">
            <v>44228</v>
          </cell>
          <cell r="B328">
            <v>906</v>
          </cell>
        </row>
        <row r="329">
          <cell r="A329">
            <v>44229</v>
          </cell>
          <cell r="B329">
            <v>1044</v>
          </cell>
        </row>
        <row r="330">
          <cell r="A330">
            <v>44230</v>
          </cell>
          <cell r="B330">
            <v>893</v>
          </cell>
        </row>
        <row r="331">
          <cell r="A331">
            <v>44231</v>
          </cell>
          <cell r="B331">
            <v>816</v>
          </cell>
        </row>
        <row r="332">
          <cell r="A332">
            <v>44232</v>
          </cell>
          <cell r="B332">
            <v>845</v>
          </cell>
        </row>
        <row r="333">
          <cell r="A333">
            <v>44233</v>
          </cell>
          <cell r="B333">
            <v>821</v>
          </cell>
        </row>
        <row r="334">
          <cell r="A334">
            <v>44234</v>
          </cell>
          <cell r="B334">
            <v>820</v>
          </cell>
        </row>
        <row r="335">
          <cell r="A335">
            <v>44235</v>
          </cell>
          <cell r="B335">
            <v>653</v>
          </cell>
        </row>
        <row r="336">
          <cell r="A336">
            <v>44236</v>
          </cell>
          <cell r="B336">
            <v>580</v>
          </cell>
        </row>
        <row r="337">
          <cell r="A337">
            <v>44237</v>
          </cell>
          <cell r="B337">
            <v>858</v>
          </cell>
        </row>
        <row r="338">
          <cell r="A338">
            <v>44238</v>
          </cell>
          <cell r="B338">
            <v>850</v>
          </cell>
        </row>
        <row r="339">
          <cell r="A339">
            <v>44239</v>
          </cell>
          <cell r="B339">
            <v>823</v>
          </cell>
        </row>
        <row r="340">
          <cell r="A340">
            <v>44240</v>
          </cell>
          <cell r="B340">
            <v>888</v>
          </cell>
        </row>
        <row r="341">
          <cell r="A341">
            <v>44241</v>
          </cell>
          <cell r="B341">
            <v>806</v>
          </cell>
        </row>
        <row r="342">
          <cell r="A342">
            <v>44242</v>
          </cell>
          <cell r="B342">
            <v>715</v>
          </cell>
        </row>
        <row r="343">
          <cell r="A343">
            <v>44243</v>
          </cell>
          <cell r="B343">
            <v>937</v>
          </cell>
        </row>
        <row r="344">
          <cell r="A344">
            <v>44244</v>
          </cell>
          <cell r="B344">
            <v>824</v>
          </cell>
        </row>
        <row r="345">
          <cell r="A345">
            <v>44245</v>
          </cell>
          <cell r="B345">
            <v>923</v>
          </cell>
        </row>
        <row r="346">
          <cell r="A346">
            <v>44246</v>
          </cell>
          <cell r="B346">
            <v>859</v>
          </cell>
        </row>
        <row r="347">
          <cell r="A347">
            <v>44247</v>
          </cell>
          <cell r="B347">
            <v>937</v>
          </cell>
        </row>
        <row r="348">
          <cell r="A348">
            <v>44248</v>
          </cell>
          <cell r="B348">
            <v>1039</v>
          </cell>
        </row>
        <row r="349">
          <cell r="A349">
            <v>44249</v>
          </cell>
          <cell r="B349">
            <v>838</v>
          </cell>
        </row>
        <row r="350">
          <cell r="A350">
            <v>44250</v>
          </cell>
          <cell r="B350">
            <v>836</v>
          </cell>
        </row>
        <row r="351">
          <cell r="A351">
            <v>44251</v>
          </cell>
          <cell r="B351">
            <v>699</v>
          </cell>
        </row>
        <row r="352">
          <cell r="A352">
            <v>44252</v>
          </cell>
          <cell r="B352">
            <v>670</v>
          </cell>
        </row>
        <row r="353">
          <cell r="A353">
            <v>44253</v>
          </cell>
          <cell r="B353">
            <v>875</v>
          </cell>
        </row>
        <row r="354">
          <cell r="A354">
            <v>44254</v>
          </cell>
          <cell r="B354">
            <v>720</v>
          </cell>
        </row>
        <row r="355">
          <cell r="A355">
            <v>44255</v>
          </cell>
          <cell r="B355">
            <v>618</v>
          </cell>
        </row>
        <row r="356">
          <cell r="A356">
            <v>44256</v>
          </cell>
          <cell r="B356">
            <v>811</v>
          </cell>
        </row>
        <row r="357">
          <cell r="A357">
            <v>44257</v>
          </cell>
          <cell r="B357">
            <v>997</v>
          </cell>
        </row>
        <row r="358">
          <cell r="A358">
            <v>44258</v>
          </cell>
          <cell r="B358">
            <v>914</v>
          </cell>
        </row>
        <row r="359">
          <cell r="A359">
            <v>44259</v>
          </cell>
          <cell r="B359">
            <v>807</v>
          </cell>
        </row>
        <row r="360">
          <cell r="A360">
            <v>44260</v>
          </cell>
          <cell r="B360">
            <v>777</v>
          </cell>
        </row>
        <row r="361">
          <cell r="A361">
            <v>44261</v>
          </cell>
          <cell r="B361">
            <v>750</v>
          </cell>
        </row>
        <row r="362">
          <cell r="A362">
            <v>44262</v>
          </cell>
          <cell r="B362">
            <v>858</v>
          </cell>
        </row>
        <row r="363">
          <cell r="A363">
            <v>44263</v>
          </cell>
          <cell r="B363">
            <v>873</v>
          </cell>
        </row>
        <row r="364">
          <cell r="A364">
            <v>44264</v>
          </cell>
          <cell r="B364">
            <v>1041</v>
          </cell>
        </row>
        <row r="365">
          <cell r="A365">
            <v>44265</v>
          </cell>
          <cell r="B365">
            <v>772</v>
          </cell>
        </row>
        <row r="366">
          <cell r="A366">
            <v>44266</v>
          </cell>
          <cell r="B366">
            <v>778</v>
          </cell>
        </row>
        <row r="367">
          <cell r="A367">
            <v>44267</v>
          </cell>
          <cell r="B367">
            <v>762</v>
          </cell>
        </row>
        <row r="368">
          <cell r="A368">
            <v>44268</v>
          </cell>
          <cell r="B368">
            <v>639</v>
          </cell>
        </row>
        <row r="369">
          <cell r="A369">
            <v>44269</v>
          </cell>
          <cell r="B369">
            <v>914</v>
          </cell>
        </row>
        <row r="370">
          <cell r="A370">
            <v>44270</v>
          </cell>
          <cell r="B370">
            <v>734</v>
          </cell>
        </row>
        <row r="371">
          <cell r="A371">
            <v>44271</v>
          </cell>
          <cell r="B371">
            <v>792</v>
          </cell>
        </row>
        <row r="372">
          <cell r="A372">
            <v>44272</v>
          </cell>
          <cell r="B372">
            <v>727</v>
          </cell>
        </row>
        <row r="373">
          <cell r="A373">
            <v>44273</v>
          </cell>
          <cell r="B373">
            <v>689</v>
          </cell>
        </row>
        <row r="374">
          <cell r="A374">
            <v>44274</v>
          </cell>
          <cell r="B374">
            <v>735</v>
          </cell>
        </row>
        <row r="375">
          <cell r="A375">
            <v>44275</v>
          </cell>
          <cell r="B375">
            <v>813</v>
          </cell>
        </row>
        <row r="376">
          <cell r="A376">
            <v>44276</v>
          </cell>
          <cell r="B376">
            <v>796</v>
          </cell>
        </row>
        <row r="377">
          <cell r="A377">
            <v>44277</v>
          </cell>
          <cell r="B377">
            <v>718</v>
          </cell>
        </row>
        <row r="378">
          <cell r="A378">
            <v>44278</v>
          </cell>
          <cell r="B378">
            <v>774</v>
          </cell>
        </row>
        <row r="379">
          <cell r="A379">
            <v>44279</v>
          </cell>
          <cell r="B379">
            <v>736</v>
          </cell>
        </row>
        <row r="380">
          <cell r="A380">
            <v>44280</v>
          </cell>
          <cell r="B380">
            <v>816</v>
          </cell>
        </row>
        <row r="381">
          <cell r="A381">
            <v>44281</v>
          </cell>
          <cell r="B381">
            <v>832</v>
          </cell>
        </row>
        <row r="382">
          <cell r="A382">
            <v>44282</v>
          </cell>
          <cell r="B382">
            <v>950</v>
          </cell>
        </row>
        <row r="383">
          <cell r="A383">
            <v>44283</v>
          </cell>
          <cell r="B383">
            <v>919</v>
          </cell>
        </row>
        <row r="384">
          <cell r="A384">
            <v>44284</v>
          </cell>
          <cell r="B384">
            <v>701</v>
          </cell>
        </row>
        <row r="385">
          <cell r="A385">
            <v>44285</v>
          </cell>
          <cell r="B385">
            <v>1008</v>
          </cell>
        </row>
        <row r="386">
          <cell r="A386">
            <v>44286</v>
          </cell>
          <cell r="B386">
            <v>1051</v>
          </cell>
        </row>
        <row r="387">
          <cell r="A387">
            <v>44287</v>
          </cell>
          <cell r="B387">
            <v>1013</v>
          </cell>
        </row>
        <row r="388">
          <cell r="A388">
            <v>44288</v>
          </cell>
          <cell r="B388">
            <v>1077</v>
          </cell>
        </row>
        <row r="389">
          <cell r="A389">
            <v>44289</v>
          </cell>
          <cell r="B389">
            <v>1029</v>
          </cell>
        </row>
        <row r="390">
          <cell r="A390">
            <v>44290</v>
          </cell>
          <cell r="B390">
            <v>1162</v>
          </cell>
        </row>
        <row r="391">
          <cell r="A391">
            <v>44291</v>
          </cell>
          <cell r="B391">
            <v>1066</v>
          </cell>
        </row>
        <row r="392">
          <cell r="A392">
            <v>44292</v>
          </cell>
          <cell r="B392">
            <v>1030</v>
          </cell>
        </row>
        <row r="393">
          <cell r="A393">
            <v>44293</v>
          </cell>
          <cell r="B393">
            <v>961</v>
          </cell>
        </row>
        <row r="394">
          <cell r="A394">
            <v>44294</v>
          </cell>
          <cell r="B394">
            <v>914</v>
          </cell>
        </row>
        <row r="395">
          <cell r="A395">
            <v>44295</v>
          </cell>
          <cell r="B395">
            <v>1017</v>
          </cell>
        </row>
        <row r="396">
          <cell r="A396">
            <v>44296</v>
          </cell>
          <cell r="B396">
            <v>1040</v>
          </cell>
        </row>
        <row r="397">
          <cell r="A397">
            <v>44297</v>
          </cell>
          <cell r="B397">
            <v>959</v>
          </cell>
        </row>
        <row r="398">
          <cell r="A398">
            <v>44298</v>
          </cell>
          <cell r="B398">
            <v>854</v>
          </cell>
        </row>
        <row r="399">
          <cell r="A399">
            <v>44299</v>
          </cell>
          <cell r="B399">
            <v>1060</v>
          </cell>
        </row>
        <row r="400">
          <cell r="A400">
            <v>44300</v>
          </cell>
          <cell r="B400">
            <v>959</v>
          </cell>
        </row>
        <row r="401">
          <cell r="A401">
            <v>44301</v>
          </cell>
          <cell r="B401">
            <v>1004</v>
          </cell>
        </row>
        <row r="402">
          <cell r="A402">
            <v>44302</v>
          </cell>
          <cell r="B402">
            <v>1040</v>
          </cell>
        </row>
        <row r="403">
          <cell r="A403">
            <v>44303</v>
          </cell>
          <cell r="B403">
            <v>1026</v>
          </cell>
        </row>
        <row r="404">
          <cell r="A404">
            <v>44304</v>
          </cell>
          <cell r="B404">
            <v>1037</v>
          </cell>
        </row>
        <row r="405">
          <cell r="A405">
            <v>44305</v>
          </cell>
          <cell r="B405">
            <v>1060</v>
          </cell>
        </row>
        <row r="406">
          <cell r="A406">
            <v>44306</v>
          </cell>
          <cell r="B406">
            <v>1183</v>
          </cell>
        </row>
        <row r="407">
          <cell r="A407">
            <v>44307</v>
          </cell>
          <cell r="B407">
            <v>1006</v>
          </cell>
        </row>
        <row r="408">
          <cell r="A408">
            <v>44308</v>
          </cell>
          <cell r="B408">
            <v>1207</v>
          </cell>
        </row>
        <row r="409">
          <cell r="A409">
            <v>44309</v>
          </cell>
          <cell r="B409">
            <v>1241</v>
          </cell>
        </row>
        <row r="410">
          <cell r="A410">
            <v>44310</v>
          </cell>
          <cell r="B410">
            <v>1110</v>
          </cell>
        </row>
        <row r="411">
          <cell r="A411">
            <v>44311</v>
          </cell>
          <cell r="B411">
            <v>1185</v>
          </cell>
        </row>
        <row r="412">
          <cell r="A412">
            <v>44312</v>
          </cell>
          <cell r="B412">
            <v>938</v>
          </cell>
        </row>
        <row r="413">
          <cell r="A413">
            <v>44313</v>
          </cell>
          <cell r="B413">
            <v>1083</v>
          </cell>
        </row>
        <row r="414">
          <cell r="A414">
            <v>44314</v>
          </cell>
          <cell r="B414">
            <v>988</v>
          </cell>
        </row>
        <row r="415">
          <cell r="A415">
            <v>44315</v>
          </cell>
          <cell r="B415">
            <v>1149</v>
          </cell>
        </row>
        <row r="416">
          <cell r="A416">
            <v>44316</v>
          </cell>
          <cell r="B416">
            <v>1046</v>
          </cell>
        </row>
        <row r="417">
          <cell r="A417">
            <v>44317</v>
          </cell>
          <cell r="B417">
            <v>915</v>
          </cell>
        </row>
        <row r="418">
          <cell r="A418">
            <v>44318</v>
          </cell>
          <cell r="B418">
            <v>1071</v>
          </cell>
        </row>
        <row r="419">
          <cell r="A419">
            <v>44319</v>
          </cell>
          <cell r="B419">
            <v>932</v>
          </cell>
        </row>
        <row r="420">
          <cell r="A420">
            <v>44320</v>
          </cell>
          <cell r="B420">
            <v>1019</v>
          </cell>
        </row>
        <row r="421">
          <cell r="A421">
            <v>44321</v>
          </cell>
          <cell r="B421">
            <v>1010</v>
          </cell>
        </row>
        <row r="422">
          <cell r="A422">
            <v>44322</v>
          </cell>
          <cell r="B422">
            <v>1060</v>
          </cell>
        </row>
        <row r="423">
          <cell r="A423">
            <v>44323</v>
          </cell>
          <cell r="B423">
            <v>1162</v>
          </cell>
        </row>
        <row r="424">
          <cell r="A424">
            <v>44324</v>
          </cell>
          <cell r="B424">
            <v>1036</v>
          </cell>
        </row>
        <row r="425">
          <cell r="A425">
            <v>44325</v>
          </cell>
          <cell r="B425">
            <v>1069</v>
          </cell>
        </row>
        <row r="426">
          <cell r="A426">
            <v>44326</v>
          </cell>
          <cell r="B426">
            <v>1116</v>
          </cell>
        </row>
        <row r="427">
          <cell r="A427">
            <v>44327</v>
          </cell>
          <cell r="B427">
            <v>1071</v>
          </cell>
        </row>
        <row r="428">
          <cell r="A428">
            <v>44328</v>
          </cell>
          <cell r="B428">
            <v>1207</v>
          </cell>
        </row>
        <row r="429">
          <cell r="A429">
            <v>44329</v>
          </cell>
          <cell r="B429">
            <v>1186</v>
          </cell>
        </row>
        <row r="430">
          <cell r="A430">
            <v>44330</v>
          </cell>
          <cell r="B430">
            <v>1277</v>
          </cell>
        </row>
        <row r="431">
          <cell r="A431">
            <v>44331</v>
          </cell>
          <cell r="B431">
            <v>1383</v>
          </cell>
        </row>
        <row r="432">
          <cell r="A432">
            <v>44332</v>
          </cell>
          <cell r="B432">
            <v>1233</v>
          </cell>
        </row>
        <row r="433">
          <cell r="A433">
            <v>44333</v>
          </cell>
          <cell r="B433">
            <v>1057</v>
          </cell>
        </row>
        <row r="434">
          <cell r="A434">
            <v>44334</v>
          </cell>
          <cell r="B434">
            <v>1244</v>
          </cell>
        </row>
        <row r="435">
          <cell r="A435">
            <v>44335</v>
          </cell>
          <cell r="B435">
            <v>1339</v>
          </cell>
        </row>
        <row r="436">
          <cell r="A436">
            <v>44336</v>
          </cell>
          <cell r="B436">
            <v>1252</v>
          </cell>
        </row>
        <row r="437">
          <cell r="A437">
            <v>44337</v>
          </cell>
          <cell r="B437">
            <v>1197</v>
          </cell>
        </row>
        <row r="438">
          <cell r="A438">
            <v>44338</v>
          </cell>
          <cell r="B438">
            <v>1289</v>
          </cell>
        </row>
        <row r="439">
          <cell r="A439">
            <v>44339</v>
          </cell>
          <cell r="B439">
            <v>1221</v>
          </cell>
        </row>
        <row r="440">
          <cell r="A440">
            <v>44340</v>
          </cell>
          <cell r="B440">
            <v>1155</v>
          </cell>
        </row>
        <row r="441">
          <cell r="A441">
            <v>44341</v>
          </cell>
          <cell r="B441">
            <v>1291</v>
          </cell>
        </row>
        <row r="442">
          <cell r="A442">
            <v>44342</v>
          </cell>
          <cell r="B442">
            <v>1129</v>
          </cell>
        </row>
        <row r="443">
          <cell r="A443">
            <v>44343</v>
          </cell>
          <cell r="B443">
            <v>1102</v>
          </cell>
        </row>
        <row r="444">
          <cell r="A444">
            <v>44344</v>
          </cell>
          <cell r="B444">
            <v>1169</v>
          </cell>
        </row>
        <row r="445">
          <cell r="A445">
            <v>44345</v>
          </cell>
          <cell r="B445">
            <v>1188</v>
          </cell>
        </row>
        <row r="446">
          <cell r="A446">
            <v>44346</v>
          </cell>
          <cell r="B446">
            <v>1079</v>
          </cell>
        </row>
        <row r="447">
          <cell r="A447">
            <v>44347</v>
          </cell>
          <cell r="B447">
            <v>1100</v>
          </cell>
        </row>
        <row r="448">
          <cell r="A448">
            <v>44348</v>
          </cell>
          <cell r="B448">
            <v>1057</v>
          </cell>
        </row>
        <row r="449">
          <cell r="A449">
            <v>44349</v>
          </cell>
          <cell r="B449">
            <v>1191</v>
          </cell>
        </row>
        <row r="450">
          <cell r="A450">
            <v>44350</v>
          </cell>
          <cell r="B450">
            <v>1053</v>
          </cell>
        </row>
        <row r="451">
          <cell r="A451">
            <v>44351</v>
          </cell>
          <cell r="B451">
            <v>1129</v>
          </cell>
        </row>
        <row r="452">
          <cell r="A452">
            <v>44352</v>
          </cell>
          <cell r="B452">
            <v>1135</v>
          </cell>
        </row>
        <row r="453">
          <cell r="A453">
            <v>44353</v>
          </cell>
          <cell r="B453">
            <v>1087</v>
          </cell>
        </row>
        <row r="454">
          <cell r="A454">
            <v>44354</v>
          </cell>
          <cell r="B454">
            <v>1185</v>
          </cell>
        </row>
        <row r="455">
          <cell r="A455">
            <v>44355</v>
          </cell>
          <cell r="B455">
            <v>1156</v>
          </cell>
        </row>
        <row r="456">
          <cell r="A456">
            <v>44356</v>
          </cell>
          <cell r="B456">
            <v>1161</v>
          </cell>
        </row>
        <row r="457">
          <cell r="A457">
            <v>44357</v>
          </cell>
          <cell r="B457">
            <v>1158</v>
          </cell>
        </row>
        <row r="458">
          <cell r="A458">
            <v>44358</v>
          </cell>
          <cell r="B458">
            <v>1288</v>
          </cell>
        </row>
        <row r="459">
          <cell r="A459">
            <v>44359</v>
          </cell>
          <cell r="B459">
            <v>1372</v>
          </cell>
        </row>
        <row r="460">
          <cell r="A460">
            <v>44360</v>
          </cell>
          <cell r="B460">
            <v>1470</v>
          </cell>
        </row>
        <row r="461">
          <cell r="A461">
            <v>44361</v>
          </cell>
          <cell r="B461">
            <v>1349</v>
          </cell>
        </row>
        <row r="462">
          <cell r="A462">
            <v>44362</v>
          </cell>
          <cell r="B462">
            <v>1537</v>
          </cell>
        </row>
        <row r="463">
          <cell r="A463">
            <v>44363</v>
          </cell>
          <cell r="B463">
            <v>1403</v>
          </cell>
        </row>
        <row r="464">
          <cell r="A464">
            <v>44364</v>
          </cell>
          <cell r="B464">
            <v>1418</v>
          </cell>
        </row>
        <row r="465">
          <cell r="A465">
            <v>44365</v>
          </cell>
          <cell r="B465">
            <v>1481</v>
          </cell>
        </row>
        <row r="466">
          <cell r="A466">
            <v>44366</v>
          </cell>
          <cell r="B466">
            <v>1472</v>
          </cell>
        </row>
        <row r="467">
          <cell r="A467">
            <v>44367</v>
          </cell>
          <cell r="B467">
            <v>1436</v>
          </cell>
        </row>
        <row r="468">
          <cell r="A468">
            <v>44368</v>
          </cell>
          <cell r="B468">
            <v>1561</v>
          </cell>
        </row>
        <row r="469">
          <cell r="A469">
            <v>44369</v>
          </cell>
          <cell r="B469">
            <v>1489</v>
          </cell>
        </row>
        <row r="470">
          <cell r="A470">
            <v>44370</v>
          </cell>
          <cell r="B470">
            <v>2055</v>
          </cell>
        </row>
        <row r="471">
          <cell r="A471">
            <v>44371</v>
          </cell>
          <cell r="B471">
            <v>1880</v>
          </cell>
        </row>
        <row r="472">
          <cell r="A472">
            <v>44372</v>
          </cell>
          <cell r="B472">
            <v>2464</v>
          </cell>
        </row>
        <row r="473">
          <cell r="A473">
            <v>44373</v>
          </cell>
          <cell r="B473">
            <v>2403</v>
          </cell>
        </row>
        <row r="474">
          <cell r="A474">
            <v>44374</v>
          </cell>
          <cell r="B474">
            <v>2698</v>
          </cell>
        </row>
        <row r="475">
          <cell r="A475">
            <v>44375</v>
          </cell>
          <cell r="B475">
            <v>2589</v>
          </cell>
        </row>
        <row r="476">
          <cell r="A476">
            <v>44376</v>
          </cell>
          <cell r="B476">
            <v>3080</v>
          </cell>
        </row>
        <row r="477">
          <cell r="A477">
            <v>44377</v>
          </cell>
          <cell r="B477">
            <v>2970</v>
          </cell>
        </row>
        <row r="478">
          <cell r="A478">
            <v>44378</v>
          </cell>
          <cell r="B478">
            <v>2952</v>
          </cell>
        </row>
        <row r="479">
          <cell r="A479">
            <v>44379</v>
          </cell>
          <cell r="B479">
            <v>3308</v>
          </cell>
        </row>
        <row r="480">
          <cell r="A480">
            <v>44380</v>
          </cell>
          <cell r="B480">
            <v>3475</v>
          </cell>
        </row>
        <row r="481">
          <cell r="A481">
            <v>44381</v>
          </cell>
          <cell r="B481">
            <v>3519</v>
          </cell>
        </row>
        <row r="482">
          <cell r="A482">
            <v>44382</v>
          </cell>
          <cell r="B482">
            <v>3075</v>
          </cell>
        </row>
        <row r="483">
          <cell r="A483">
            <v>44383</v>
          </cell>
          <cell r="B483">
            <v>3591</v>
          </cell>
        </row>
        <row r="484">
          <cell r="A484">
            <v>44384</v>
          </cell>
          <cell r="B484">
            <v>3664</v>
          </cell>
        </row>
        <row r="485">
          <cell r="A485">
            <v>44385</v>
          </cell>
          <cell r="B485">
            <v>3819</v>
          </cell>
        </row>
        <row r="486">
          <cell r="A486">
            <v>44386</v>
          </cell>
          <cell r="B486">
            <v>6422</v>
          </cell>
        </row>
        <row r="487">
          <cell r="A487">
            <v>44387</v>
          </cell>
          <cell r="B487">
            <v>6750</v>
          </cell>
        </row>
        <row r="488">
          <cell r="A488">
            <v>44388</v>
          </cell>
          <cell r="B488">
            <v>6923</v>
          </cell>
        </row>
        <row r="489">
          <cell r="A489">
            <v>44389</v>
          </cell>
          <cell r="B489">
            <v>6423</v>
          </cell>
        </row>
        <row r="490">
          <cell r="A490">
            <v>44390</v>
          </cell>
          <cell r="B490">
            <v>5613</v>
          </cell>
        </row>
        <row r="491">
          <cell r="A491">
            <v>44391</v>
          </cell>
          <cell r="B491">
            <v>6080</v>
          </cell>
        </row>
        <row r="492">
          <cell r="A492">
            <v>44392</v>
          </cell>
          <cell r="B492">
            <v>6479</v>
          </cell>
        </row>
        <row r="493">
          <cell r="A493">
            <v>44393</v>
          </cell>
          <cell r="B493">
            <v>6460</v>
          </cell>
        </row>
        <row r="494">
          <cell r="A494">
            <v>44394</v>
          </cell>
          <cell r="B494">
            <v>6062</v>
          </cell>
        </row>
        <row r="495">
          <cell r="A495">
            <v>44395</v>
          </cell>
          <cell r="B495">
            <v>6279</v>
          </cell>
        </row>
        <row r="496">
          <cell r="A496">
            <v>44396</v>
          </cell>
          <cell r="B496">
            <v>6505</v>
          </cell>
        </row>
        <row r="497">
          <cell r="A497">
            <v>44397</v>
          </cell>
          <cell r="B497">
            <v>6057</v>
          </cell>
        </row>
        <row r="498">
          <cell r="A498">
            <v>44398</v>
          </cell>
          <cell r="B498">
            <v>6405</v>
          </cell>
        </row>
        <row r="499">
          <cell r="A499">
            <v>44399</v>
          </cell>
          <cell r="B499">
            <v>7745</v>
          </cell>
        </row>
        <row r="500">
          <cell r="A500">
            <v>44400</v>
          </cell>
          <cell r="B500">
            <v>7784</v>
          </cell>
        </row>
        <row r="501">
          <cell r="A501">
            <v>44401</v>
          </cell>
          <cell r="B501">
            <v>7732</v>
          </cell>
        </row>
        <row r="502">
          <cell r="A502">
            <v>44402</v>
          </cell>
          <cell r="B502">
            <v>8853</v>
          </cell>
        </row>
        <row r="503">
          <cell r="A503">
            <v>44403</v>
          </cell>
          <cell r="B503">
            <v>8184</v>
          </cell>
        </row>
        <row r="504">
          <cell r="A504">
            <v>44404</v>
          </cell>
          <cell r="B504">
            <v>7903</v>
          </cell>
        </row>
        <row r="505">
          <cell r="A505">
            <v>44405</v>
          </cell>
          <cell r="B505">
            <v>9323</v>
          </cell>
        </row>
        <row r="506">
          <cell r="A506">
            <v>44406</v>
          </cell>
          <cell r="B506">
            <v>8607</v>
          </cell>
        </row>
        <row r="507">
          <cell r="A507">
            <v>44407</v>
          </cell>
          <cell r="B507">
            <v>8736</v>
          </cell>
        </row>
        <row r="508">
          <cell r="A508">
            <v>44408</v>
          </cell>
          <cell r="B508">
            <v>8875</v>
          </cell>
        </row>
        <row r="509">
          <cell r="A509">
            <v>44409</v>
          </cell>
          <cell r="B509">
            <v>9747</v>
          </cell>
        </row>
        <row r="510">
          <cell r="A510">
            <v>44410</v>
          </cell>
          <cell r="B510">
            <v>9279</v>
          </cell>
        </row>
        <row r="511">
          <cell r="A511">
            <v>44411</v>
          </cell>
          <cell r="B511">
            <v>9629</v>
          </cell>
        </row>
        <row r="512">
          <cell r="A512">
            <v>44412</v>
          </cell>
          <cell r="B512">
            <v>9363</v>
          </cell>
        </row>
        <row r="513">
          <cell r="A513">
            <v>44413</v>
          </cell>
          <cell r="B513">
            <v>8399</v>
          </cell>
        </row>
        <row r="514">
          <cell r="A514">
            <v>44414</v>
          </cell>
          <cell r="B514">
            <v>8886</v>
          </cell>
        </row>
        <row r="515">
          <cell r="A515">
            <v>44415</v>
          </cell>
          <cell r="B515">
            <v>8893</v>
          </cell>
        </row>
        <row r="516">
          <cell r="A516">
            <v>44416</v>
          </cell>
          <cell r="B516">
            <v>9427</v>
          </cell>
        </row>
        <row r="517">
          <cell r="A517">
            <v>44417</v>
          </cell>
          <cell r="B517">
            <v>7950</v>
          </cell>
        </row>
        <row r="518">
          <cell r="A518">
            <v>44418</v>
          </cell>
          <cell r="B518">
            <v>8936</v>
          </cell>
        </row>
        <row r="519">
          <cell r="A519">
            <v>44419</v>
          </cell>
          <cell r="B519">
            <v>8605</v>
          </cell>
        </row>
        <row r="520">
          <cell r="A520">
            <v>44420</v>
          </cell>
          <cell r="B520">
            <v>8194</v>
          </cell>
        </row>
        <row r="521">
          <cell r="A521">
            <v>44421</v>
          </cell>
          <cell r="B521">
            <v>8312</v>
          </cell>
        </row>
        <row r="522">
          <cell r="A522">
            <v>44422</v>
          </cell>
          <cell r="B522">
            <v>8816</v>
          </cell>
        </row>
        <row r="523">
          <cell r="A523">
            <v>44423</v>
          </cell>
          <cell r="B523">
            <v>8636</v>
          </cell>
        </row>
        <row r="524">
          <cell r="A524">
            <v>44424</v>
          </cell>
          <cell r="B524">
            <v>9169</v>
          </cell>
        </row>
        <row r="525">
          <cell r="A525">
            <v>44425</v>
          </cell>
          <cell r="B525">
            <v>9772</v>
          </cell>
        </row>
        <row r="526">
          <cell r="A526">
            <v>44426</v>
          </cell>
          <cell r="B526">
            <v>8666</v>
          </cell>
        </row>
        <row r="527">
          <cell r="A527">
            <v>44427</v>
          </cell>
          <cell r="B527">
            <v>8972</v>
          </cell>
        </row>
        <row r="528">
          <cell r="A528">
            <v>44428</v>
          </cell>
          <cell r="B528">
            <v>9764</v>
          </cell>
        </row>
        <row r="529">
          <cell r="A529">
            <v>44429</v>
          </cell>
          <cell r="B529">
            <v>9740</v>
          </cell>
        </row>
        <row r="530">
          <cell r="A530">
            <v>44430</v>
          </cell>
          <cell r="B530">
            <v>9548</v>
          </cell>
        </row>
        <row r="531">
          <cell r="A531">
            <v>44431</v>
          </cell>
          <cell r="B531">
            <v>9320</v>
          </cell>
        </row>
        <row r="532">
          <cell r="A532">
            <v>44432</v>
          </cell>
          <cell r="B532">
            <v>9907</v>
          </cell>
        </row>
        <row r="533">
          <cell r="A533">
            <v>44433</v>
          </cell>
          <cell r="B533">
            <v>8637</v>
          </cell>
        </row>
        <row r="534">
          <cell r="A534">
            <v>44434</v>
          </cell>
          <cell r="B534">
            <v>8509</v>
          </cell>
        </row>
        <row r="535">
          <cell r="A535">
            <v>44435</v>
          </cell>
          <cell r="B535">
            <v>7639</v>
          </cell>
        </row>
        <row r="536">
          <cell r="A536">
            <v>44436</v>
          </cell>
          <cell r="B536">
            <v>6850</v>
          </cell>
        </row>
        <row r="537">
          <cell r="A537">
            <v>44437</v>
          </cell>
          <cell r="B537">
            <v>6277</v>
          </cell>
        </row>
        <row r="538">
          <cell r="A538">
            <v>44438</v>
          </cell>
          <cell r="B538">
            <v>6075</v>
          </cell>
        </row>
        <row r="539">
          <cell r="A539">
            <v>44439</v>
          </cell>
          <cell r="B539">
            <v>6342</v>
          </cell>
        </row>
        <row r="540">
          <cell r="A540">
            <v>44440</v>
          </cell>
          <cell r="B540">
            <v>6609</v>
          </cell>
        </row>
        <row r="541">
          <cell r="A541">
            <v>44441</v>
          </cell>
          <cell r="B541">
            <v>6208</v>
          </cell>
        </row>
        <row r="542">
          <cell r="A542">
            <v>44442</v>
          </cell>
          <cell r="B542">
            <v>6927</v>
          </cell>
        </row>
        <row r="543">
          <cell r="A543">
            <v>44443</v>
          </cell>
          <cell r="B543">
            <v>7854</v>
          </cell>
        </row>
        <row r="544">
          <cell r="A544">
            <v>44444</v>
          </cell>
          <cell r="B544">
            <v>9221</v>
          </cell>
        </row>
        <row r="545">
          <cell r="A545">
            <v>44445</v>
          </cell>
          <cell r="B545">
            <v>7230</v>
          </cell>
        </row>
        <row r="546">
          <cell r="A546">
            <v>44446</v>
          </cell>
          <cell r="B546">
            <v>7771</v>
          </cell>
        </row>
        <row r="547">
          <cell r="A547">
            <v>44447</v>
          </cell>
          <cell r="B547">
            <v>8317</v>
          </cell>
        </row>
        <row r="548">
          <cell r="A548">
            <v>44448</v>
          </cell>
          <cell r="B548">
            <v>7747</v>
          </cell>
        </row>
        <row r="549">
          <cell r="A549">
            <v>44449</v>
          </cell>
          <cell r="B549">
            <v>8394</v>
          </cell>
        </row>
        <row r="550">
          <cell r="A550">
            <v>44450</v>
          </cell>
          <cell r="B550">
            <v>8035</v>
          </cell>
        </row>
        <row r="551">
          <cell r="A551">
            <v>44451</v>
          </cell>
          <cell r="B551">
            <v>8034</v>
          </cell>
        </row>
        <row r="552">
          <cell r="A552">
            <v>44452</v>
          </cell>
          <cell r="B552">
            <v>8342</v>
          </cell>
        </row>
        <row r="553">
          <cell r="A553">
            <v>44453</v>
          </cell>
          <cell r="B553">
            <v>7516</v>
          </cell>
        </row>
        <row r="554">
          <cell r="A554">
            <v>44454</v>
          </cell>
          <cell r="B554">
            <v>7437</v>
          </cell>
        </row>
        <row r="555">
          <cell r="A555">
            <v>44455</v>
          </cell>
          <cell r="B555">
            <v>7628</v>
          </cell>
        </row>
        <row r="556">
          <cell r="A556">
            <v>44456</v>
          </cell>
          <cell r="B556">
            <v>8291</v>
          </cell>
        </row>
        <row r="557">
          <cell r="A557">
            <v>44457</v>
          </cell>
          <cell r="B557">
            <v>8517</v>
          </cell>
        </row>
        <row r="558">
          <cell r="A558">
            <v>44458</v>
          </cell>
          <cell r="B558">
            <v>8434</v>
          </cell>
        </row>
        <row r="559">
          <cell r="A559">
            <v>44459</v>
          </cell>
          <cell r="B559">
            <v>8544</v>
          </cell>
        </row>
        <row r="560">
          <cell r="A560">
            <v>44460</v>
          </cell>
          <cell r="B560">
            <v>8289</v>
          </cell>
        </row>
        <row r="561">
          <cell r="A561">
            <v>44461</v>
          </cell>
          <cell r="B561">
            <v>7151</v>
          </cell>
        </row>
        <row r="562">
          <cell r="A562">
            <v>44462</v>
          </cell>
          <cell r="B562">
            <v>6935</v>
          </cell>
        </row>
        <row r="563">
          <cell r="A563">
            <v>44463</v>
          </cell>
          <cell r="B563">
            <v>7695</v>
          </cell>
        </row>
        <row r="564">
          <cell r="A564">
            <v>44464</v>
          </cell>
          <cell r="B564">
            <v>7513</v>
          </cell>
        </row>
        <row r="565">
          <cell r="A565">
            <v>44465</v>
          </cell>
          <cell r="B565">
            <v>6673</v>
          </cell>
        </row>
        <row r="566">
          <cell r="A566">
            <v>44466</v>
          </cell>
          <cell r="B566">
            <v>6632</v>
          </cell>
        </row>
        <row r="567">
          <cell r="A567">
            <v>44467</v>
          </cell>
          <cell r="B567">
            <v>6009</v>
          </cell>
        </row>
        <row r="568">
          <cell r="A568">
            <v>44468</v>
          </cell>
          <cell r="B568">
            <v>5617</v>
          </cell>
        </row>
        <row r="569">
          <cell r="A569">
            <v>44469</v>
          </cell>
          <cell r="B569">
            <v>5003</v>
          </cell>
        </row>
        <row r="570">
          <cell r="A570">
            <v>44470</v>
          </cell>
          <cell r="B570">
            <v>5049</v>
          </cell>
        </row>
        <row r="571">
          <cell r="A571">
            <v>44471</v>
          </cell>
          <cell r="B571">
            <v>4873</v>
          </cell>
        </row>
        <row r="572">
          <cell r="A572">
            <v>44472</v>
          </cell>
          <cell r="B572">
            <v>4097</v>
          </cell>
        </row>
        <row r="573">
          <cell r="A573">
            <v>44473</v>
          </cell>
          <cell r="B573">
            <v>4272</v>
          </cell>
        </row>
        <row r="574">
          <cell r="A574">
            <v>44474</v>
          </cell>
          <cell r="B574">
            <v>4793</v>
          </cell>
        </row>
        <row r="575">
          <cell r="A575">
            <v>44475</v>
          </cell>
          <cell r="B575">
            <v>3596</v>
          </cell>
        </row>
        <row r="576">
          <cell r="A576">
            <v>44476</v>
          </cell>
          <cell r="B576">
            <v>3833</v>
          </cell>
        </row>
        <row r="577">
          <cell r="A577">
            <v>44477</v>
          </cell>
          <cell r="B577">
            <v>3396</v>
          </cell>
        </row>
        <row r="578">
          <cell r="A578">
            <v>44478</v>
          </cell>
          <cell r="B578">
            <v>3442</v>
          </cell>
        </row>
        <row r="579">
          <cell r="A579">
            <v>44479</v>
          </cell>
          <cell r="B579">
            <v>3604</v>
          </cell>
        </row>
        <row r="580">
          <cell r="A580">
            <v>44480</v>
          </cell>
          <cell r="B580">
            <v>2945</v>
          </cell>
        </row>
        <row r="581">
          <cell r="A581">
            <v>44481</v>
          </cell>
          <cell r="B581">
            <v>2638</v>
          </cell>
        </row>
        <row r="582">
          <cell r="A582">
            <v>44482</v>
          </cell>
          <cell r="B582">
            <v>2354</v>
          </cell>
        </row>
        <row r="583">
          <cell r="A583">
            <v>44483</v>
          </cell>
          <cell r="B583">
            <v>2364</v>
          </cell>
        </row>
        <row r="584">
          <cell r="A584">
            <v>44484</v>
          </cell>
          <cell r="B584">
            <v>2138</v>
          </cell>
        </row>
        <row r="585">
          <cell r="A585">
            <v>44485</v>
          </cell>
          <cell r="B585">
            <v>1946</v>
          </cell>
        </row>
        <row r="586">
          <cell r="A586">
            <v>44486</v>
          </cell>
          <cell r="B586">
            <v>2197</v>
          </cell>
        </row>
        <row r="587">
          <cell r="A587">
            <v>44487</v>
          </cell>
          <cell r="B587">
            <v>1844</v>
          </cell>
        </row>
        <row r="588">
          <cell r="A588">
            <v>44488</v>
          </cell>
          <cell r="B588">
            <v>1768</v>
          </cell>
        </row>
        <row r="589">
          <cell r="A589">
            <v>44489</v>
          </cell>
          <cell r="B589">
            <v>1550</v>
          </cell>
        </row>
        <row r="590">
          <cell r="A590">
            <v>44490</v>
          </cell>
          <cell r="B590">
            <v>1435</v>
          </cell>
        </row>
        <row r="591">
          <cell r="A591">
            <v>44491</v>
          </cell>
          <cell r="B591">
            <v>1476</v>
          </cell>
        </row>
        <row r="592">
          <cell r="A592">
            <v>44492</v>
          </cell>
          <cell r="B592">
            <v>1393</v>
          </cell>
        </row>
        <row r="593">
          <cell r="A593">
            <v>44493</v>
          </cell>
          <cell r="B593">
            <v>1319</v>
          </cell>
        </row>
        <row r="594">
          <cell r="A594">
            <v>44494</v>
          </cell>
          <cell r="B594">
            <v>1210</v>
          </cell>
        </row>
        <row r="595">
          <cell r="A595">
            <v>44495</v>
          </cell>
          <cell r="B595">
            <v>975</v>
          </cell>
        </row>
        <row r="596">
          <cell r="A596">
            <v>44496</v>
          </cell>
          <cell r="B596">
            <v>912</v>
          </cell>
        </row>
        <row r="597">
          <cell r="A597">
            <v>44497</v>
          </cell>
          <cell r="B597">
            <v>900</v>
          </cell>
        </row>
        <row r="598">
          <cell r="A598">
            <v>44498</v>
          </cell>
          <cell r="B598">
            <v>866</v>
          </cell>
        </row>
        <row r="599">
          <cell r="A599">
            <v>44499</v>
          </cell>
          <cell r="B599">
            <v>712</v>
          </cell>
        </row>
        <row r="600">
          <cell r="A600">
            <v>44500</v>
          </cell>
          <cell r="B600">
            <v>676</v>
          </cell>
        </row>
        <row r="601">
          <cell r="A601">
            <v>44501</v>
          </cell>
          <cell r="B601">
            <v>633</v>
          </cell>
        </row>
        <row r="602">
          <cell r="A602">
            <v>44502</v>
          </cell>
          <cell r="B602">
            <v>549</v>
          </cell>
        </row>
        <row r="603">
          <cell r="A603">
            <v>44503</v>
          </cell>
          <cell r="B603">
            <v>567</v>
          </cell>
        </row>
        <row r="604">
          <cell r="A604">
            <v>44504</v>
          </cell>
          <cell r="B604">
            <v>592</v>
          </cell>
        </row>
        <row r="605">
          <cell r="A605">
            <v>44505</v>
          </cell>
          <cell r="B605">
            <v>606</v>
          </cell>
        </row>
        <row r="606">
          <cell r="A606">
            <v>44506</v>
          </cell>
          <cell r="B606">
            <v>550</v>
          </cell>
        </row>
        <row r="607">
          <cell r="A607">
            <v>44507</v>
          </cell>
          <cell r="B607">
            <v>483</v>
          </cell>
        </row>
        <row r="608">
          <cell r="A608">
            <v>44508</v>
          </cell>
          <cell r="B608">
            <v>471</v>
          </cell>
        </row>
        <row r="609">
          <cell r="A609">
            <v>44509</v>
          </cell>
          <cell r="B609">
            <v>467</v>
          </cell>
        </row>
        <row r="610">
          <cell r="A610">
            <v>44510</v>
          </cell>
          <cell r="B610">
            <v>413</v>
          </cell>
        </row>
        <row r="611">
          <cell r="A611">
            <v>44511</v>
          </cell>
          <cell r="B611">
            <v>403</v>
          </cell>
        </row>
        <row r="612">
          <cell r="A612">
            <v>44512</v>
          </cell>
          <cell r="B612">
            <v>362</v>
          </cell>
        </row>
        <row r="613">
          <cell r="A613">
            <v>44513</v>
          </cell>
          <cell r="B613">
            <v>293</v>
          </cell>
        </row>
        <row r="614">
          <cell r="A614">
            <v>44514</v>
          </cell>
          <cell r="B614">
            <v>348</v>
          </cell>
        </row>
        <row r="615">
          <cell r="A615">
            <v>44515</v>
          </cell>
          <cell r="B615">
            <v>326</v>
          </cell>
        </row>
        <row r="616">
          <cell r="A616">
            <v>44516</v>
          </cell>
          <cell r="B616">
            <v>243</v>
          </cell>
          <cell r="C616">
            <v>326</v>
          </cell>
        </row>
        <row r="617">
          <cell r="A617">
            <v>44517</v>
          </cell>
          <cell r="B617">
            <v>246</v>
          </cell>
          <cell r="C617">
            <v>326</v>
          </cell>
        </row>
        <row r="618">
          <cell r="A618">
            <v>44518</v>
          </cell>
          <cell r="B618">
            <v>316</v>
          </cell>
          <cell r="C618">
            <v>326</v>
          </cell>
        </row>
        <row r="619">
          <cell r="A619">
            <v>44519</v>
          </cell>
          <cell r="B619">
            <v>316</v>
          </cell>
          <cell r="C619">
            <v>326</v>
          </cell>
        </row>
        <row r="620">
          <cell r="A620">
            <v>44520</v>
          </cell>
          <cell r="B620">
            <v>287</v>
          </cell>
          <cell r="C620">
            <v>326</v>
          </cell>
        </row>
        <row r="621">
          <cell r="A621">
            <v>44521</v>
          </cell>
          <cell r="B621">
            <v>330</v>
          </cell>
          <cell r="C621">
            <v>326</v>
          </cell>
        </row>
        <row r="622">
          <cell r="A622">
            <v>44522</v>
          </cell>
          <cell r="B622">
            <v>240</v>
          </cell>
          <cell r="C622">
            <v>326</v>
          </cell>
        </row>
        <row r="623">
          <cell r="A623">
            <v>44523</v>
          </cell>
          <cell r="B623">
            <v>234</v>
          </cell>
          <cell r="C623">
            <v>326</v>
          </cell>
        </row>
        <row r="624">
          <cell r="A624">
            <v>44524</v>
          </cell>
          <cell r="B624">
            <v>182</v>
          </cell>
          <cell r="C624">
            <v>326</v>
          </cell>
        </row>
        <row r="625">
          <cell r="A625">
            <v>44525</v>
          </cell>
          <cell r="B625">
            <v>240</v>
          </cell>
          <cell r="C625">
            <v>326</v>
          </cell>
        </row>
        <row r="626">
          <cell r="A626">
            <v>44526</v>
          </cell>
          <cell r="B626">
            <v>186</v>
          </cell>
          <cell r="C626">
            <v>326</v>
          </cell>
        </row>
        <row r="627">
          <cell r="A627">
            <v>44527</v>
          </cell>
          <cell r="B627">
            <v>183</v>
          </cell>
          <cell r="C627">
            <v>326</v>
          </cell>
        </row>
        <row r="628">
          <cell r="A628">
            <v>44528</v>
          </cell>
          <cell r="B628">
            <v>153</v>
          </cell>
          <cell r="C628">
            <v>326</v>
          </cell>
        </row>
        <row r="629">
          <cell r="A629">
            <v>44529</v>
          </cell>
          <cell r="B629">
            <v>130</v>
          </cell>
          <cell r="C629">
            <v>326</v>
          </cell>
        </row>
        <row r="630">
          <cell r="A630">
            <v>44530</v>
          </cell>
          <cell r="B630">
            <v>130</v>
          </cell>
        </row>
        <row r="631">
          <cell r="A631">
            <v>44531</v>
          </cell>
          <cell r="B631">
            <v>130</v>
          </cell>
        </row>
        <row r="632">
          <cell r="A632">
            <v>44532</v>
          </cell>
          <cell r="B632">
            <v>130</v>
          </cell>
        </row>
        <row r="633">
          <cell r="A633">
            <v>44533</v>
          </cell>
          <cell r="B633">
            <v>130</v>
          </cell>
        </row>
        <row r="634">
          <cell r="A634">
            <v>44534</v>
          </cell>
          <cell r="B634">
            <v>130</v>
          </cell>
        </row>
        <row r="635">
          <cell r="A635">
            <v>44535</v>
          </cell>
          <cell r="B635">
            <v>130</v>
          </cell>
        </row>
        <row r="636">
          <cell r="A636">
            <v>44536</v>
          </cell>
          <cell r="B636">
            <v>130</v>
          </cell>
        </row>
        <row r="637">
          <cell r="A637">
            <v>44537</v>
          </cell>
          <cell r="B637">
            <v>130</v>
          </cell>
        </row>
        <row r="638">
          <cell r="A638">
            <v>44538</v>
          </cell>
          <cell r="B638">
            <v>130</v>
          </cell>
        </row>
        <row r="639">
          <cell r="A639">
            <v>44539</v>
          </cell>
          <cell r="B639">
            <v>130</v>
          </cell>
        </row>
        <row r="640">
          <cell r="A640">
            <v>44540</v>
          </cell>
          <cell r="B640">
            <v>130</v>
          </cell>
        </row>
        <row r="641">
          <cell r="A641">
            <v>44541</v>
          </cell>
          <cell r="B641">
            <v>130</v>
          </cell>
        </row>
        <row r="642">
          <cell r="A642">
            <v>44542</v>
          </cell>
          <cell r="B642">
            <v>130</v>
          </cell>
        </row>
        <row r="643">
          <cell r="A643">
            <v>44543</v>
          </cell>
          <cell r="B643">
            <v>130</v>
          </cell>
        </row>
      </sheetData>
      <sheetData sheetId="2">
        <row r="2">
          <cell r="A2">
            <v>43902</v>
          </cell>
          <cell r="B2">
            <v>3</v>
          </cell>
        </row>
        <row r="3">
          <cell r="A3">
            <v>43903</v>
          </cell>
          <cell r="B3">
            <v>1</v>
          </cell>
        </row>
        <row r="4">
          <cell r="A4">
            <v>43904</v>
          </cell>
          <cell r="B4">
            <v>0</v>
          </cell>
        </row>
        <row r="5">
          <cell r="A5">
            <v>43905</v>
          </cell>
          <cell r="B5">
            <v>0</v>
          </cell>
        </row>
        <row r="6">
          <cell r="A6">
            <v>43906</v>
          </cell>
          <cell r="B6">
            <v>0</v>
          </cell>
        </row>
        <row r="7">
          <cell r="A7">
            <v>43907</v>
          </cell>
          <cell r="B7">
            <v>1</v>
          </cell>
        </row>
        <row r="8">
          <cell r="A8">
            <v>43908</v>
          </cell>
          <cell r="B8">
            <v>2</v>
          </cell>
        </row>
        <row r="9">
          <cell r="A9">
            <v>43909</v>
          </cell>
          <cell r="B9">
            <v>4</v>
          </cell>
        </row>
        <row r="10">
          <cell r="A10">
            <v>43910</v>
          </cell>
          <cell r="B10">
            <v>5</v>
          </cell>
        </row>
        <row r="11">
          <cell r="A11">
            <v>43911</v>
          </cell>
          <cell r="B11">
            <v>5</v>
          </cell>
        </row>
        <row r="12">
          <cell r="A12">
            <v>43912</v>
          </cell>
          <cell r="B12">
            <v>14</v>
          </cell>
        </row>
        <row r="13">
          <cell r="A13">
            <v>43913</v>
          </cell>
          <cell r="B13">
            <v>5</v>
          </cell>
        </row>
        <row r="14">
          <cell r="A14">
            <v>43914</v>
          </cell>
          <cell r="B14">
            <v>8</v>
          </cell>
        </row>
        <row r="15">
          <cell r="A15">
            <v>43915</v>
          </cell>
          <cell r="B15">
            <v>9</v>
          </cell>
        </row>
        <row r="16">
          <cell r="A16">
            <v>43916</v>
          </cell>
          <cell r="B16">
            <v>10</v>
          </cell>
        </row>
        <row r="17">
          <cell r="A17">
            <v>43917</v>
          </cell>
          <cell r="B17">
            <v>13</v>
          </cell>
        </row>
        <row r="18">
          <cell r="A18">
            <v>43918</v>
          </cell>
          <cell r="B18">
            <v>39</v>
          </cell>
        </row>
        <row r="19">
          <cell r="A19">
            <v>43919</v>
          </cell>
          <cell r="B19">
            <v>20</v>
          </cell>
        </row>
        <row r="20">
          <cell r="A20">
            <v>43920</v>
          </cell>
          <cell r="B20">
            <v>31</v>
          </cell>
        </row>
        <row r="21">
          <cell r="A21">
            <v>43921</v>
          </cell>
          <cell r="B21">
            <v>16</v>
          </cell>
        </row>
        <row r="22">
          <cell r="A22">
            <v>43922</v>
          </cell>
          <cell r="B22">
            <v>26</v>
          </cell>
        </row>
        <row r="23">
          <cell r="A23">
            <v>43923</v>
          </cell>
          <cell r="B23">
            <v>21</v>
          </cell>
        </row>
        <row r="24">
          <cell r="A24">
            <v>43924</v>
          </cell>
          <cell r="B24">
            <v>36</v>
          </cell>
        </row>
        <row r="25">
          <cell r="A25">
            <v>43925</v>
          </cell>
          <cell r="B25">
            <v>19</v>
          </cell>
        </row>
        <row r="26">
          <cell r="A26">
            <v>43926</v>
          </cell>
          <cell r="B26">
            <v>32</v>
          </cell>
        </row>
        <row r="27">
          <cell r="A27">
            <v>43927</v>
          </cell>
          <cell r="B27">
            <v>30</v>
          </cell>
        </row>
        <row r="28">
          <cell r="A28">
            <v>43928</v>
          </cell>
          <cell r="B28">
            <v>46</v>
          </cell>
        </row>
        <row r="29">
          <cell r="A29">
            <v>43929</v>
          </cell>
          <cell r="B29">
            <v>61</v>
          </cell>
        </row>
        <row r="30">
          <cell r="A30">
            <v>43930</v>
          </cell>
          <cell r="B30">
            <v>58</v>
          </cell>
        </row>
        <row r="31">
          <cell r="A31">
            <v>43931</v>
          </cell>
          <cell r="B31">
            <v>49</v>
          </cell>
        </row>
        <row r="32">
          <cell r="A32">
            <v>43932</v>
          </cell>
          <cell r="B32">
            <v>56</v>
          </cell>
        </row>
        <row r="33">
          <cell r="A33">
            <v>43933</v>
          </cell>
          <cell r="B33">
            <v>49</v>
          </cell>
        </row>
        <row r="34">
          <cell r="A34">
            <v>43934</v>
          </cell>
          <cell r="B34">
            <v>57</v>
          </cell>
        </row>
        <row r="35">
          <cell r="A35">
            <v>43935</v>
          </cell>
          <cell r="B35">
            <v>40</v>
          </cell>
        </row>
        <row r="36">
          <cell r="A36">
            <v>43936</v>
          </cell>
          <cell r="B36">
            <v>48</v>
          </cell>
        </row>
        <row r="37">
          <cell r="A37">
            <v>43937</v>
          </cell>
          <cell r="B37">
            <v>48</v>
          </cell>
        </row>
        <row r="38">
          <cell r="A38">
            <v>43938</v>
          </cell>
          <cell r="B38">
            <v>61</v>
          </cell>
        </row>
        <row r="39">
          <cell r="A39">
            <v>43939</v>
          </cell>
          <cell r="B39">
            <v>63</v>
          </cell>
        </row>
        <row r="40">
          <cell r="A40">
            <v>43940</v>
          </cell>
          <cell r="B40">
            <v>49</v>
          </cell>
        </row>
        <row r="41">
          <cell r="A41">
            <v>43941</v>
          </cell>
          <cell r="B41">
            <v>52</v>
          </cell>
        </row>
        <row r="42">
          <cell r="A42">
            <v>43942</v>
          </cell>
          <cell r="B42">
            <v>50</v>
          </cell>
        </row>
        <row r="43">
          <cell r="A43">
            <v>43943</v>
          </cell>
          <cell r="B43">
            <v>52</v>
          </cell>
        </row>
        <row r="44">
          <cell r="A44">
            <v>43944</v>
          </cell>
          <cell r="B44">
            <v>46</v>
          </cell>
        </row>
        <row r="45">
          <cell r="A45">
            <v>43945</v>
          </cell>
          <cell r="B45">
            <v>50</v>
          </cell>
        </row>
        <row r="46">
          <cell r="A46">
            <v>43946</v>
          </cell>
          <cell r="B46">
            <v>52</v>
          </cell>
        </row>
        <row r="47">
          <cell r="A47">
            <v>43947</v>
          </cell>
          <cell r="B47">
            <v>32</v>
          </cell>
        </row>
        <row r="48">
          <cell r="A48">
            <v>43948</v>
          </cell>
          <cell r="B48">
            <v>20</v>
          </cell>
        </row>
        <row r="49">
          <cell r="A49">
            <v>43949</v>
          </cell>
          <cell r="B49">
            <v>48</v>
          </cell>
        </row>
        <row r="50">
          <cell r="A50">
            <v>43950</v>
          </cell>
          <cell r="B50">
            <v>30</v>
          </cell>
        </row>
        <row r="51">
          <cell r="A51">
            <v>43951</v>
          </cell>
          <cell r="B51">
            <v>34</v>
          </cell>
        </row>
        <row r="52">
          <cell r="A52">
            <v>43952</v>
          </cell>
          <cell r="B52">
            <v>36</v>
          </cell>
        </row>
        <row r="53">
          <cell r="A53">
            <v>43953</v>
          </cell>
          <cell r="B53">
            <v>74</v>
          </cell>
        </row>
        <row r="54">
          <cell r="A54">
            <v>43954</v>
          </cell>
          <cell r="B54">
            <v>38</v>
          </cell>
        </row>
        <row r="55">
          <cell r="A55">
            <v>43955</v>
          </cell>
          <cell r="B55">
            <v>19</v>
          </cell>
        </row>
        <row r="56">
          <cell r="A56">
            <v>43956</v>
          </cell>
          <cell r="B56">
            <v>17</v>
          </cell>
        </row>
        <row r="57">
          <cell r="A57">
            <v>43957</v>
          </cell>
          <cell r="B57">
            <v>18</v>
          </cell>
        </row>
        <row r="58">
          <cell r="A58">
            <v>43958</v>
          </cell>
          <cell r="B58">
            <v>26</v>
          </cell>
        </row>
        <row r="59">
          <cell r="A59">
            <v>43959</v>
          </cell>
          <cell r="B59">
            <v>12</v>
          </cell>
        </row>
        <row r="60">
          <cell r="A60">
            <v>43960</v>
          </cell>
          <cell r="B60">
            <v>13</v>
          </cell>
        </row>
        <row r="61">
          <cell r="A61">
            <v>43961</v>
          </cell>
          <cell r="B61">
            <v>12</v>
          </cell>
        </row>
        <row r="62">
          <cell r="A62">
            <v>43962</v>
          </cell>
          <cell r="B62">
            <v>17</v>
          </cell>
        </row>
        <row r="63">
          <cell r="A63">
            <v>43963</v>
          </cell>
          <cell r="B63">
            <v>21</v>
          </cell>
        </row>
        <row r="64">
          <cell r="A64">
            <v>43964</v>
          </cell>
          <cell r="B64">
            <v>6</v>
          </cell>
        </row>
        <row r="65">
          <cell r="A65">
            <v>43965</v>
          </cell>
          <cell r="B65">
            <v>20</v>
          </cell>
        </row>
        <row r="66">
          <cell r="A66">
            <v>43966</v>
          </cell>
          <cell r="B66">
            <v>10</v>
          </cell>
        </row>
        <row r="67">
          <cell r="A67">
            <v>43967</v>
          </cell>
          <cell r="B67">
            <v>22</v>
          </cell>
        </row>
        <row r="68">
          <cell r="A68">
            <v>43968</v>
          </cell>
          <cell r="B68">
            <v>10</v>
          </cell>
        </row>
        <row r="69">
          <cell r="A69">
            <v>43969</v>
          </cell>
          <cell r="B69">
            <v>9</v>
          </cell>
        </row>
        <row r="70">
          <cell r="A70">
            <v>43970</v>
          </cell>
          <cell r="B70">
            <v>6</v>
          </cell>
        </row>
        <row r="71">
          <cell r="A71">
            <v>43971</v>
          </cell>
          <cell r="B71">
            <v>13</v>
          </cell>
        </row>
        <row r="72">
          <cell r="A72">
            <v>43972</v>
          </cell>
          <cell r="B72">
            <v>8</v>
          </cell>
        </row>
        <row r="73">
          <cell r="A73">
            <v>43973</v>
          </cell>
          <cell r="B73">
            <v>8</v>
          </cell>
        </row>
        <row r="74">
          <cell r="A74">
            <v>43974</v>
          </cell>
          <cell r="B74">
            <v>15</v>
          </cell>
        </row>
        <row r="75">
          <cell r="A75">
            <v>43975</v>
          </cell>
          <cell r="B75">
            <v>10</v>
          </cell>
        </row>
        <row r="76">
          <cell r="A76">
            <v>43976</v>
          </cell>
          <cell r="B76">
            <v>6</v>
          </cell>
        </row>
        <row r="77">
          <cell r="A77">
            <v>43977</v>
          </cell>
          <cell r="B77">
            <v>16</v>
          </cell>
        </row>
        <row r="78">
          <cell r="A78">
            <v>43978</v>
          </cell>
          <cell r="B78">
            <v>11</v>
          </cell>
        </row>
        <row r="79">
          <cell r="A79">
            <v>43979</v>
          </cell>
          <cell r="B79">
            <v>9</v>
          </cell>
        </row>
        <row r="80">
          <cell r="A80">
            <v>43980</v>
          </cell>
          <cell r="B80">
            <v>22</v>
          </cell>
        </row>
        <row r="81">
          <cell r="A81">
            <v>43981</v>
          </cell>
          <cell r="B81">
            <v>20</v>
          </cell>
        </row>
        <row r="82">
          <cell r="A82">
            <v>43982</v>
          </cell>
          <cell r="B82">
            <v>20</v>
          </cell>
        </row>
        <row r="83">
          <cell r="A83">
            <v>43983</v>
          </cell>
          <cell r="B83">
            <v>38</v>
          </cell>
        </row>
        <row r="84">
          <cell r="A84">
            <v>43984</v>
          </cell>
          <cell r="B84">
            <v>9</v>
          </cell>
        </row>
        <row r="85">
          <cell r="A85">
            <v>43985</v>
          </cell>
          <cell r="B85">
            <v>15</v>
          </cell>
        </row>
        <row r="86">
          <cell r="A86">
            <v>43986</v>
          </cell>
          <cell r="B86">
            <v>12</v>
          </cell>
        </row>
        <row r="87">
          <cell r="A87">
            <v>43987</v>
          </cell>
          <cell r="B87">
            <v>14</v>
          </cell>
        </row>
        <row r="88">
          <cell r="A88">
            <v>43988</v>
          </cell>
          <cell r="B88">
            <v>40</v>
          </cell>
        </row>
        <row r="89">
          <cell r="A89">
            <v>43989</v>
          </cell>
          <cell r="B89">
            <v>18</v>
          </cell>
        </row>
        <row r="90">
          <cell r="A90">
            <v>43990</v>
          </cell>
          <cell r="B90">
            <v>9</v>
          </cell>
        </row>
        <row r="91">
          <cell r="A91">
            <v>43991</v>
          </cell>
          <cell r="B91">
            <v>5</v>
          </cell>
        </row>
        <row r="92">
          <cell r="A92">
            <v>43992</v>
          </cell>
          <cell r="B92">
            <v>6</v>
          </cell>
        </row>
        <row r="93">
          <cell r="A93">
            <v>43993</v>
          </cell>
          <cell r="B93">
            <v>8</v>
          </cell>
        </row>
        <row r="94">
          <cell r="A94">
            <v>43994</v>
          </cell>
          <cell r="B94">
            <v>14</v>
          </cell>
        </row>
        <row r="95">
          <cell r="A95">
            <v>43995</v>
          </cell>
          <cell r="B95">
            <v>5</v>
          </cell>
        </row>
        <row r="96">
          <cell r="A96">
            <v>43996</v>
          </cell>
          <cell r="B96">
            <v>10</v>
          </cell>
        </row>
        <row r="97">
          <cell r="A97">
            <v>43997</v>
          </cell>
          <cell r="B97">
            <v>14</v>
          </cell>
        </row>
        <row r="98">
          <cell r="A98">
            <v>43998</v>
          </cell>
          <cell r="B98">
            <v>11</v>
          </cell>
        </row>
        <row r="99">
          <cell r="A99">
            <v>43999</v>
          </cell>
          <cell r="B99">
            <v>7</v>
          </cell>
        </row>
        <row r="100">
          <cell r="A100">
            <v>44000</v>
          </cell>
          <cell r="B100">
            <v>15</v>
          </cell>
        </row>
        <row r="101">
          <cell r="A101">
            <v>44001</v>
          </cell>
          <cell r="B101">
            <v>10</v>
          </cell>
        </row>
        <row r="102">
          <cell r="A102">
            <v>44002</v>
          </cell>
          <cell r="B102">
            <v>4</v>
          </cell>
        </row>
        <row r="103">
          <cell r="A103">
            <v>44003</v>
          </cell>
          <cell r="B103">
            <v>3</v>
          </cell>
        </row>
        <row r="104">
          <cell r="A104">
            <v>44004</v>
          </cell>
          <cell r="B104">
            <v>3</v>
          </cell>
        </row>
        <row r="105">
          <cell r="A105">
            <v>44005</v>
          </cell>
          <cell r="B105">
            <v>3</v>
          </cell>
        </row>
        <row r="106">
          <cell r="A106">
            <v>44006</v>
          </cell>
          <cell r="B106">
            <v>1</v>
          </cell>
        </row>
        <row r="107">
          <cell r="A107">
            <v>44007</v>
          </cell>
          <cell r="B107">
            <v>2</v>
          </cell>
        </row>
        <row r="108">
          <cell r="A108">
            <v>44008</v>
          </cell>
          <cell r="B108">
            <v>4</v>
          </cell>
        </row>
        <row r="109">
          <cell r="A109">
            <v>44009</v>
          </cell>
          <cell r="B109">
            <v>5</v>
          </cell>
        </row>
        <row r="110">
          <cell r="A110">
            <v>44010</v>
          </cell>
          <cell r="B110">
            <v>2</v>
          </cell>
        </row>
        <row r="111">
          <cell r="A111">
            <v>44011</v>
          </cell>
          <cell r="B111">
            <v>8</v>
          </cell>
        </row>
        <row r="112">
          <cell r="A112">
            <v>44012</v>
          </cell>
          <cell r="B112">
            <v>1</v>
          </cell>
        </row>
        <row r="113">
          <cell r="A113">
            <v>44013</v>
          </cell>
          <cell r="B113">
            <v>7</v>
          </cell>
        </row>
        <row r="114">
          <cell r="A114">
            <v>44014</v>
          </cell>
          <cell r="B114">
            <v>5</v>
          </cell>
        </row>
        <row r="115">
          <cell r="A115">
            <v>44015</v>
          </cell>
          <cell r="B115">
            <v>8</v>
          </cell>
        </row>
        <row r="116">
          <cell r="A116">
            <v>44016</v>
          </cell>
          <cell r="B116">
            <v>8</v>
          </cell>
        </row>
        <row r="117">
          <cell r="A117">
            <v>44017</v>
          </cell>
          <cell r="B117">
            <v>3</v>
          </cell>
        </row>
        <row r="118">
          <cell r="A118">
            <v>44018</v>
          </cell>
          <cell r="B118">
            <v>8</v>
          </cell>
        </row>
        <row r="119">
          <cell r="A119">
            <v>44019</v>
          </cell>
          <cell r="B119">
            <v>15</v>
          </cell>
        </row>
        <row r="120">
          <cell r="A120">
            <v>44020</v>
          </cell>
          <cell r="B120">
            <v>4</v>
          </cell>
        </row>
        <row r="121">
          <cell r="A121">
            <v>44021</v>
          </cell>
          <cell r="B121">
            <v>4</v>
          </cell>
        </row>
        <row r="122">
          <cell r="A122">
            <v>44022</v>
          </cell>
          <cell r="B122">
            <v>10</v>
          </cell>
        </row>
        <row r="123">
          <cell r="A123">
            <v>44023</v>
          </cell>
          <cell r="B123">
            <v>7</v>
          </cell>
        </row>
        <row r="124">
          <cell r="A124">
            <v>44024</v>
          </cell>
          <cell r="B124">
            <v>6</v>
          </cell>
        </row>
        <row r="125">
          <cell r="A125">
            <v>44025</v>
          </cell>
          <cell r="B125">
            <v>2</v>
          </cell>
        </row>
        <row r="126">
          <cell r="A126">
            <v>44026</v>
          </cell>
          <cell r="B126">
            <v>4</v>
          </cell>
        </row>
        <row r="127">
          <cell r="A127">
            <v>44027</v>
          </cell>
          <cell r="B127">
            <v>6</v>
          </cell>
        </row>
        <row r="128">
          <cell r="A128">
            <v>44028</v>
          </cell>
          <cell r="B128">
            <v>2</v>
          </cell>
        </row>
        <row r="129">
          <cell r="A129">
            <v>44029</v>
          </cell>
          <cell r="B129">
            <v>4</v>
          </cell>
        </row>
        <row r="130">
          <cell r="A130">
            <v>44030</v>
          </cell>
          <cell r="B130">
            <v>1</v>
          </cell>
        </row>
        <row r="131">
          <cell r="A131">
            <v>44031</v>
          </cell>
          <cell r="B131">
            <v>1</v>
          </cell>
        </row>
        <row r="132">
          <cell r="A132">
            <v>44032</v>
          </cell>
          <cell r="B132">
            <v>0</v>
          </cell>
        </row>
        <row r="133">
          <cell r="A133">
            <v>44033</v>
          </cell>
          <cell r="B133">
            <v>3</v>
          </cell>
        </row>
        <row r="134">
          <cell r="A134">
            <v>44034</v>
          </cell>
          <cell r="B134">
            <v>13</v>
          </cell>
        </row>
        <row r="135">
          <cell r="A135">
            <v>44035</v>
          </cell>
          <cell r="B135">
            <v>4</v>
          </cell>
        </row>
        <row r="136">
          <cell r="A136">
            <v>44036</v>
          </cell>
          <cell r="B136">
            <v>3</v>
          </cell>
        </row>
        <row r="137">
          <cell r="A137">
            <v>44037</v>
          </cell>
          <cell r="B137">
            <v>9</v>
          </cell>
        </row>
        <row r="138">
          <cell r="A138">
            <v>44038</v>
          </cell>
          <cell r="B138">
            <v>17</v>
          </cell>
        </row>
        <row r="139">
          <cell r="A139">
            <v>44039</v>
          </cell>
          <cell r="B139">
            <v>37</v>
          </cell>
        </row>
        <row r="140">
          <cell r="A140">
            <v>44040</v>
          </cell>
          <cell r="B140">
            <v>23</v>
          </cell>
        </row>
        <row r="141">
          <cell r="A141">
            <v>44041</v>
          </cell>
          <cell r="B141">
            <v>33</v>
          </cell>
        </row>
        <row r="142">
          <cell r="A142">
            <v>44042</v>
          </cell>
          <cell r="B142">
            <v>9</v>
          </cell>
        </row>
        <row r="143">
          <cell r="A143">
            <v>44043</v>
          </cell>
          <cell r="B143">
            <v>11</v>
          </cell>
        </row>
        <row r="144">
          <cell r="A144">
            <v>44044</v>
          </cell>
          <cell r="B144">
            <v>25</v>
          </cell>
        </row>
        <row r="145">
          <cell r="A145">
            <v>44045</v>
          </cell>
          <cell r="B145">
            <v>13</v>
          </cell>
        </row>
        <row r="146">
          <cell r="A146">
            <v>44046</v>
          </cell>
          <cell r="B146">
            <v>24</v>
          </cell>
        </row>
        <row r="147">
          <cell r="A147">
            <v>44047</v>
          </cell>
          <cell r="B147">
            <v>31</v>
          </cell>
        </row>
        <row r="148">
          <cell r="A148">
            <v>44048</v>
          </cell>
          <cell r="B148">
            <v>25</v>
          </cell>
        </row>
        <row r="149">
          <cell r="A149">
            <v>44049</v>
          </cell>
          <cell r="B149">
            <v>49</v>
          </cell>
        </row>
        <row r="150">
          <cell r="A150">
            <v>44050</v>
          </cell>
          <cell r="B150">
            <v>54</v>
          </cell>
        </row>
        <row r="151">
          <cell r="A151">
            <v>44051</v>
          </cell>
          <cell r="B151">
            <v>59</v>
          </cell>
        </row>
        <row r="152">
          <cell r="A152">
            <v>44052</v>
          </cell>
          <cell r="B152">
            <v>65</v>
          </cell>
        </row>
        <row r="153">
          <cell r="A153">
            <v>44053</v>
          </cell>
          <cell r="B153">
            <v>93</v>
          </cell>
        </row>
        <row r="154">
          <cell r="A154">
            <v>44054</v>
          </cell>
          <cell r="B154">
            <v>47</v>
          </cell>
        </row>
        <row r="155">
          <cell r="A155">
            <v>44055</v>
          </cell>
          <cell r="B155">
            <v>35</v>
          </cell>
        </row>
        <row r="156">
          <cell r="A156">
            <v>44056</v>
          </cell>
          <cell r="B156">
            <v>46</v>
          </cell>
        </row>
        <row r="157">
          <cell r="A157">
            <v>44057</v>
          </cell>
          <cell r="B157">
            <v>55</v>
          </cell>
        </row>
        <row r="158">
          <cell r="A158">
            <v>44058</v>
          </cell>
          <cell r="B158">
            <v>63</v>
          </cell>
        </row>
        <row r="159">
          <cell r="A159">
            <v>44059</v>
          </cell>
          <cell r="B159">
            <v>24</v>
          </cell>
        </row>
        <row r="160">
          <cell r="A160">
            <v>44060</v>
          </cell>
          <cell r="B160">
            <v>48</v>
          </cell>
        </row>
        <row r="161">
          <cell r="A161">
            <v>44061</v>
          </cell>
          <cell r="B161">
            <v>44</v>
          </cell>
        </row>
        <row r="162">
          <cell r="A162">
            <v>44062</v>
          </cell>
          <cell r="B162">
            <v>74</v>
          </cell>
        </row>
        <row r="163">
          <cell r="A163">
            <v>44063</v>
          </cell>
          <cell r="B163">
            <v>83</v>
          </cell>
        </row>
        <row r="164">
          <cell r="A164">
            <v>44064</v>
          </cell>
          <cell r="B164">
            <v>17</v>
          </cell>
        </row>
        <row r="165">
          <cell r="A165">
            <v>44065</v>
          </cell>
          <cell r="B165">
            <v>35</v>
          </cell>
        </row>
        <row r="166">
          <cell r="A166">
            <v>44066</v>
          </cell>
          <cell r="B166">
            <v>65</v>
          </cell>
        </row>
        <row r="167">
          <cell r="A167">
            <v>44067</v>
          </cell>
          <cell r="B167">
            <v>35</v>
          </cell>
        </row>
        <row r="168">
          <cell r="A168">
            <v>44068</v>
          </cell>
          <cell r="B168">
            <v>27</v>
          </cell>
        </row>
        <row r="169">
          <cell r="A169">
            <v>44069</v>
          </cell>
          <cell r="B169">
            <v>15</v>
          </cell>
        </row>
        <row r="170">
          <cell r="A170">
            <v>44070</v>
          </cell>
          <cell r="B170">
            <v>47</v>
          </cell>
        </row>
        <row r="171">
          <cell r="A171">
            <v>44071</v>
          </cell>
          <cell r="B171">
            <v>60</v>
          </cell>
        </row>
        <row r="172">
          <cell r="A172">
            <v>44072</v>
          </cell>
          <cell r="B172">
            <v>59</v>
          </cell>
        </row>
        <row r="173">
          <cell r="A173">
            <v>44073</v>
          </cell>
          <cell r="B173">
            <v>48</v>
          </cell>
        </row>
        <row r="174">
          <cell r="A174">
            <v>44074</v>
          </cell>
          <cell r="B174">
            <v>59</v>
          </cell>
        </row>
        <row r="175">
          <cell r="A175">
            <v>44075</v>
          </cell>
          <cell r="B175">
            <v>33</v>
          </cell>
        </row>
        <row r="176">
          <cell r="A176">
            <v>44076</v>
          </cell>
          <cell r="B176">
            <v>61</v>
          </cell>
        </row>
        <row r="177">
          <cell r="A177">
            <v>44077</v>
          </cell>
          <cell r="B177">
            <v>88</v>
          </cell>
        </row>
        <row r="178">
          <cell r="A178">
            <v>44078</v>
          </cell>
          <cell r="B178">
            <v>52</v>
          </cell>
        </row>
        <row r="179">
          <cell r="A179">
            <v>44079</v>
          </cell>
          <cell r="B179">
            <v>32</v>
          </cell>
        </row>
        <row r="180">
          <cell r="A180">
            <v>44080</v>
          </cell>
          <cell r="B180">
            <v>11</v>
          </cell>
        </row>
        <row r="181">
          <cell r="A181">
            <v>44081</v>
          </cell>
          <cell r="B181">
            <v>43</v>
          </cell>
        </row>
        <row r="182">
          <cell r="A182">
            <v>44082</v>
          </cell>
          <cell r="B182">
            <v>25</v>
          </cell>
        </row>
        <row r="183">
          <cell r="A183">
            <v>44083</v>
          </cell>
          <cell r="B183">
            <v>82</v>
          </cell>
        </row>
        <row r="184">
          <cell r="A184">
            <v>44084</v>
          </cell>
          <cell r="B184">
            <v>92</v>
          </cell>
        </row>
        <row r="185">
          <cell r="A185">
            <v>44085</v>
          </cell>
          <cell r="B185">
            <v>42</v>
          </cell>
        </row>
        <row r="186">
          <cell r="A186">
            <v>44086</v>
          </cell>
          <cell r="B186">
            <v>60</v>
          </cell>
        </row>
        <row r="187">
          <cell r="A187">
            <v>44087</v>
          </cell>
          <cell r="B187">
            <v>31</v>
          </cell>
        </row>
        <row r="188">
          <cell r="A188">
            <v>44088</v>
          </cell>
          <cell r="B188">
            <v>42</v>
          </cell>
        </row>
        <row r="189">
          <cell r="A189">
            <v>44089</v>
          </cell>
          <cell r="B189">
            <v>77</v>
          </cell>
        </row>
        <row r="190">
          <cell r="A190">
            <v>44090</v>
          </cell>
          <cell r="B190">
            <v>73</v>
          </cell>
        </row>
        <row r="191">
          <cell r="A191">
            <v>44091</v>
          </cell>
          <cell r="B191">
            <v>57</v>
          </cell>
        </row>
        <row r="192">
          <cell r="A192">
            <v>44092</v>
          </cell>
          <cell r="B192">
            <v>71</v>
          </cell>
        </row>
        <row r="193">
          <cell r="A193">
            <v>44093</v>
          </cell>
          <cell r="B193">
            <v>51</v>
          </cell>
        </row>
        <row r="194">
          <cell r="A194">
            <v>44094</v>
          </cell>
          <cell r="B194">
            <v>36</v>
          </cell>
        </row>
        <row r="195">
          <cell r="A195">
            <v>44095</v>
          </cell>
          <cell r="B195">
            <v>50</v>
          </cell>
        </row>
        <row r="196">
          <cell r="A196">
            <v>44096</v>
          </cell>
          <cell r="B196">
            <v>81</v>
          </cell>
        </row>
        <row r="197">
          <cell r="A197">
            <v>44097</v>
          </cell>
          <cell r="B197">
            <v>48</v>
          </cell>
        </row>
        <row r="198">
          <cell r="A198">
            <v>44098</v>
          </cell>
          <cell r="B198">
            <v>40</v>
          </cell>
        </row>
        <row r="199">
          <cell r="A199">
            <v>44099</v>
          </cell>
          <cell r="B199">
            <v>40</v>
          </cell>
        </row>
        <row r="200">
          <cell r="A200">
            <v>44100</v>
          </cell>
          <cell r="B200">
            <v>62</v>
          </cell>
        </row>
        <row r="201">
          <cell r="A201">
            <v>44101</v>
          </cell>
          <cell r="B201">
            <v>45</v>
          </cell>
        </row>
        <row r="202">
          <cell r="A202">
            <v>44102</v>
          </cell>
          <cell r="B202">
            <v>26</v>
          </cell>
        </row>
        <row r="203">
          <cell r="A203">
            <v>44103</v>
          </cell>
          <cell r="B203">
            <v>48</v>
          </cell>
        </row>
        <row r="204">
          <cell r="A204">
            <v>44104</v>
          </cell>
          <cell r="B204">
            <v>66</v>
          </cell>
        </row>
        <row r="205">
          <cell r="A205">
            <v>44105</v>
          </cell>
          <cell r="B205">
            <v>73</v>
          </cell>
        </row>
        <row r="206">
          <cell r="A206">
            <v>44106</v>
          </cell>
          <cell r="B206">
            <v>48</v>
          </cell>
        </row>
        <row r="207">
          <cell r="A207">
            <v>44107</v>
          </cell>
          <cell r="B207">
            <v>62</v>
          </cell>
        </row>
        <row r="208">
          <cell r="A208">
            <v>44108</v>
          </cell>
          <cell r="B208">
            <v>29</v>
          </cell>
        </row>
        <row r="209">
          <cell r="A209">
            <v>44109</v>
          </cell>
          <cell r="B209">
            <v>36</v>
          </cell>
        </row>
        <row r="210">
          <cell r="A210">
            <v>44110</v>
          </cell>
          <cell r="B210">
            <v>38</v>
          </cell>
        </row>
        <row r="211">
          <cell r="A211">
            <v>44111</v>
          </cell>
          <cell r="B211">
            <v>15</v>
          </cell>
        </row>
        <row r="212">
          <cell r="A212">
            <v>44112</v>
          </cell>
          <cell r="B212">
            <v>19</v>
          </cell>
        </row>
        <row r="213">
          <cell r="A213">
            <v>44113</v>
          </cell>
          <cell r="B213">
            <v>26</v>
          </cell>
        </row>
        <row r="214">
          <cell r="A214">
            <v>44114</v>
          </cell>
          <cell r="B214">
            <v>5</v>
          </cell>
        </row>
        <row r="215">
          <cell r="A215">
            <v>44115</v>
          </cell>
          <cell r="B215">
            <v>30</v>
          </cell>
        </row>
        <row r="216">
          <cell r="A216">
            <v>44116</v>
          </cell>
          <cell r="B216">
            <v>22</v>
          </cell>
        </row>
        <row r="217">
          <cell r="A217">
            <v>44117</v>
          </cell>
          <cell r="B217">
            <v>17</v>
          </cell>
        </row>
        <row r="218">
          <cell r="A218">
            <v>44118</v>
          </cell>
          <cell r="B218">
            <v>18</v>
          </cell>
        </row>
        <row r="219">
          <cell r="A219">
            <v>44119</v>
          </cell>
          <cell r="B219">
            <v>27</v>
          </cell>
        </row>
        <row r="220">
          <cell r="A220">
            <v>44120</v>
          </cell>
          <cell r="B220">
            <v>56</v>
          </cell>
        </row>
        <row r="221">
          <cell r="A221">
            <v>44121</v>
          </cell>
          <cell r="B221">
            <v>52</v>
          </cell>
        </row>
        <row r="222">
          <cell r="A222">
            <v>44122</v>
          </cell>
          <cell r="B222">
            <v>50</v>
          </cell>
        </row>
        <row r="223">
          <cell r="A223">
            <v>44123</v>
          </cell>
          <cell r="B223">
            <v>38</v>
          </cell>
        </row>
        <row r="224">
          <cell r="A224">
            <v>44124</v>
          </cell>
          <cell r="B224">
            <v>47</v>
          </cell>
        </row>
        <row r="225">
          <cell r="A225">
            <v>44125</v>
          </cell>
          <cell r="B225">
            <v>63</v>
          </cell>
        </row>
        <row r="226">
          <cell r="A226">
            <v>44126</v>
          </cell>
          <cell r="B226">
            <v>53</v>
          </cell>
        </row>
        <row r="227">
          <cell r="A227">
            <v>44127</v>
          </cell>
          <cell r="B227">
            <v>58</v>
          </cell>
        </row>
        <row r="228">
          <cell r="A228">
            <v>44128</v>
          </cell>
          <cell r="B228">
            <v>55</v>
          </cell>
        </row>
        <row r="229">
          <cell r="A229">
            <v>44129</v>
          </cell>
          <cell r="B229">
            <v>32</v>
          </cell>
        </row>
        <row r="230">
          <cell r="A230">
            <v>44130</v>
          </cell>
          <cell r="B230">
            <v>29</v>
          </cell>
        </row>
        <row r="231">
          <cell r="A231">
            <v>44131</v>
          </cell>
          <cell r="B231">
            <v>83</v>
          </cell>
        </row>
        <row r="232">
          <cell r="A232">
            <v>44132</v>
          </cell>
          <cell r="B232">
            <v>49</v>
          </cell>
        </row>
        <row r="233">
          <cell r="A233">
            <v>44133</v>
          </cell>
          <cell r="B233">
            <v>39</v>
          </cell>
        </row>
        <row r="234">
          <cell r="A234">
            <v>44134</v>
          </cell>
          <cell r="B234">
            <v>35</v>
          </cell>
        </row>
        <row r="235">
          <cell r="A235">
            <v>44135</v>
          </cell>
          <cell r="B235">
            <v>86</v>
          </cell>
        </row>
        <row r="236">
          <cell r="A236">
            <v>44136</v>
          </cell>
          <cell r="B236">
            <v>48</v>
          </cell>
        </row>
        <row r="237">
          <cell r="A237">
            <v>44137</v>
          </cell>
          <cell r="B237">
            <v>35</v>
          </cell>
        </row>
        <row r="238">
          <cell r="A238">
            <v>44138</v>
          </cell>
          <cell r="B238">
            <v>65</v>
          </cell>
        </row>
        <row r="239">
          <cell r="A239">
            <v>44139</v>
          </cell>
          <cell r="B239">
            <v>109</v>
          </cell>
        </row>
        <row r="240">
          <cell r="A240">
            <v>44140</v>
          </cell>
          <cell r="B240">
            <v>40</v>
          </cell>
        </row>
        <row r="241">
          <cell r="A241">
            <v>44141</v>
          </cell>
          <cell r="B241">
            <v>44</v>
          </cell>
        </row>
        <row r="242">
          <cell r="A242">
            <v>44142</v>
          </cell>
          <cell r="B242">
            <v>39</v>
          </cell>
        </row>
        <row r="243">
          <cell r="A243">
            <v>44143</v>
          </cell>
          <cell r="B243">
            <v>30</v>
          </cell>
        </row>
        <row r="244">
          <cell r="A244">
            <v>44144</v>
          </cell>
          <cell r="B244">
            <v>52</v>
          </cell>
        </row>
        <row r="245">
          <cell r="A245">
            <v>44145</v>
          </cell>
          <cell r="B245">
            <v>43</v>
          </cell>
        </row>
        <row r="246">
          <cell r="A246">
            <v>44146</v>
          </cell>
          <cell r="B246">
            <v>37</v>
          </cell>
        </row>
        <row r="247">
          <cell r="A247">
            <v>44147</v>
          </cell>
          <cell r="B247">
            <v>58</v>
          </cell>
        </row>
        <row r="248">
          <cell r="A248">
            <v>44148</v>
          </cell>
          <cell r="B248">
            <v>54</v>
          </cell>
        </row>
        <row r="249">
          <cell r="A249">
            <v>44149</v>
          </cell>
          <cell r="B249">
            <v>27</v>
          </cell>
        </row>
        <row r="250">
          <cell r="A250">
            <v>44150</v>
          </cell>
          <cell r="B250">
            <v>22</v>
          </cell>
        </row>
        <row r="251">
          <cell r="A251">
            <v>44151</v>
          </cell>
          <cell r="B251">
            <v>49</v>
          </cell>
        </row>
        <row r="252">
          <cell r="A252">
            <v>44152</v>
          </cell>
          <cell r="B252">
            <v>28</v>
          </cell>
        </row>
        <row r="253">
          <cell r="A253">
            <v>44153</v>
          </cell>
          <cell r="B253">
            <v>37</v>
          </cell>
        </row>
        <row r="254">
          <cell r="A254">
            <v>44154</v>
          </cell>
          <cell r="B254">
            <v>21</v>
          </cell>
        </row>
        <row r="255">
          <cell r="A255">
            <v>44155</v>
          </cell>
          <cell r="B255">
            <v>38</v>
          </cell>
        </row>
        <row r="256">
          <cell r="A256">
            <v>44156</v>
          </cell>
          <cell r="B256">
            <v>35</v>
          </cell>
        </row>
        <row r="257">
          <cell r="A257">
            <v>44157</v>
          </cell>
          <cell r="B257">
            <v>48</v>
          </cell>
        </row>
        <row r="258">
          <cell r="A258">
            <v>44158</v>
          </cell>
          <cell r="B258">
            <v>33</v>
          </cell>
        </row>
        <row r="259">
          <cell r="A259">
            <v>44159</v>
          </cell>
          <cell r="B259">
            <v>71</v>
          </cell>
        </row>
        <row r="260">
          <cell r="A260">
            <v>44160</v>
          </cell>
          <cell r="B260">
            <v>76</v>
          </cell>
        </row>
        <row r="261">
          <cell r="A261">
            <v>44161</v>
          </cell>
          <cell r="B261">
            <v>49</v>
          </cell>
        </row>
        <row r="262">
          <cell r="A262">
            <v>44162</v>
          </cell>
          <cell r="B262">
            <v>35</v>
          </cell>
        </row>
        <row r="263">
          <cell r="A263">
            <v>44163</v>
          </cell>
          <cell r="B263">
            <v>63</v>
          </cell>
        </row>
        <row r="264">
          <cell r="A264">
            <v>44164</v>
          </cell>
          <cell r="B264">
            <v>60</v>
          </cell>
        </row>
        <row r="265">
          <cell r="A265">
            <v>44165</v>
          </cell>
          <cell r="B265">
            <v>51</v>
          </cell>
        </row>
        <row r="266">
          <cell r="A266">
            <v>44166</v>
          </cell>
          <cell r="B266">
            <v>97</v>
          </cell>
        </row>
        <row r="267">
          <cell r="A267">
            <v>44167</v>
          </cell>
          <cell r="B267">
            <v>75</v>
          </cell>
        </row>
        <row r="268">
          <cell r="A268">
            <v>44168</v>
          </cell>
          <cell r="B268">
            <v>75</v>
          </cell>
        </row>
        <row r="269">
          <cell r="A269">
            <v>44169</v>
          </cell>
          <cell r="B269">
            <v>79</v>
          </cell>
        </row>
        <row r="270">
          <cell r="A270">
            <v>44170</v>
          </cell>
          <cell r="B270">
            <v>104</v>
          </cell>
        </row>
        <row r="271">
          <cell r="A271">
            <v>44171</v>
          </cell>
          <cell r="B271">
            <v>68</v>
          </cell>
        </row>
        <row r="272">
          <cell r="A272">
            <v>44172</v>
          </cell>
          <cell r="B272">
            <v>124</v>
          </cell>
        </row>
        <row r="273">
          <cell r="A273">
            <v>44173</v>
          </cell>
          <cell r="B273">
            <v>76</v>
          </cell>
        </row>
        <row r="274">
          <cell r="A274">
            <v>44174</v>
          </cell>
          <cell r="B274">
            <v>124</v>
          </cell>
        </row>
        <row r="275">
          <cell r="A275">
            <v>44175</v>
          </cell>
          <cell r="B275">
            <v>75</v>
          </cell>
        </row>
        <row r="276">
          <cell r="A276">
            <v>44176</v>
          </cell>
          <cell r="B276">
            <v>86</v>
          </cell>
        </row>
        <row r="277">
          <cell r="A277">
            <v>44177</v>
          </cell>
          <cell r="B277">
            <v>87</v>
          </cell>
        </row>
        <row r="278">
          <cell r="A278">
            <v>44178</v>
          </cell>
          <cell r="B278">
            <v>69</v>
          </cell>
        </row>
        <row r="279">
          <cell r="A279">
            <v>44179</v>
          </cell>
          <cell r="B279">
            <v>69</v>
          </cell>
        </row>
        <row r="280">
          <cell r="A280">
            <v>44180</v>
          </cell>
          <cell r="B280">
            <v>96</v>
          </cell>
        </row>
        <row r="281">
          <cell r="A281">
            <v>44181</v>
          </cell>
          <cell r="B281">
            <v>83</v>
          </cell>
        </row>
        <row r="282">
          <cell r="A282">
            <v>44182</v>
          </cell>
          <cell r="B282">
            <v>100</v>
          </cell>
        </row>
        <row r="283">
          <cell r="A283">
            <v>44183</v>
          </cell>
          <cell r="B283">
            <v>122</v>
          </cell>
        </row>
        <row r="284">
          <cell r="A284">
            <v>44184</v>
          </cell>
          <cell r="B284">
            <v>131</v>
          </cell>
        </row>
        <row r="285">
          <cell r="A285">
            <v>44185</v>
          </cell>
          <cell r="B285">
            <v>103</v>
          </cell>
        </row>
        <row r="286">
          <cell r="A286">
            <v>44186</v>
          </cell>
          <cell r="B286">
            <v>115</v>
          </cell>
        </row>
        <row r="287">
          <cell r="A287">
            <v>44187</v>
          </cell>
          <cell r="B287">
            <v>142</v>
          </cell>
        </row>
        <row r="288">
          <cell r="A288">
            <v>44188</v>
          </cell>
          <cell r="B288">
            <v>116</v>
          </cell>
        </row>
        <row r="289">
          <cell r="A289">
            <v>44189</v>
          </cell>
          <cell r="B289">
            <v>217</v>
          </cell>
        </row>
        <row r="290">
          <cell r="A290">
            <v>44190</v>
          </cell>
          <cell r="B290">
            <v>183</v>
          </cell>
        </row>
        <row r="291">
          <cell r="A291">
            <v>44191</v>
          </cell>
          <cell r="B291">
            <v>138</v>
          </cell>
        </row>
        <row r="292">
          <cell r="A292">
            <v>44192</v>
          </cell>
          <cell r="B292">
            <v>167</v>
          </cell>
        </row>
        <row r="293">
          <cell r="A293">
            <v>44193</v>
          </cell>
          <cell r="B293">
            <v>229</v>
          </cell>
        </row>
        <row r="294">
          <cell r="A294">
            <v>44194</v>
          </cell>
          <cell r="B294">
            <v>167</v>
          </cell>
        </row>
        <row r="295">
          <cell r="A295">
            <v>44195</v>
          </cell>
          <cell r="B295">
            <v>86</v>
          </cell>
        </row>
        <row r="296">
          <cell r="A296">
            <v>44196</v>
          </cell>
          <cell r="B296">
            <v>176</v>
          </cell>
        </row>
        <row r="297">
          <cell r="A297">
            <v>44197</v>
          </cell>
          <cell r="B297">
            <v>193</v>
          </cell>
        </row>
        <row r="298">
          <cell r="A298">
            <v>44198</v>
          </cell>
          <cell r="B298">
            <v>169</v>
          </cell>
        </row>
        <row r="299">
          <cell r="A299">
            <v>44199</v>
          </cell>
          <cell r="B299">
            <v>199</v>
          </cell>
        </row>
        <row r="300">
          <cell r="A300">
            <v>44200</v>
          </cell>
          <cell r="B300">
            <v>316</v>
          </cell>
        </row>
        <row r="301">
          <cell r="A301">
            <v>44201</v>
          </cell>
          <cell r="B301">
            <v>224</v>
          </cell>
        </row>
        <row r="302">
          <cell r="A302">
            <v>44202</v>
          </cell>
          <cell r="B302">
            <v>201</v>
          </cell>
        </row>
        <row r="303">
          <cell r="A303">
            <v>44203</v>
          </cell>
          <cell r="B303">
            <v>314</v>
          </cell>
        </row>
        <row r="304">
          <cell r="A304">
            <v>44204</v>
          </cell>
          <cell r="B304">
            <v>344</v>
          </cell>
        </row>
        <row r="305">
          <cell r="A305">
            <v>44205</v>
          </cell>
          <cell r="B305">
            <v>365</v>
          </cell>
        </row>
        <row r="306">
          <cell r="A306">
            <v>44206</v>
          </cell>
          <cell r="B306">
            <v>388</v>
          </cell>
        </row>
        <row r="307">
          <cell r="A307">
            <v>44207</v>
          </cell>
          <cell r="B307">
            <v>431</v>
          </cell>
        </row>
        <row r="308">
          <cell r="A308">
            <v>44208</v>
          </cell>
          <cell r="B308">
            <v>487</v>
          </cell>
        </row>
        <row r="309">
          <cell r="A309">
            <v>44209</v>
          </cell>
          <cell r="B309">
            <v>550</v>
          </cell>
        </row>
        <row r="310">
          <cell r="A310">
            <v>44210</v>
          </cell>
          <cell r="B310">
            <v>505</v>
          </cell>
        </row>
        <row r="311">
          <cell r="A311">
            <v>44211</v>
          </cell>
          <cell r="B311">
            <v>547</v>
          </cell>
        </row>
        <row r="312">
          <cell r="A312">
            <v>44212</v>
          </cell>
          <cell r="B312">
            <v>405</v>
          </cell>
        </row>
        <row r="313">
          <cell r="A313">
            <v>44213</v>
          </cell>
          <cell r="B313">
            <v>650</v>
          </cell>
        </row>
        <row r="314">
          <cell r="A314">
            <v>44214</v>
          </cell>
          <cell r="B314">
            <v>292</v>
          </cell>
        </row>
        <row r="315">
          <cell r="A315">
            <v>44215</v>
          </cell>
          <cell r="B315">
            <v>330</v>
          </cell>
        </row>
        <row r="316">
          <cell r="A316">
            <v>44216</v>
          </cell>
          <cell r="B316">
            <v>349</v>
          </cell>
        </row>
        <row r="317">
          <cell r="A317">
            <v>44217</v>
          </cell>
          <cell r="B317">
            <v>408</v>
          </cell>
        </row>
        <row r="318">
          <cell r="A318">
            <v>44218</v>
          </cell>
          <cell r="B318">
            <v>530</v>
          </cell>
        </row>
        <row r="319">
          <cell r="A319">
            <v>44219</v>
          </cell>
          <cell r="B319">
            <v>567</v>
          </cell>
        </row>
        <row r="320">
          <cell r="A320">
            <v>44220</v>
          </cell>
          <cell r="B320">
            <v>634</v>
          </cell>
        </row>
        <row r="321">
          <cell r="A321">
            <v>44221</v>
          </cell>
          <cell r="B321">
            <v>567</v>
          </cell>
        </row>
        <row r="322">
          <cell r="A322">
            <v>44222</v>
          </cell>
          <cell r="B322">
            <v>786</v>
          </cell>
        </row>
        <row r="323">
          <cell r="A323">
            <v>44223</v>
          </cell>
          <cell r="B323">
            <v>825</v>
          </cell>
        </row>
        <row r="324">
          <cell r="A324">
            <v>44224</v>
          </cell>
          <cell r="B324">
            <v>666</v>
          </cell>
        </row>
        <row r="325">
          <cell r="A325">
            <v>44225</v>
          </cell>
          <cell r="B325">
            <v>659</v>
          </cell>
        </row>
        <row r="326">
          <cell r="A326">
            <v>44226</v>
          </cell>
          <cell r="B326">
            <v>910</v>
          </cell>
        </row>
        <row r="327">
          <cell r="A327">
            <v>44227</v>
          </cell>
          <cell r="B327">
            <v>1012</v>
          </cell>
        </row>
        <row r="328">
          <cell r="A328">
            <v>44228</v>
          </cell>
          <cell r="B328">
            <v>906</v>
          </cell>
        </row>
        <row r="329">
          <cell r="A329">
            <v>44229</v>
          </cell>
          <cell r="B329">
            <v>1044</v>
          </cell>
        </row>
        <row r="330">
          <cell r="A330">
            <v>44230</v>
          </cell>
          <cell r="B330">
            <v>893</v>
          </cell>
        </row>
        <row r="331">
          <cell r="A331">
            <v>44231</v>
          </cell>
          <cell r="B331">
            <v>816</v>
          </cell>
        </row>
        <row r="332">
          <cell r="A332">
            <v>44232</v>
          </cell>
          <cell r="B332">
            <v>845</v>
          </cell>
        </row>
        <row r="333">
          <cell r="A333">
            <v>44233</v>
          </cell>
          <cell r="B333">
            <v>821</v>
          </cell>
        </row>
        <row r="334">
          <cell r="A334">
            <v>44234</v>
          </cell>
          <cell r="B334">
            <v>820</v>
          </cell>
        </row>
        <row r="335">
          <cell r="A335">
            <v>44235</v>
          </cell>
          <cell r="B335">
            <v>653</v>
          </cell>
        </row>
        <row r="336">
          <cell r="A336">
            <v>44236</v>
          </cell>
          <cell r="B336">
            <v>580</v>
          </cell>
        </row>
        <row r="337">
          <cell r="A337">
            <v>44237</v>
          </cell>
          <cell r="B337">
            <v>858</v>
          </cell>
        </row>
        <row r="338">
          <cell r="A338">
            <v>44238</v>
          </cell>
          <cell r="B338">
            <v>850</v>
          </cell>
        </row>
        <row r="339">
          <cell r="A339">
            <v>44239</v>
          </cell>
          <cell r="B339">
            <v>823</v>
          </cell>
        </row>
        <row r="340">
          <cell r="A340">
            <v>44240</v>
          </cell>
          <cell r="B340">
            <v>888</v>
          </cell>
        </row>
        <row r="341">
          <cell r="A341">
            <v>44241</v>
          </cell>
          <cell r="B341">
            <v>806</v>
          </cell>
        </row>
        <row r="342">
          <cell r="A342">
            <v>44242</v>
          </cell>
          <cell r="B342">
            <v>715</v>
          </cell>
        </row>
        <row r="343">
          <cell r="A343">
            <v>44243</v>
          </cell>
          <cell r="B343">
            <v>937</v>
          </cell>
        </row>
        <row r="344">
          <cell r="A344">
            <v>44244</v>
          </cell>
          <cell r="B344">
            <v>824</v>
          </cell>
        </row>
        <row r="345">
          <cell r="A345">
            <v>44245</v>
          </cell>
          <cell r="B345">
            <v>923</v>
          </cell>
        </row>
        <row r="346">
          <cell r="A346">
            <v>44246</v>
          </cell>
          <cell r="B346">
            <v>859</v>
          </cell>
        </row>
        <row r="347">
          <cell r="A347">
            <v>44247</v>
          </cell>
          <cell r="B347">
            <v>937</v>
          </cell>
        </row>
        <row r="348">
          <cell r="A348">
            <v>44248</v>
          </cell>
          <cell r="B348">
            <v>1039</v>
          </cell>
        </row>
        <row r="349">
          <cell r="A349">
            <v>44249</v>
          </cell>
          <cell r="B349">
            <v>838</v>
          </cell>
        </row>
        <row r="350">
          <cell r="A350">
            <v>44250</v>
          </cell>
          <cell r="B350">
            <v>836</v>
          </cell>
        </row>
        <row r="351">
          <cell r="A351">
            <v>44251</v>
          </cell>
          <cell r="B351">
            <v>699</v>
          </cell>
        </row>
        <row r="352">
          <cell r="A352">
            <v>44252</v>
          </cell>
          <cell r="B352">
            <v>670</v>
          </cell>
        </row>
        <row r="353">
          <cell r="A353">
            <v>44253</v>
          </cell>
          <cell r="B353">
            <v>875</v>
          </cell>
        </row>
        <row r="354">
          <cell r="A354">
            <v>44254</v>
          </cell>
          <cell r="B354">
            <v>720</v>
          </cell>
        </row>
        <row r="355">
          <cell r="A355">
            <v>44255</v>
          </cell>
          <cell r="B355">
            <v>618</v>
          </cell>
        </row>
        <row r="356">
          <cell r="A356">
            <v>44256</v>
          </cell>
          <cell r="B356">
            <v>811</v>
          </cell>
        </row>
        <row r="357">
          <cell r="A357">
            <v>44257</v>
          </cell>
          <cell r="B357">
            <v>997</v>
          </cell>
        </row>
        <row r="358">
          <cell r="A358">
            <v>44258</v>
          </cell>
          <cell r="B358">
            <v>914</v>
          </cell>
        </row>
        <row r="359">
          <cell r="A359">
            <v>44259</v>
          </cell>
          <cell r="B359">
            <v>807</v>
          </cell>
        </row>
        <row r="360">
          <cell r="A360">
            <v>44260</v>
          </cell>
          <cell r="B360">
            <v>777</v>
          </cell>
        </row>
        <row r="361">
          <cell r="A361">
            <v>44261</v>
          </cell>
          <cell r="B361">
            <v>750</v>
          </cell>
        </row>
        <row r="362">
          <cell r="A362">
            <v>44262</v>
          </cell>
          <cell r="B362">
            <v>858</v>
          </cell>
        </row>
        <row r="363">
          <cell r="A363">
            <v>44263</v>
          </cell>
          <cell r="B363">
            <v>873</v>
          </cell>
        </row>
        <row r="364">
          <cell r="A364">
            <v>44264</v>
          </cell>
          <cell r="B364">
            <v>1041</v>
          </cell>
        </row>
        <row r="365">
          <cell r="A365">
            <v>44265</v>
          </cell>
          <cell r="B365">
            <v>772</v>
          </cell>
        </row>
        <row r="366">
          <cell r="A366">
            <v>44266</v>
          </cell>
          <cell r="B366">
            <v>778</v>
          </cell>
        </row>
        <row r="367">
          <cell r="A367">
            <v>44267</v>
          </cell>
          <cell r="B367">
            <v>762</v>
          </cell>
        </row>
        <row r="368">
          <cell r="A368">
            <v>44268</v>
          </cell>
          <cell r="B368">
            <v>639</v>
          </cell>
        </row>
        <row r="369">
          <cell r="A369">
            <v>44269</v>
          </cell>
          <cell r="B369">
            <v>914</v>
          </cell>
        </row>
        <row r="370">
          <cell r="A370">
            <v>44270</v>
          </cell>
          <cell r="B370">
            <v>734</v>
          </cell>
        </row>
        <row r="371">
          <cell r="A371">
            <v>44271</v>
          </cell>
          <cell r="B371">
            <v>792</v>
          </cell>
        </row>
        <row r="372">
          <cell r="A372">
            <v>44272</v>
          </cell>
          <cell r="B372">
            <v>727</v>
          </cell>
        </row>
        <row r="373">
          <cell r="A373">
            <v>44273</v>
          </cell>
          <cell r="B373">
            <v>689</v>
          </cell>
        </row>
        <row r="374">
          <cell r="A374">
            <v>44274</v>
          </cell>
          <cell r="B374">
            <v>735</v>
          </cell>
        </row>
        <row r="375">
          <cell r="A375">
            <v>44275</v>
          </cell>
          <cell r="B375">
            <v>813</v>
          </cell>
        </row>
        <row r="376">
          <cell r="A376">
            <v>44276</v>
          </cell>
          <cell r="B376">
            <v>796</v>
          </cell>
        </row>
        <row r="377">
          <cell r="A377">
            <v>44277</v>
          </cell>
          <cell r="B377">
            <v>718</v>
          </cell>
        </row>
        <row r="378">
          <cell r="A378">
            <v>44278</v>
          </cell>
          <cell r="B378">
            <v>774</v>
          </cell>
        </row>
        <row r="379">
          <cell r="A379">
            <v>44279</v>
          </cell>
          <cell r="B379">
            <v>736</v>
          </cell>
        </row>
        <row r="380">
          <cell r="A380">
            <v>44280</v>
          </cell>
          <cell r="B380">
            <v>816</v>
          </cell>
        </row>
        <row r="381">
          <cell r="A381">
            <v>44281</v>
          </cell>
          <cell r="B381">
            <v>832</v>
          </cell>
        </row>
        <row r="382">
          <cell r="A382">
            <v>44282</v>
          </cell>
          <cell r="B382">
            <v>950</v>
          </cell>
        </row>
        <row r="383">
          <cell r="A383">
            <v>44283</v>
          </cell>
          <cell r="B383">
            <v>919</v>
          </cell>
        </row>
        <row r="384">
          <cell r="A384">
            <v>44284</v>
          </cell>
          <cell r="B384">
            <v>701</v>
          </cell>
        </row>
        <row r="385">
          <cell r="A385">
            <v>44285</v>
          </cell>
          <cell r="B385">
            <v>1008</v>
          </cell>
        </row>
        <row r="386">
          <cell r="A386">
            <v>44286</v>
          </cell>
          <cell r="B386">
            <v>1051</v>
          </cell>
        </row>
        <row r="387">
          <cell r="A387">
            <v>44287</v>
          </cell>
          <cell r="B387">
            <v>1013</v>
          </cell>
        </row>
        <row r="388">
          <cell r="A388">
            <v>44288</v>
          </cell>
          <cell r="B388">
            <v>1077</v>
          </cell>
        </row>
        <row r="389">
          <cell r="A389">
            <v>44289</v>
          </cell>
          <cell r="B389">
            <v>1029</v>
          </cell>
        </row>
        <row r="390">
          <cell r="A390">
            <v>44290</v>
          </cell>
          <cell r="B390">
            <v>1162</v>
          </cell>
        </row>
        <row r="391">
          <cell r="A391">
            <v>44291</v>
          </cell>
          <cell r="B391">
            <v>1066</v>
          </cell>
        </row>
        <row r="392">
          <cell r="A392">
            <v>44292</v>
          </cell>
          <cell r="B392">
            <v>1030</v>
          </cell>
        </row>
        <row r="393">
          <cell r="A393">
            <v>44293</v>
          </cell>
          <cell r="B393">
            <v>961</v>
          </cell>
        </row>
        <row r="394">
          <cell r="A394">
            <v>44294</v>
          </cell>
          <cell r="B394">
            <v>914</v>
          </cell>
        </row>
        <row r="395">
          <cell r="A395">
            <v>44295</v>
          </cell>
          <cell r="B395">
            <v>1017</v>
          </cell>
        </row>
        <row r="396">
          <cell r="A396">
            <v>44296</v>
          </cell>
          <cell r="B396">
            <v>1040</v>
          </cell>
        </row>
        <row r="397">
          <cell r="A397">
            <v>44297</v>
          </cell>
          <cell r="B397">
            <v>959</v>
          </cell>
        </row>
        <row r="398">
          <cell r="A398">
            <v>44298</v>
          </cell>
          <cell r="B398">
            <v>854</v>
          </cell>
        </row>
        <row r="399">
          <cell r="A399">
            <v>44299</v>
          </cell>
          <cell r="B399">
            <v>1060</v>
          </cell>
        </row>
        <row r="400">
          <cell r="A400">
            <v>44300</v>
          </cell>
          <cell r="B400">
            <v>959</v>
          </cell>
        </row>
        <row r="401">
          <cell r="A401">
            <v>44301</v>
          </cell>
          <cell r="B401">
            <v>1004</v>
          </cell>
        </row>
        <row r="402">
          <cell r="A402">
            <v>44302</v>
          </cell>
          <cell r="B402">
            <v>1040</v>
          </cell>
        </row>
        <row r="403">
          <cell r="A403">
            <v>44303</v>
          </cell>
          <cell r="B403">
            <v>1026</v>
          </cell>
        </row>
        <row r="404">
          <cell r="A404">
            <v>44304</v>
          </cell>
          <cell r="B404">
            <v>1037</v>
          </cell>
        </row>
        <row r="405">
          <cell r="A405">
            <v>44305</v>
          </cell>
          <cell r="B405">
            <v>1060</v>
          </cell>
        </row>
        <row r="406">
          <cell r="A406">
            <v>44306</v>
          </cell>
          <cell r="B406">
            <v>1183</v>
          </cell>
        </row>
        <row r="407">
          <cell r="A407">
            <v>44307</v>
          </cell>
          <cell r="B407">
            <v>1006</v>
          </cell>
        </row>
        <row r="408">
          <cell r="A408">
            <v>44308</v>
          </cell>
          <cell r="B408">
            <v>1207</v>
          </cell>
        </row>
        <row r="409">
          <cell r="A409">
            <v>44309</v>
          </cell>
          <cell r="B409">
            <v>1241</v>
          </cell>
        </row>
        <row r="410">
          <cell r="A410">
            <v>44310</v>
          </cell>
          <cell r="B410">
            <v>1110</v>
          </cell>
        </row>
        <row r="411">
          <cell r="A411">
            <v>44311</v>
          </cell>
          <cell r="B411">
            <v>1185</v>
          </cell>
        </row>
        <row r="412">
          <cell r="A412">
            <v>44312</v>
          </cell>
          <cell r="B412">
            <v>938</v>
          </cell>
        </row>
        <row r="413">
          <cell r="A413">
            <v>44313</v>
          </cell>
          <cell r="B413">
            <v>1083</v>
          </cell>
        </row>
        <row r="414">
          <cell r="A414">
            <v>44314</v>
          </cell>
          <cell r="B414">
            <v>988</v>
          </cell>
        </row>
        <row r="415">
          <cell r="A415">
            <v>44315</v>
          </cell>
          <cell r="B415">
            <v>1149</v>
          </cell>
        </row>
        <row r="416">
          <cell r="A416">
            <v>44316</v>
          </cell>
          <cell r="B416">
            <v>1046</v>
          </cell>
        </row>
        <row r="417">
          <cell r="A417">
            <v>44317</v>
          </cell>
          <cell r="B417">
            <v>915</v>
          </cell>
        </row>
        <row r="418">
          <cell r="A418">
            <v>44318</v>
          </cell>
          <cell r="B418">
            <v>1071</v>
          </cell>
        </row>
        <row r="419">
          <cell r="A419">
            <v>44319</v>
          </cell>
          <cell r="B419">
            <v>932</v>
          </cell>
        </row>
        <row r="420">
          <cell r="A420">
            <v>44320</v>
          </cell>
          <cell r="B420">
            <v>1019</v>
          </cell>
        </row>
        <row r="421">
          <cell r="A421">
            <v>44321</v>
          </cell>
          <cell r="B421">
            <v>1010</v>
          </cell>
        </row>
        <row r="422">
          <cell r="A422">
            <v>44322</v>
          </cell>
          <cell r="B422">
            <v>1060</v>
          </cell>
        </row>
        <row r="423">
          <cell r="A423">
            <v>44323</v>
          </cell>
          <cell r="B423">
            <v>1162</v>
          </cell>
        </row>
        <row r="424">
          <cell r="A424">
            <v>44324</v>
          </cell>
          <cell r="B424">
            <v>1036</v>
          </cell>
        </row>
        <row r="425">
          <cell r="A425">
            <v>44325</v>
          </cell>
          <cell r="B425">
            <v>1069</v>
          </cell>
        </row>
        <row r="426">
          <cell r="A426">
            <v>44326</v>
          </cell>
          <cell r="B426">
            <v>1116</v>
          </cell>
        </row>
        <row r="427">
          <cell r="A427">
            <v>44327</v>
          </cell>
          <cell r="B427">
            <v>1071</v>
          </cell>
        </row>
        <row r="428">
          <cell r="A428">
            <v>44328</v>
          </cell>
          <cell r="B428">
            <v>1207</v>
          </cell>
        </row>
        <row r="429">
          <cell r="A429">
            <v>44329</v>
          </cell>
          <cell r="B429">
            <v>1186</v>
          </cell>
        </row>
        <row r="430">
          <cell r="A430">
            <v>44330</v>
          </cell>
          <cell r="B430">
            <v>1277</v>
          </cell>
        </row>
        <row r="431">
          <cell r="A431">
            <v>44331</v>
          </cell>
          <cell r="B431">
            <v>1383</v>
          </cell>
        </row>
        <row r="432">
          <cell r="A432">
            <v>44332</v>
          </cell>
          <cell r="B432">
            <v>1233</v>
          </cell>
        </row>
        <row r="433">
          <cell r="A433">
            <v>44333</v>
          </cell>
          <cell r="B433">
            <v>1057</v>
          </cell>
        </row>
        <row r="434">
          <cell r="A434">
            <v>44334</v>
          </cell>
          <cell r="B434">
            <v>1244</v>
          </cell>
        </row>
        <row r="435">
          <cell r="A435">
            <v>44335</v>
          </cell>
          <cell r="B435">
            <v>1339</v>
          </cell>
        </row>
        <row r="436">
          <cell r="A436">
            <v>44336</v>
          </cell>
          <cell r="B436">
            <v>1252</v>
          </cell>
        </row>
        <row r="437">
          <cell r="A437">
            <v>44337</v>
          </cell>
          <cell r="B437">
            <v>1197</v>
          </cell>
        </row>
        <row r="438">
          <cell r="A438">
            <v>44338</v>
          </cell>
          <cell r="B438">
            <v>1289</v>
          </cell>
        </row>
        <row r="439">
          <cell r="A439">
            <v>44339</v>
          </cell>
          <cell r="B439">
            <v>1221</v>
          </cell>
        </row>
        <row r="440">
          <cell r="A440">
            <v>44340</v>
          </cell>
          <cell r="B440">
            <v>1155</v>
          </cell>
        </row>
        <row r="441">
          <cell r="A441">
            <v>44341</v>
          </cell>
          <cell r="B441">
            <v>1291</v>
          </cell>
        </row>
        <row r="442">
          <cell r="A442">
            <v>44342</v>
          </cell>
          <cell r="B442">
            <v>1129</v>
          </cell>
        </row>
        <row r="443">
          <cell r="A443">
            <v>44343</v>
          </cell>
          <cell r="B443">
            <v>1102</v>
          </cell>
        </row>
        <row r="444">
          <cell r="A444">
            <v>44344</v>
          </cell>
          <cell r="B444">
            <v>1169</v>
          </cell>
        </row>
        <row r="445">
          <cell r="A445">
            <v>44345</v>
          </cell>
          <cell r="B445">
            <v>1188</v>
          </cell>
        </row>
        <row r="446">
          <cell r="A446">
            <v>44346</v>
          </cell>
          <cell r="B446">
            <v>1079</v>
          </cell>
        </row>
        <row r="447">
          <cell r="A447">
            <v>44347</v>
          </cell>
          <cell r="B447">
            <v>1100</v>
          </cell>
        </row>
        <row r="448">
          <cell r="A448">
            <v>44348</v>
          </cell>
          <cell r="B448">
            <v>1057</v>
          </cell>
        </row>
        <row r="449">
          <cell r="A449">
            <v>44349</v>
          </cell>
          <cell r="B449">
            <v>1191</v>
          </cell>
        </row>
        <row r="450">
          <cell r="A450">
            <v>44350</v>
          </cell>
          <cell r="B450">
            <v>1053</v>
          </cell>
        </row>
        <row r="451">
          <cell r="A451">
            <v>44351</v>
          </cell>
          <cell r="B451">
            <v>1129</v>
          </cell>
        </row>
        <row r="452">
          <cell r="A452">
            <v>44352</v>
          </cell>
          <cell r="B452">
            <v>1135</v>
          </cell>
        </row>
        <row r="453">
          <cell r="A453">
            <v>44353</v>
          </cell>
          <cell r="B453">
            <v>1087</v>
          </cell>
        </row>
        <row r="454">
          <cell r="A454">
            <v>44354</v>
          </cell>
          <cell r="B454">
            <v>1185</v>
          </cell>
        </row>
        <row r="455">
          <cell r="A455">
            <v>44355</v>
          </cell>
          <cell r="B455">
            <v>1156</v>
          </cell>
        </row>
        <row r="456">
          <cell r="A456">
            <v>44356</v>
          </cell>
          <cell r="B456">
            <v>1161</v>
          </cell>
        </row>
        <row r="457">
          <cell r="A457">
            <v>44357</v>
          </cell>
          <cell r="B457">
            <v>1158</v>
          </cell>
        </row>
        <row r="458">
          <cell r="A458">
            <v>44358</v>
          </cell>
          <cell r="B458">
            <v>1288</v>
          </cell>
        </row>
        <row r="459">
          <cell r="A459">
            <v>44359</v>
          </cell>
          <cell r="B459">
            <v>1372</v>
          </cell>
        </row>
        <row r="460">
          <cell r="A460">
            <v>44360</v>
          </cell>
          <cell r="B460">
            <v>1470</v>
          </cell>
        </row>
        <row r="461">
          <cell r="A461">
            <v>44361</v>
          </cell>
          <cell r="B461">
            <v>1349</v>
          </cell>
        </row>
        <row r="462">
          <cell r="A462">
            <v>44362</v>
          </cell>
          <cell r="B462">
            <v>1537</v>
          </cell>
        </row>
        <row r="463">
          <cell r="A463">
            <v>44363</v>
          </cell>
          <cell r="B463">
            <v>1403</v>
          </cell>
        </row>
        <row r="464">
          <cell r="A464">
            <v>44364</v>
          </cell>
          <cell r="B464">
            <v>1418</v>
          </cell>
        </row>
        <row r="465">
          <cell r="A465">
            <v>44365</v>
          </cell>
          <cell r="B465">
            <v>1481</v>
          </cell>
        </row>
        <row r="466">
          <cell r="A466">
            <v>44366</v>
          </cell>
          <cell r="B466">
            <v>1472</v>
          </cell>
        </row>
        <row r="467">
          <cell r="A467">
            <v>44367</v>
          </cell>
          <cell r="B467">
            <v>1436</v>
          </cell>
        </row>
        <row r="468">
          <cell r="A468">
            <v>44368</v>
          </cell>
          <cell r="B468">
            <v>1561</v>
          </cell>
        </row>
        <row r="469">
          <cell r="A469">
            <v>44369</v>
          </cell>
          <cell r="B469">
            <v>1489</v>
          </cell>
        </row>
        <row r="470">
          <cell r="A470">
            <v>44370</v>
          </cell>
          <cell r="B470">
            <v>2055</v>
          </cell>
        </row>
        <row r="471">
          <cell r="A471">
            <v>44371</v>
          </cell>
          <cell r="B471">
            <v>1880</v>
          </cell>
        </row>
        <row r="472">
          <cell r="A472">
            <v>44372</v>
          </cell>
          <cell r="B472">
            <v>2464</v>
          </cell>
        </row>
        <row r="473">
          <cell r="A473">
            <v>44373</v>
          </cell>
          <cell r="B473">
            <v>2403</v>
          </cell>
        </row>
        <row r="474">
          <cell r="A474">
            <v>44374</v>
          </cell>
          <cell r="B474">
            <v>2698</v>
          </cell>
        </row>
        <row r="475">
          <cell r="A475">
            <v>44375</v>
          </cell>
          <cell r="B475">
            <v>2589</v>
          </cell>
        </row>
        <row r="476">
          <cell r="A476">
            <v>44376</v>
          </cell>
          <cell r="B476">
            <v>3080</v>
          </cell>
        </row>
        <row r="477">
          <cell r="A477">
            <v>44377</v>
          </cell>
          <cell r="B477">
            <v>2970</v>
          </cell>
        </row>
        <row r="478">
          <cell r="A478">
            <v>44378</v>
          </cell>
          <cell r="B478">
            <v>2952</v>
          </cell>
        </row>
        <row r="479">
          <cell r="A479">
            <v>44379</v>
          </cell>
          <cell r="B479">
            <v>3308</v>
          </cell>
        </row>
        <row r="480">
          <cell r="A480">
            <v>44380</v>
          </cell>
          <cell r="B480">
            <v>3475</v>
          </cell>
        </row>
        <row r="481">
          <cell r="A481">
            <v>44381</v>
          </cell>
          <cell r="B481">
            <v>3519</v>
          </cell>
        </row>
        <row r="482">
          <cell r="A482">
            <v>44382</v>
          </cell>
          <cell r="B482">
            <v>3075</v>
          </cell>
        </row>
        <row r="483">
          <cell r="A483">
            <v>44383</v>
          </cell>
          <cell r="B483">
            <v>3591</v>
          </cell>
        </row>
        <row r="484">
          <cell r="A484">
            <v>44384</v>
          </cell>
          <cell r="B484">
            <v>3664</v>
          </cell>
        </row>
        <row r="485">
          <cell r="A485">
            <v>44385</v>
          </cell>
          <cell r="B485">
            <v>3819</v>
          </cell>
        </row>
        <row r="486">
          <cell r="A486">
            <v>44386</v>
          </cell>
          <cell r="B486">
            <v>6422</v>
          </cell>
        </row>
        <row r="487">
          <cell r="A487">
            <v>44387</v>
          </cell>
          <cell r="B487">
            <v>6750</v>
          </cell>
        </row>
        <row r="488">
          <cell r="A488">
            <v>44388</v>
          </cell>
          <cell r="B488">
            <v>6923</v>
          </cell>
        </row>
        <row r="489">
          <cell r="A489">
            <v>44389</v>
          </cell>
          <cell r="B489">
            <v>6423</v>
          </cell>
        </row>
        <row r="490">
          <cell r="A490">
            <v>44390</v>
          </cell>
          <cell r="B490">
            <v>5613</v>
          </cell>
        </row>
        <row r="491">
          <cell r="A491">
            <v>44391</v>
          </cell>
          <cell r="B491">
            <v>6080</v>
          </cell>
        </row>
        <row r="492">
          <cell r="A492">
            <v>44392</v>
          </cell>
          <cell r="B492">
            <v>6479</v>
          </cell>
        </row>
        <row r="493">
          <cell r="A493">
            <v>44393</v>
          </cell>
          <cell r="B493">
            <v>6460</v>
          </cell>
        </row>
        <row r="494">
          <cell r="A494">
            <v>44394</v>
          </cell>
          <cell r="B494">
            <v>6062</v>
          </cell>
        </row>
        <row r="495">
          <cell r="A495">
            <v>44395</v>
          </cell>
          <cell r="B495">
            <v>6279</v>
          </cell>
        </row>
        <row r="496">
          <cell r="A496">
            <v>44396</v>
          </cell>
          <cell r="B496">
            <v>6505</v>
          </cell>
        </row>
        <row r="497">
          <cell r="A497">
            <v>44397</v>
          </cell>
          <cell r="B497">
            <v>6057</v>
          </cell>
        </row>
        <row r="498">
          <cell r="A498">
            <v>44398</v>
          </cell>
          <cell r="B498">
            <v>6405</v>
          </cell>
        </row>
        <row r="499">
          <cell r="A499">
            <v>44399</v>
          </cell>
          <cell r="B499">
            <v>7745</v>
          </cell>
        </row>
        <row r="500">
          <cell r="A500">
            <v>44400</v>
          </cell>
          <cell r="B500">
            <v>7784</v>
          </cell>
        </row>
        <row r="501">
          <cell r="A501">
            <v>44401</v>
          </cell>
          <cell r="B501">
            <v>7732</v>
          </cell>
        </row>
        <row r="502">
          <cell r="A502">
            <v>44402</v>
          </cell>
          <cell r="B502">
            <v>8853</v>
          </cell>
        </row>
        <row r="503">
          <cell r="A503">
            <v>44403</v>
          </cell>
          <cell r="B503">
            <v>8184</v>
          </cell>
        </row>
        <row r="504">
          <cell r="A504">
            <v>44404</v>
          </cell>
          <cell r="B504">
            <v>7903</v>
          </cell>
        </row>
        <row r="505">
          <cell r="A505">
            <v>44405</v>
          </cell>
          <cell r="B505">
            <v>9323</v>
          </cell>
        </row>
        <row r="506">
          <cell r="A506">
            <v>44406</v>
          </cell>
          <cell r="B506">
            <v>8607</v>
          </cell>
        </row>
        <row r="507">
          <cell r="A507">
            <v>44407</v>
          </cell>
          <cell r="B507">
            <v>8736</v>
          </cell>
        </row>
        <row r="508">
          <cell r="A508">
            <v>44408</v>
          </cell>
          <cell r="B508">
            <v>8875</v>
          </cell>
        </row>
        <row r="509">
          <cell r="A509">
            <v>44409</v>
          </cell>
          <cell r="B509">
            <v>9747</v>
          </cell>
        </row>
        <row r="510">
          <cell r="A510">
            <v>44410</v>
          </cell>
          <cell r="B510">
            <v>9279</v>
          </cell>
        </row>
        <row r="511">
          <cell r="A511">
            <v>44411</v>
          </cell>
          <cell r="B511">
            <v>9629</v>
          </cell>
        </row>
        <row r="512">
          <cell r="A512">
            <v>44412</v>
          </cell>
          <cell r="B512">
            <v>9363</v>
          </cell>
        </row>
        <row r="513">
          <cell r="A513">
            <v>44413</v>
          </cell>
          <cell r="B513">
            <v>8399</v>
          </cell>
        </row>
        <row r="514">
          <cell r="A514">
            <v>44414</v>
          </cell>
          <cell r="B514">
            <v>8886</v>
          </cell>
        </row>
        <row r="515">
          <cell r="A515">
            <v>44415</v>
          </cell>
          <cell r="B515">
            <v>8893</v>
          </cell>
        </row>
        <row r="516">
          <cell r="A516">
            <v>44416</v>
          </cell>
          <cell r="B516">
            <v>9427</v>
          </cell>
        </row>
        <row r="517">
          <cell r="A517">
            <v>44417</v>
          </cell>
          <cell r="B517">
            <v>7950</v>
          </cell>
        </row>
        <row r="518">
          <cell r="A518">
            <v>44418</v>
          </cell>
          <cell r="B518">
            <v>8936</v>
          </cell>
        </row>
        <row r="519">
          <cell r="A519">
            <v>44419</v>
          </cell>
          <cell r="B519">
            <v>8605</v>
          </cell>
        </row>
        <row r="520">
          <cell r="A520">
            <v>44420</v>
          </cell>
          <cell r="B520">
            <v>8194</v>
          </cell>
        </row>
        <row r="521">
          <cell r="A521">
            <v>44421</v>
          </cell>
          <cell r="B521">
            <v>8312</v>
          </cell>
        </row>
        <row r="522">
          <cell r="A522">
            <v>44422</v>
          </cell>
          <cell r="B522">
            <v>8816</v>
          </cell>
        </row>
        <row r="523">
          <cell r="A523">
            <v>44423</v>
          </cell>
          <cell r="B523">
            <v>8636</v>
          </cell>
        </row>
        <row r="524">
          <cell r="A524">
            <v>44424</v>
          </cell>
          <cell r="B524">
            <v>9169</v>
          </cell>
        </row>
        <row r="525">
          <cell r="A525">
            <v>44425</v>
          </cell>
          <cell r="B525">
            <v>9772</v>
          </cell>
        </row>
        <row r="526">
          <cell r="A526">
            <v>44426</v>
          </cell>
          <cell r="B526">
            <v>8666</v>
          </cell>
        </row>
        <row r="527">
          <cell r="A527">
            <v>44427</v>
          </cell>
          <cell r="B527">
            <v>8972</v>
          </cell>
        </row>
        <row r="528">
          <cell r="A528">
            <v>44428</v>
          </cell>
          <cell r="B528">
            <v>9764</v>
          </cell>
        </row>
        <row r="529">
          <cell r="A529">
            <v>44429</v>
          </cell>
          <cell r="B529">
            <v>9740</v>
          </cell>
        </row>
        <row r="530">
          <cell r="A530">
            <v>44430</v>
          </cell>
          <cell r="B530">
            <v>9548</v>
          </cell>
        </row>
        <row r="531">
          <cell r="A531">
            <v>44431</v>
          </cell>
          <cell r="B531">
            <v>9320</v>
          </cell>
        </row>
        <row r="532">
          <cell r="A532">
            <v>44432</v>
          </cell>
          <cell r="B532">
            <v>9907</v>
          </cell>
        </row>
        <row r="533">
          <cell r="A533">
            <v>44433</v>
          </cell>
          <cell r="B533">
            <v>8637</v>
          </cell>
        </row>
        <row r="534">
          <cell r="A534">
            <v>44434</v>
          </cell>
          <cell r="B534">
            <v>8509</v>
          </cell>
        </row>
        <row r="535">
          <cell r="A535">
            <v>44435</v>
          </cell>
          <cell r="B535">
            <v>7639</v>
          </cell>
        </row>
        <row r="536">
          <cell r="A536">
            <v>44436</v>
          </cell>
          <cell r="B536">
            <v>6850</v>
          </cell>
        </row>
        <row r="537">
          <cell r="A537">
            <v>44437</v>
          </cell>
          <cell r="B537">
            <v>6277</v>
          </cell>
        </row>
        <row r="538">
          <cell r="A538">
            <v>44438</v>
          </cell>
          <cell r="B538">
            <v>6075</v>
          </cell>
        </row>
        <row r="539">
          <cell r="A539">
            <v>44439</v>
          </cell>
          <cell r="B539">
            <v>6342</v>
          </cell>
        </row>
        <row r="540">
          <cell r="A540">
            <v>44440</v>
          </cell>
          <cell r="B540">
            <v>6609</v>
          </cell>
        </row>
        <row r="541">
          <cell r="A541">
            <v>44441</v>
          </cell>
          <cell r="B541">
            <v>6208</v>
          </cell>
        </row>
        <row r="542">
          <cell r="A542">
            <v>44442</v>
          </cell>
          <cell r="B542">
            <v>6927</v>
          </cell>
        </row>
        <row r="543">
          <cell r="A543">
            <v>44443</v>
          </cell>
          <cell r="B543">
            <v>7854</v>
          </cell>
        </row>
        <row r="544">
          <cell r="A544">
            <v>44444</v>
          </cell>
          <cell r="B544">
            <v>9221</v>
          </cell>
        </row>
        <row r="545">
          <cell r="A545">
            <v>44445</v>
          </cell>
          <cell r="B545">
            <v>7230</v>
          </cell>
        </row>
        <row r="546">
          <cell r="A546">
            <v>44446</v>
          </cell>
          <cell r="B546">
            <v>7771</v>
          </cell>
        </row>
        <row r="547">
          <cell r="A547">
            <v>44447</v>
          </cell>
          <cell r="B547">
            <v>8317</v>
          </cell>
        </row>
        <row r="548">
          <cell r="A548">
            <v>44448</v>
          </cell>
          <cell r="B548">
            <v>7747</v>
          </cell>
        </row>
        <row r="549">
          <cell r="A549">
            <v>44449</v>
          </cell>
          <cell r="B549">
            <v>8394</v>
          </cell>
        </row>
        <row r="550">
          <cell r="A550">
            <v>44450</v>
          </cell>
          <cell r="B550">
            <v>8035</v>
          </cell>
        </row>
        <row r="551">
          <cell r="A551">
            <v>44451</v>
          </cell>
          <cell r="B551">
            <v>8034</v>
          </cell>
        </row>
        <row r="552">
          <cell r="A552">
            <v>44452</v>
          </cell>
          <cell r="B552">
            <v>8342</v>
          </cell>
        </row>
        <row r="553">
          <cell r="A553">
            <v>44453</v>
          </cell>
          <cell r="B553">
            <v>7516</v>
          </cell>
        </row>
        <row r="554">
          <cell r="A554">
            <v>44454</v>
          </cell>
          <cell r="B554">
            <v>7437</v>
          </cell>
        </row>
        <row r="555">
          <cell r="A555">
            <v>44455</v>
          </cell>
          <cell r="B555">
            <v>7628</v>
          </cell>
        </row>
        <row r="556">
          <cell r="A556">
            <v>44456</v>
          </cell>
          <cell r="B556">
            <v>8291</v>
          </cell>
        </row>
        <row r="557">
          <cell r="A557">
            <v>44457</v>
          </cell>
          <cell r="B557">
            <v>8517</v>
          </cell>
        </row>
        <row r="558">
          <cell r="A558">
            <v>44458</v>
          </cell>
          <cell r="B558">
            <v>8434</v>
          </cell>
        </row>
        <row r="559">
          <cell r="A559">
            <v>44459</v>
          </cell>
          <cell r="B559">
            <v>8544</v>
          </cell>
        </row>
        <row r="560">
          <cell r="A560">
            <v>44460</v>
          </cell>
          <cell r="B560">
            <v>8289</v>
          </cell>
        </row>
        <row r="561">
          <cell r="A561">
            <v>44461</v>
          </cell>
          <cell r="B561">
            <v>7151</v>
          </cell>
        </row>
        <row r="562">
          <cell r="A562">
            <v>44462</v>
          </cell>
          <cell r="B562">
            <v>6935</v>
          </cell>
        </row>
        <row r="563">
          <cell r="A563">
            <v>44463</v>
          </cell>
          <cell r="B563">
            <v>7695</v>
          </cell>
        </row>
        <row r="564">
          <cell r="A564">
            <v>44464</v>
          </cell>
          <cell r="B564">
            <v>7513</v>
          </cell>
        </row>
        <row r="565">
          <cell r="A565">
            <v>44465</v>
          </cell>
          <cell r="B565">
            <v>6673</v>
          </cell>
        </row>
        <row r="566">
          <cell r="A566">
            <v>44466</v>
          </cell>
          <cell r="B566">
            <v>6632</v>
          </cell>
        </row>
        <row r="567">
          <cell r="A567">
            <v>44467</v>
          </cell>
          <cell r="B567">
            <v>6009</v>
          </cell>
        </row>
        <row r="568">
          <cell r="A568">
            <v>44468</v>
          </cell>
          <cell r="B568">
            <v>5617</v>
          </cell>
        </row>
        <row r="569">
          <cell r="A569">
            <v>44469</v>
          </cell>
          <cell r="B569">
            <v>5003</v>
          </cell>
        </row>
        <row r="570">
          <cell r="A570">
            <v>44470</v>
          </cell>
          <cell r="B570">
            <v>5049</v>
          </cell>
        </row>
        <row r="571">
          <cell r="A571">
            <v>44471</v>
          </cell>
          <cell r="B571">
            <v>4873</v>
          </cell>
        </row>
        <row r="572">
          <cell r="A572">
            <v>44472</v>
          </cell>
          <cell r="B572">
            <v>4097</v>
          </cell>
        </row>
        <row r="573">
          <cell r="A573">
            <v>44473</v>
          </cell>
          <cell r="B573">
            <v>4272</v>
          </cell>
        </row>
        <row r="574">
          <cell r="A574">
            <v>44474</v>
          </cell>
          <cell r="B574">
            <v>4793</v>
          </cell>
        </row>
        <row r="575">
          <cell r="A575">
            <v>44475</v>
          </cell>
          <cell r="B575">
            <v>3596</v>
          </cell>
        </row>
        <row r="576">
          <cell r="A576">
            <v>44476</v>
          </cell>
          <cell r="B576">
            <v>3833</v>
          </cell>
        </row>
        <row r="577">
          <cell r="A577">
            <v>44477</v>
          </cell>
          <cell r="B577">
            <v>3396</v>
          </cell>
        </row>
        <row r="578">
          <cell r="A578">
            <v>44478</v>
          </cell>
          <cell r="B578">
            <v>3442</v>
          </cell>
        </row>
        <row r="579">
          <cell r="A579">
            <v>44479</v>
          </cell>
          <cell r="B579">
            <v>3604</v>
          </cell>
        </row>
        <row r="580">
          <cell r="A580">
            <v>44480</v>
          </cell>
          <cell r="B580">
            <v>2945</v>
          </cell>
        </row>
        <row r="581">
          <cell r="A581">
            <v>44481</v>
          </cell>
          <cell r="B581">
            <v>2638</v>
          </cell>
        </row>
        <row r="582">
          <cell r="A582">
            <v>44482</v>
          </cell>
          <cell r="B582">
            <v>2354</v>
          </cell>
        </row>
        <row r="583">
          <cell r="A583">
            <v>44483</v>
          </cell>
          <cell r="B583">
            <v>2364</v>
          </cell>
        </row>
        <row r="584">
          <cell r="A584">
            <v>44484</v>
          </cell>
          <cell r="B584">
            <v>2138</v>
          </cell>
        </row>
        <row r="585">
          <cell r="A585">
            <v>44485</v>
          </cell>
          <cell r="B585">
            <v>1946</v>
          </cell>
        </row>
        <row r="586">
          <cell r="A586">
            <v>44486</v>
          </cell>
          <cell r="B586">
            <v>2197</v>
          </cell>
        </row>
        <row r="587">
          <cell r="A587">
            <v>44487</v>
          </cell>
          <cell r="B587">
            <v>1844</v>
          </cell>
        </row>
        <row r="588">
          <cell r="A588">
            <v>44488</v>
          </cell>
          <cell r="B588">
            <v>1768</v>
          </cell>
        </row>
        <row r="589">
          <cell r="A589">
            <v>44489</v>
          </cell>
          <cell r="B589">
            <v>1550</v>
          </cell>
        </row>
        <row r="590">
          <cell r="A590">
            <v>44490</v>
          </cell>
          <cell r="B590">
            <v>1435</v>
          </cell>
        </row>
        <row r="591">
          <cell r="A591">
            <v>44491</v>
          </cell>
          <cell r="B591">
            <v>1476</v>
          </cell>
        </row>
        <row r="592">
          <cell r="A592">
            <v>44492</v>
          </cell>
          <cell r="B592">
            <v>1393</v>
          </cell>
        </row>
        <row r="593">
          <cell r="A593">
            <v>44493</v>
          </cell>
          <cell r="B593">
            <v>1319</v>
          </cell>
        </row>
        <row r="594">
          <cell r="A594">
            <v>44494</v>
          </cell>
          <cell r="B594">
            <v>1210</v>
          </cell>
        </row>
        <row r="595">
          <cell r="A595">
            <v>44495</v>
          </cell>
          <cell r="B595">
            <v>975</v>
          </cell>
        </row>
        <row r="596">
          <cell r="A596">
            <v>44496</v>
          </cell>
          <cell r="B596">
            <v>912</v>
          </cell>
        </row>
        <row r="597">
          <cell r="A597">
            <v>44497</v>
          </cell>
          <cell r="B597">
            <v>900</v>
          </cell>
        </row>
        <row r="598">
          <cell r="A598">
            <v>44498</v>
          </cell>
          <cell r="B598">
            <v>866</v>
          </cell>
        </row>
        <row r="599">
          <cell r="A599">
            <v>44499</v>
          </cell>
          <cell r="B599">
            <v>712</v>
          </cell>
        </row>
        <row r="600">
          <cell r="A600">
            <v>44500</v>
          </cell>
          <cell r="B600">
            <v>676</v>
          </cell>
        </row>
        <row r="601">
          <cell r="A601">
            <v>44501</v>
          </cell>
          <cell r="B601">
            <v>633</v>
          </cell>
        </row>
        <row r="602">
          <cell r="A602">
            <v>44502</v>
          </cell>
          <cell r="B602">
            <v>549</v>
          </cell>
        </row>
        <row r="603">
          <cell r="A603">
            <v>44503</v>
          </cell>
          <cell r="B603">
            <v>567</v>
          </cell>
        </row>
        <row r="604">
          <cell r="A604">
            <v>44504</v>
          </cell>
          <cell r="B604">
            <v>592</v>
          </cell>
        </row>
        <row r="605">
          <cell r="A605">
            <v>44505</v>
          </cell>
          <cell r="B605">
            <v>606</v>
          </cell>
        </row>
        <row r="606">
          <cell r="A606">
            <v>44506</v>
          </cell>
          <cell r="B606">
            <v>550</v>
          </cell>
        </row>
        <row r="607">
          <cell r="A607">
            <v>44507</v>
          </cell>
          <cell r="B607">
            <v>483</v>
          </cell>
        </row>
        <row r="608">
          <cell r="A608">
            <v>44508</v>
          </cell>
          <cell r="B608">
            <v>471</v>
          </cell>
        </row>
        <row r="609">
          <cell r="A609">
            <v>44509</v>
          </cell>
          <cell r="B609">
            <v>467</v>
          </cell>
        </row>
        <row r="610">
          <cell r="A610">
            <v>44510</v>
          </cell>
          <cell r="B610">
            <v>413</v>
          </cell>
        </row>
        <row r="611">
          <cell r="A611">
            <v>44511</v>
          </cell>
          <cell r="B611">
            <v>403</v>
          </cell>
        </row>
        <row r="612">
          <cell r="A612">
            <v>44512</v>
          </cell>
          <cell r="B612">
            <v>362</v>
          </cell>
        </row>
        <row r="613">
          <cell r="A613">
            <v>44513</v>
          </cell>
          <cell r="B613">
            <v>293</v>
          </cell>
        </row>
        <row r="614">
          <cell r="A614">
            <v>44514</v>
          </cell>
          <cell r="B614">
            <v>348</v>
          </cell>
        </row>
        <row r="615">
          <cell r="A615">
            <v>44515</v>
          </cell>
          <cell r="B615">
            <v>326</v>
          </cell>
        </row>
        <row r="616">
          <cell r="A616">
            <v>44516</v>
          </cell>
          <cell r="B616">
            <v>243</v>
          </cell>
          <cell r="C616">
            <v>1561.9934853420195</v>
          </cell>
        </row>
        <row r="617">
          <cell r="A617">
            <v>44517</v>
          </cell>
          <cell r="B617">
            <v>246</v>
          </cell>
          <cell r="C617">
            <v>1561.9934853420195</v>
          </cell>
        </row>
        <row r="618">
          <cell r="A618">
            <v>44518</v>
          </cell>
          <cell r="B618">
            <v>316</v>
          </cell>
          <cell r="C618">
            <v>1561.9934853420195</v>
          </cell>
        </row>
        <row r="619">
          <cell r="A619">
            <v>44519</v>
          </cell>
          <cell r="B619">
            <v>316</v>
          </cell>
          <cell r="C619">
            <v>1561.9934853420195</v>
          </cell>
        </row>
        <row r="620">
          <cell r="A620">
            <v>44520</v>
          </cell>
          <cell r="B620">
            <v>287</v>
          </cell>
          <cell r="C620">
            <v>1561.9934853420195</v>
          </cell>
        </row>
        <row r="621">
          <cell r="A621">
            <v>44521</v>
          </cell>
          <cell r="B621">
            <v>330</v>
          </cell>
          <cell r="C621">
            <v>1561.9934853420195</v>
          </cell>
        </row>
        <row r="622">
          <cell r="A622">
            <v>44522</v>
          </cell>
          <cell r="B622">
            <v>240</v>
          </cell>
          <cell r="C622">
            <v>1561.9934853420195</v>
          </cell>
        </row>
        <row r="623">
          <cell r="A623">
            <v>44523</v>
          </cell>
          <cell r="B623">
            <v>234</v>
          </cell>
          <cell r="C623">
            <v>1561.9934853420195</v>
          </cell>
        </row>
        <row r="624">
          <cell r="A624">
            <v>44524</v>
          </cell>
          <cell r="B624">
            <v>182</v>
          </cell>
          <cell r="C624">
            <v>1561.9934853420195</v>
          </cell>
        </row>
        <row r="625">
          <cell r="A625">
            <v>44525</v>
          </cell>
          <cell r="B625">
            <v>240</v>
          </cell>
          <cell r="C625">
            <v>1561.9934853420195</v>
          </cell>
        </row>
        <row r="626">
          <cell r="A626">
            <v>44526</v>
          </cell>
          <cell r="B626">
            <v>186</v>
          </cell>
          <cell r="C626">
            <v>1561.9934853420195</v>
          </cell>
        </row>
        <row r="627">
          <cell r="A627">
            <v>44527</v>
          </cell>
          <cell r="B627">
            <v>183</v>
          </cell>
          <cell r="C627">
            <v>1561.9934853420195</v>
          </cell>
        </row>
        <row r="628">
          <cell r="A628">
            <v>44528</v>
          </cell>
          <cell r="B628">
            <v>153</v>
          </cell>
          <cell r="C628">
            <v>1561.9934853420195</v>
          </cell>
        </row>
        <row r="629">
          <cell r="A629">
            <v>44529</v>
          </cell>
          <cell r="B629">
            <v>130</v>
          </cell>
          <cell r="C629">
            <v>1561.9934853420195</v>
          </cell>
        </row>
        <row r="630">
          <cell r="A630">
            <v>44530</v>
          </cell>
          <cell r="B630">
            <v>1532.404458598726</v>
          </cell>
        </row>
        <row r="631">
          <cell r="A631">
            <v>44531</v>
          </cell>
          <cell r="B631">
            <v>1532.404458598726</v>
          </cell>
        </row>
        <row r="632">
          <cell r="A632">
            <v>44532</v>
          </cell>
          <cell r="B632">
            <v>1532.404458598726</v>
          </cell>
        </row>
        <row r="633">
          <cell r="A633">
            <v>44533</v>
          </cell>
          <cell r="B633">
            <v>1532.404458598726</v>
          </cell>
        </row>
        <row r="634">
          <cell r="A634">
            <v>44534</v>
          </cell>
          <cell r="B634">
            <v>1532.404458598726</v>
          </cell>
        </row>
        <row r="635">
          <cell r="A635">
            <v>44535</v>
          </cell>
          <cell r="B635">
            <v>1532.404458598726</v>
          </cell>
        </row>
        <row r="636">
          <cell r="A636">
            <v>44536</v>
          </cell>
          <cell r="B636">
            <v>1532.404458598726</v>
          </cell>
        </row>
        <row r="637">
          <cell r="A637">
            <v>44537</v>
          </cell>
          <cell r="B637">
            <v>1532.404458598726</v>
          </cell>
        </row>
        <row r="638">
          <cell r="A638">
            <v>44538</v>
          </cell>
          <cell r="B638">
            <v>1532.404458598726</v>
          </cell>
        </row>
        <row r="639">
          <cell r="A639">
            <v>44539</v>
          </cell>
          <cell r="B639">
            <v>1532.404458598726</v>
          </cell>
        </row>
        <row r="640">
          <cell r="A640">
            <v>44540</v>
          </cell>
          <cell r="B640">
            <v>1532.404458598726</v>
          </cell>
        </row>
        <row r="641">
          <cell r="A641">
            <v>44541</v>
          </cell>
          <cell r="B641">
            <v>1532.404458598726</v>
          </cell>
        </row>
        <row r="642">
          <cell r="A642">
            <v>44542</v>
          </cell>
          <cell r="B642">
            <v>1532.404458598726</v>
          </cell>
        </row>
        <row r="643">
          <cell r="A643">
            <v>44543</v>
          </cell>
          <cell r="B643">
            <v>1532.404458598726</v>
          </cell>
        </row>
      </sheetData>
      <sheetData sheetId="3">
        <row r="2">
          <cell r="A2">
            <v>43902</v>
          </cell>
          <cell r="B2">
            <v>3</v>
          </cell>
        </row>
        <row r="3">
          <cell r="A3">
            <v>43903</v>
          </cell>
          <cell r="B3">
            <v>1</v>
          </cell>
        </row>
        <row r="4">
          <cell r="A4">
            <v>43904</v>
          </cell>
          <cell r="B4">
            <v>0</v>
          </cell>
        </row>
        <row r="5">
          <cell r="A5">
            <v>43905</v>
          </cell>
          <cell r="B5">
            <v>0</v>
          </cell>
        </row>
        <row r="6">
          <cell r="A6">
            <v>43906</v>
          </cell>
          <cell r="B6">
            <v>0</v>
          </cell>
        </row>
        <row r="7">
          <cell r="A7">
            <v>43907</v>
          </cell>
          <cell r="B7">
            <v>1</v>
          </cell>
        </row>
        <row r="8">
          <cell r="A8">
            <v>43908</v>
          </cell>
          <cell r="B8">
            <v>2</v>
          </cell>
        </row>
        <row r="9">
          <cell r="A9">
            <v>43909</v>
          </cell>
          <cell r="B9">
            <v>4</v>
          </cell>
        </row>
        <row r="10">
          <cell r="A10">
            <v>43910</v>
          </cell>
          <cell r="B10">
            <v>5</v>
          </cell>
        </row>
        <row r="11">
          <cell r="A11">
            <v>43911</v>
          </cell>
          <cell r="B11">
            <v>5</v>
          </cell>
        </row>
        <row r="12">
          <cell r="A12">
            <v>43912</v>
          </cell>
          <cell r="B12">
            <v>14</v>
          </cell>
        </row>
        <row r="13">
          <cell r="A13">
            <v>43913</v>
          </cell>
          <cell r="B13">
            <v>5</v>
          </cell>
        </row>
        <row r="14">
          <cell r="A14">
            <v>43914</v>
          </cell>
          <cell r="B14">
            <v>8</v>
          </cell>
        </row>
        <row r="15">
          <cell r="A15">
            <v>43915</v>
          </cell>
          <cell r="B15">
            <v>9</v>
          </cell>
        </row>
        <row r="16">
          <cell r="A16">
            <v>43916</v>
          </cell>
          <cell r="B16">
            <v>10</v>
          </cell>
        </row>
        <row r="17">
          <cell r="A17">
            <v>43917</v>
          </cell>
          <cell r="B17">
            <v>13</v>
          </cell>
        </row>
        <row r="18">
          <cell r="A18">
            <v>43918</v>
          </cell>
          <cell r="B18">
            <v>39</v>
          </cell>
        </row>
        <row r="19">
          <cell r="A19">
            <v>43919</v>
          </cell>
          <cell r="B19">
            <v>20</v>
          </cell>
        </row>
        <row r="20">
          <cell r="A20">
            <v>43920</v>
          </cell>
          <cell r="B20">
            <v>31</v>
          </cell>
        </row>
        <row r="21">
          <cell r="A21">
            <v>43921</v>
          </cell>
          <cell r="B21">
            <v>16</v>
          </cell>
        </row>
        <row r="22">
          <cell r="A22">
            <v>43922</v>
          </cell>
          <cell r="B22">
            <v>26</v>
          </cell>
        </row>
        <row r="23">
          <cell r="A23">
            <v>43923</v>
          </cell>
          <cell r="B23">
            <v>21</v>
          </cell>
        </row>
        <row r="24">
          <cell r="A24">
            <v>43924</v>
          </cell>
          <cell r="B24">
            <v>36</v>
          </cell>
        </row>
        <row r="25">
          <cell r="A25">
            <v>43925</v>
          </cell>
          <cell r="B25">
            <v>19</v>
          </cell>
        </row>
        <row r="26">
          <cell r="A26">
            <v>43926</v>
          </cell>
          <cell r="B26">
            <v>32</v>
          </cell>
        </row>
        <row r="27">
          <cell r="A27">
            <v>43927</v>
          </cell>
          <cell r="B27">
            <v>30</v>
          </cell>
        </row>
        <row r="28">
          <cell r="A28">
            <v>43928</v>
          </cell>
          <cell r="B28">
            <v>46</v>
          </cell>
        </row>
        <row r="29">
          <cell r="A29">
            <v>43929</v>
          </cell>
          <cell r="B29">
            <v>61</v>
          </cell>
        </row>
        <row r="30">
          <cell r="A30">
            <v>43930</v>
          </cell>
          <cell r="B30">
            <v>58</v>
          </cell>
        </row>
        <row r="31">
          <cell r="A31">
            <v>43931</v>
          </cell>
          <cell r="B31">
            <v>49</v>
          </cell>
        </row>
        <row r="32">
          <cell r="A32">
            <v>43932</v>
          </cell>
          <cell r="B32">
            <v>56</v>
          </cell>
        </row>
        <row r="33">
          <cell r="A33">
            <v>43933</v>
          </cell>
          <cell r="B33">
            <v>49</v>
          </cell>
        </row>
        <row r="34">
          <cell r="A34">
            <v>43934</v>
          </cell>
          <cell r="B34">
            <v>57</v>
          </cell>
        </row>
        <row r="35">
          <cell r="A35">
            <v>43935</v>
          </cell>
          <cell r="B35">
            <v>40</v>
          </cell>
        </row>
        <row r="36">
          <cell r="A36">
            <v>43936</v>
          </cell>
          <cell r="B36">
            <v>48</v>
          </cell>
        </row>
        <row r="37">
          <cell r="A37">
            <v>43937</v>
          </cell>
          <cell r="B37">
            <v>48</v>
          </cell>
        </row>
        <row r="38">
          <cell r="A38">
            <v>43938</v>
          </cell>
          <cell r="B38">
            <v>61</v>
          </cell>
        </row>
        <row r="39">
          <cell r="A39">
            <v>43939</v>
          </cell>
          <cell r="B39">
            <v>63</v>
          </cell>
        </row>
        <row r="40">
          <cell r="A40">
            <v>43940</v>
          </cell>
          <cell r="B40">
            <v>49</v>
          </cell>
        </row>
        <row r="41">
          <cell r="A41">
            <v>43941</v>
          </cell>
          <cell r="B41">
            <v>52</v>
          </cell>
        </row>
        <row r="42">
          <cell r="A42">
            <v>43942</v>
          </cell>
          <cell r="B42">
            <v>50</v>
          </cell>
        </row>
        <row r="43">
          <cell r="A43">
            <v>43943</v>
          </cell>
          <cell r="B43">
            <v>52</v>
          </cell>
        </row>
        <row r="44">
          <cell r="A44">
            <v>43944</v>
          </cell>
          <cell r="B44">
            <v>46</v>
          </cell>
        </row>
        <row r="45">
          <cell r="A45">
            <v>43945</v>
          </cell>
          <cell r="B45">
            <v>50</v>
          </cell>
        </row>
        <row r="46">
          <cell r="A46">
            <v>43946</v>
          </cell>
          <cell r="B46">
            <v>52</v>
          </cell>
        </row>
        <row r="47">
          <cell r="A47">
            <v>43947</v>
          </cell>
          <cell r="B47">
            <v>32</v>
          </cell>
        </row>
        <row r="48">
          <cell r="A48">
            <v>43948</v>
          </cell>
          <cell r="B48">
            <v>20</v>
          </cell>
        </row>
        <row r="49">
          <cell r="A49">
            <v>43949</v>
          </cell>
          <cell r="B49">
            <v>48</v>
          </cell>
        </row>
        <row r="50">
          <cell r="A50">
            <v>43950</v>
          </cell>
          <cell r="B50">
            <v>30</v>
          </cell>
        </row>
        <row r="51">
          <cell r="A51">
            <v>43951</v>
          </cell>
          <cell r="B51">
            <v>34</v>
          </cell>
        </row>
        <row r="52">
          <cell r="A52">
            <v>43952</v>
          </cell>
          <cell r="B52">
            <v>36</v>
          </cell>
        </row>
        <row r="53">
          <cell r="A53">
            <v>43953</v>
          </cell>
          <cell r="B53">
            <v>74</v>
          </cell>
        </row>
        <row r="54">
          <cell r="A54">
            <v>43954</v>
          </cell>
          <cell r="B54">
            <v>38</v>
          </cell>
        </row>
        <row r="55">
          <cell r="A55">
            <v>43955</v>
          </cell>
          <cell r="B55">
            <v>19</v>
          </cell>
        </row>
        <row r="56">
          <cell r="A56">
            <v>43956</v>
          </cell>
          <cell r="B56">
            <v>17</v>
          </cell>
        </row>
        <row r="57">
          <cell r="A57">
            <v>43957</v>
          </cell>
          <cell r="B57">
            <v>18</v>
          </cell>
        </row>
        <row r="58">
          <cell r="A58">
            <v>43958</v>
          </cell>
          <cell r="B58">
            <v>26</v>
          </cell>
        </row>
        <row r="59">
          <cell r="A59">
            <v>43959</v>
          </cell>
          <cell r="B59">
            <v>12</v>
          </cell>
        </row>
        <row r="60">
          <cell r="A60">
            <v>43960</v>
          </cell>
          <cell r="B60">
            <v>13</v>
          </cell>
        </row>
        <row r="61">
          <cell r="A61">
            <v>43961</v>
          </cell>
          <cell r="B61">
            <v>12</v>
          </cell>
        </row>
        <row r="62">
          <cell r="A62">
            <v>43962</v>
          </cell>
          <cell r="B62">
            <v>17</v>
          </cell>
        </row>
        <row r="63">
          <cell r="A63">
            <v>43963</v>
          </cell>
          <cell r="B63">
            <v>21</v>
          </cell>
        </row>
        <row r="64">
          <cell r="A64">
            <v>43964</v>
          </cell>
          <cell r="B64">
            <v>6</v>
          </cell>
        </row>
        <row r="65">
          <cell r="A65">
            <v>43965</v>
          </cell>
          <cell r="B65">
            <v>20</v>
          </cell>
        </row>
        <row r="66">
          <cell r="A66">
            <v>43966</v>
          </cell>
          <cell r="B66">
            <v>10</v>
          </cell>
        </row>
        <row r="67">
          <cell r="A67">
            <v>43967</v>
          </cell>
          <cell r="B67">
            <v>22</v>
          </cell>
        </row>
        <row r="68">
          <cell r="A68">
            <v>43968</v>
          </cell>
          <cell r="B68">
            <v>10</v>
          </cell>
        </row>
        <row r="69">
          <cell r="A69">
            <v>43969</v>
          </cell>
          <cell r="B69">
            <v>9</v>
          </cell>
        </row>
        <row r="70">
          <cell r="A70">
            <v>43970</v>
          </cell>
          <cell r="B70">
            <v>6</v>
          </cell>
        </row>
        <row r="71">
          <cell r="A71">
            <v>43971</v>
          </cell>
          <cell r="B71">
            <v>13</v>
          </cell>
        </row>
        <row r="72">
          <cell r="A72">
            <v>43972</v>
          </cell>
          <cell r="B72">
            <v>8</v>
          </cell>
        </row>
        <row r="73">
          <cell r="A73">
            <v>43973</v>
          </cell>
          <cell r="B73">
            <v>8</v>
          </cell>
        </row>
        <row r="74">
          <cell r="A74">
            <v>43974</v>
          </cell>
          <cell r="B74">
            <v>15</v>
          </cell>
        </row>
        <row r="75">
          <cell r="A75">
            <v>43975</v>
          </cell>
          <cell r="B75">
            <v>10</v>
          </cell>
        </row>
        <row r="76">
          <cell r="A76">
            <v>43976</v>
          </cell>
          <cell r="B76">
            <v>6</v>
          </cell>
        </row>
        <row r="77">
          <cell r="A77">
            <v>43977</v>
          </cell>
          <cell r="B77">
            <v>16</v>
          </cell>
        </row>
        <row r="78">
          <cell r="A78">
            <v>43978</v>
          </cell>
          <cell r="B78">
            <v>11</v>
          </cell>
        </row>
        <row r="79">
          <cell r="A79">
            <v>43979</v>
          </cell>
          <cell r="B79">
            <v>9</v>
          </cell>
        </row>
        <row r="80">
          <cell r="A80">
            <v>43980</v>
          </cell>
          <cell r="B80">
            <v>22</v>
          </cell>
        </row>
        <row r="81">
          <cell r="A81">
            <v>43981</v>
          </cell>
          <cell r="B81">
            <v>20</v>
          </cell>
        </row>
        <row r="82">
          <cell r="A82">
            <v>43982</v>
          </cell>
          <cell r="B82">
            <v>20</v>
          </cell>
        </row>
        <row r="83">
          <cell r="A83">
            <v>43983</v>
          </cell>
          <cell r="B83">
            <v>38</v>
          </cell>
        </row>
        <row r="84">
          <cell r="A84">
            <v>43984</v>
          </cell>
          <cell r="B84">
            <v>9</v>
          </cell>
        </row>
        <row r="85">
          <cell r="A85">
            <v>43985</v>
          </cell>
          <cell r="B85">
            <v>15</v>
          </cell>
        </row>
        <row r="86">
          <cell r="A86">
            <v>43986</v>
          </cell>
          <cell r="B86">
            <v>12</v>
          </cell>
        </row>
        <row r="87">
          <cell r="A87">
            <v>43987</v>
          </cell>
          <cell r="B87">
            <v>14</v>
          </cell>
        </row>
        <row r="88">
          <cell r="A88">
            <v>43988</v>
          </cell>
          <cell r="B88">
            <v>40</v>
          </cell>
        </row>
        <row r="89">
          <cell r="A89">
            <v>43989</v>
          </cell>
          <cell r="B89">
            <v>18</v>
          </cell>
        </row>
        <row r="90">
          <cell r="A90">
            <v>43990</v>
          </cell>
          <cell r="B90">
            <v>9</v>
          </cell>
        </row>
        <row r="91">
          <cell r="A91">
            <v>43991</v>
          </cell>
          <cell r="B91">
            <v>5</v>
          </cell>
        </row>
        <row r="92">
          <cell r="A92">
            <v>43992</v>
          </cell>
          <cell r="B92">
            <v>6</v>
          </cell>
        </row>
        <row r="93">
          <cell r="A93">
            <v>43993</v>
          </cell>
          <cell r="B93">
            <v>8</v>
          </cell>
        </row>
        <row r="94">
          <cell r="A94">
            <v>43994</v>
          </cell>
          <cell r="B94">
            <v>14</v>
          </cell>
        </row>
        <row r="95">
          <cell r="A95">
            <v>43995</v>
          </cell>
          <cell r="B95">
            <v>5</v>
          </cell>
        </row>
        <row r="96">
          <cell r="A96">
            <v>43996</v>
          </cell>
          <cell r="B96">
            <v>10</v>
          </cell>
        </row>
        <row r="97">
          <cell r="A97">
            <v>43997</v>
          </cell>
          <cell r="B97">
            <v>14</v>
          </cell>
        </row>
        <row r="98">
          <cell r="A98">
            <v>43998</v>
          </cell>
          <cell r="B98">
            <v>11</v>
          </cell>
        </row>
        <row r="99">
          <cell r="A99">
            <v>43999</v>
          </cell>
          <cell r="B99">
            <v>7</v>
          </cell>
        </row>
        <row r="100">
          <cell r="A100">
            <v>44000</v>
          </cell>
          <cell r="B100">
            <v>15</v>
          </cell>
        </row>
        <row r="101">
          <cell r="A101">
            <v>44001</v>
          </cell>
          <cell r="B101">
            <v>10</v>
          </cell>
        </row>
        <row r="102">
          <cell r="A102">
            <v>44002</v>
          </cell>
          <cell r="B102">
            <v>4</v>
          </cell>
        </row>
        <row r="103">
          <cell r="A103">
            <v>44003</v>
          </cell>
          <cell r="B103">
            <v>3</v>
          </cell>
        </row>
        <row r="104">
          <cell r="A104">
            <v>44004</v>
          </cell>
          <cell r="B104">
            <v>3</v>
          </cell>
        </row>
        <row r="105">
          <cell r="A105">
            <v>44005</v>
          </cell>
          <cell r="B105">
            <v>3</v>
          </cell>
        </row>
        <row r="106">
          <cell r="A106">
            <v>44006</v>
          </cell>
          <cell r="B106">
            <v>1</v>
          </cell>
        </row>
        <row r="107">
          <cell r="A107">
            <v>44007</v>
          </cell>
          <cell r="B107">
            <v>2</v>
          </cell>
        </row>
        <row r="108">
          <cell r="A108">
            <v>44008</v>
          </cell>
          <cell r="B108">
            <v>4</v>
          </cell>
        </row>
        <row r="109">
          <cell r="A109">
            <v>44009</v>
          </cell>
          <cell r="B109">
            <v>5</v>
          </cell>
        </row>
        <row r="110">
          <cell r="A110">
            <v>44010</v>
          </cell>
          <cell r="B110">
            <v>2</v>
          </cell>
        </row>
        <row r="111">
          <cell r="A111">
            <v>44011</v>
          </cell>
          <cell r="B111">
            <v>8</v>
          </cell>
        </row>
        <row r="112">
          <cell r="A112">
            <v>44012</v>
          </cell>
          <cell r="B112">
            <v>1</v>
          </cell>
        </row>
        <row r="113">
          <cell r="A113">
            <v>44013</v>
          </cell>
          <cell r="B113">
            <v>7</v>
          </cell>
        </row>
        <row r="114">
          <cell r="A114">
            <v>44014</v>
          </cell>
          <cell r="B114">
            <v>5</v>
          </cell>
        </row>
        <row r="115">
          <cell r="A115">
            <v>44015</v>
          </cell>
          <cell r="B115">
            <v>8</v>
          </cell>
        </row>
        <row r="116">
          <cell r="A116">
            <v>44016</v>
          </cell>
          <cell r="B116">
            <v>8</v>
          </cell>
        </row>
        <row r="117">
          <cell r="A117">
            <v>44017</v>
          </cell>
          <cell r="B117">
            <v>3</v>
          </cell>
        </row>
        <row r="118">
          <cell r="A118">
            <v>44018</v>
          </cell>
          <cell r="B118">
            <v>8</v>
          </cell>
        </row>
        <row r="119">
          <cell r="A119">
            <v>44019</v>
          </cell>
          <cell r="B119">
            <v>15</v>
          </cell>
        </row>
        <row r="120">
          <cell r="A120">
            <v>44020</v>
          </cell>
          <cell r="B120">
            <v>4</v>
          </cell>
        </row>
        <row r="121">
          <cell r="A121">
            <v>44021</v>
          </cell>
          <cell r="B121">
            <v>4</v>
          </cell>
        </row>
        <row r="122">
          <cell r="A122">
            <v>44022</v>
          </cell>
          <cell r="B122">
            <v>10</v>
          </cell>
        </row>
        <row r="123">
          <cell r="A123">
            <v>44023</v>
          </cell>
          <cell r="B123">
            <v>7</v>
          </cell>
        </row>
        <row r="124">
          <cell r="A124">
            <v>44024</v>
          </cell>
          <cell r="B124">
            <v>6</v>
          </cell>
        </row>
        <row r="125">
          <cell r="A125">
            <v>44025</v>
          </cell>
          <cell r="B125">
            <v>2</v>
          </cell>
        </row>
        <row r="126">
          <cell r="A126">
            <v>44026</v>
          </cell>
          <cell r="B126">
            <v>4</v>
          </cell>
        </row>
        <row r="127">
          <cell r="A127">
            <v>44027</v>
          </cell>
          <cell r="B127">
            <v>6</v>
          </cell>
        </row>
        <row r="128">
          <cell r="A128">
            <v>44028</v>
          </cell>
          <cell r="B128">
            <v>2</v>
          </cell>
        </row>
        <row r="129">
          <cell r="A129">
            <v>44029</v>
          </cell>
          <cell r="B129">
            <v>4</v>
          </cell>
        </row>
        <row r="130">
          <cell r="A130">
            <v>44030</v>
          </cell>
          <cell r="B130">
            <v>1</v>
          </cell>
        </row>
        <row r="131">
          <cell r="A131">
            <v>44031</v>
          </cell>
          <cell r="B131">
            <v>1</v>
          </cell>
        </row>
        <row r="132">
          <cell r="A132">
            <v>44032</v>
          </cell>
          <cell r="B132">
            <v>0</v>
          </cell>
        </row>
        <row r="133">
          <cell r="A133">
            <v>44033</v>
          </cell>
          <cell r="B133">
            <v>3</v>
          </cell>
        </row>
        <row r="134">
          <cell r="A134">
            <v>44034</v>
          </cell>
          <cell r="B134">
            <v>13</v>
          </cell>
        </row>
        <row r="135">
          <cell r="A135">
            <v>44035</v>
          </cell>
          <cell r="B135">
            <v>4</v>
          </cell>
        </row>
        <row r="136">
          <cell r="A136">
            <v>44036</v>
          </cell>
          <cell r="B136">
            <v>3</v>
          </cell>
        </row>
        <row r="137">
          <cell r="A137">
            <v>44037</v>
          </cell>
          <cell r="B137">
            <v>9</v>
          </cell>
        </row>
        <row r="138">
          <cell r="A138">
            <v>44038</v>
          </cell>
          <cell r="B138">
            <v>17</v>
          </cell>
        </row>
        <row r="139">
          <cell r="A139">
            <v>44039</v>
          </cell>
          <cell r="B139">
            <v>37</v>
          </cell>
        </row>
        <row r="140">
          <cell r="A140">
            <v>44040</v>
          </cell>
          <cell r="B140">
            <v>23</v>
          </cell>
        </row>
        <row r="141">
          <cell r="A141">
            <v>44041</v>
          </cell>
          <cell r="B141">
            <v>33</v>
          </cell>
        </row>
        <row r="142">
          <cell r="A142">
            <v>44042</v>
          </cell>
          <cell r="B142">
            <v>9</v>
          </cell>
        </row>
        <row r="143">
          <cell r="A143">
            <v>44043</v>
          </cell>
          <cell r="B143">
            <v>11</v>
          </cell>
        </row>
        <row r="144">
          <cell r="A144">
            <v>44044</v>
          </cell>
          <cell r="B144">
            <v>25</v>
          </cell>
        </row>
        <row r="145">
          <cell r="A145">
            <v>44045</v>
          </cell>
          <cell r="B145">
            <v>13</v>
          </cell>
        </row>
        <row r="146">
          <cell r="A146">
            <v>44046</v>
          </cell>
          <cell r="B146">
            <v>24</v>
          </cell>
        </row>
        <row r="147">
          <cell r="A147">
            <v>44047</v>
          </cell>
          <cell r="B147">
            <v>31</v>
          </cell>
        </row>
        <row r="148">
          <cell r="A148">
            <v>44048</v>
          </cell>
          <cell r="B148">
            <v>25</v>
          </cell>
        </row>
        <row r="149">
          <cell r="A149">
            <v>44049</v>
          </cell>
          <cell r="B149">
            <v>49</v>
          </cell>
        </row>
        <row r="150">
          <cell r="A150">
            <v>44050</v>
          </cell>
          <cell r="B150">
            <v>54</v>
          </cell>
        </row>
        <row r="151">
          <cell r="A151">
            <v>44051</v>
          </cell>
          <cell r="B151">
            <v>59</v>
          </cell>
        </row>
        <row r="152">
          <cell r="A152">
            <v>44052</v>
          </cell>
          <cell r="B152">
            <v>65</v>
          </cell>
        </row>
        <row r="153">
          <cell r="A153">
            <v>44053</v>
          </cell>
          <cell r="B153">
            <v>93</v>
          </cell>
        </row>
        <row r="154">
          <cell r="A154">
            <v>44054</v>
          </cell>
          <cell r="B154">
            <v>47</v>
          </cell>
        </row>
        <row r="155">
          <cell r="A155">
            <v>44055</v>
          </cell>
          <cell r="B155">
            <v>35</v>
          </cell>
        </row>
        <row r="156">
          <cell r="A156">
            <v>44056</v>
          </cell>
          <cell r="B156">
            <v>46</v>
          </cell>
        </row>
        <row r="157">
          <cell r="A157">
            <v>44057</v>
          </cell>
          <cell r="B157">
            <v>55</v>
          </cell>
        </row>
        <row r="158">
          <cell r="A158">
            <v>44058</v>
          </cell>
          <cell r="B158">
            <v>63</v>
          </cell>
        </row>
        <row r="159">
          <cell r="A159">
            <v>44059</v>
          </cell>
          <cell r="B159">
            <v>24</v>
          </cell>
        </row>
        <row r="160">
          <cell r="A160">
            <v>44060</v>
          </cell>
          <cell r="B160">
            <v>48</v>
          </cell>
        </row>
        <row r="161">
          <cell r="A161">
            <v>44061</v>
          </cell>
          <cell r="B161">
            <v>44</v>
          </cell>
        </row>
        <row r="162">
          <cell r="A162">
            <v>44062</v>
          </cell>
          <cell r="B162">
            <v>74</v>
          </cell>
        </row>
        <row r="163">
          <cell r="A163">
            <v>44063</v>
          </cell>
          <cell r="B163">
            <v>83</v>
          </cell>
        </row>
        <row r="164">
          <cell r="A164">
            <v>44064</v>
          </cell>
          <cell r="B164">
            <v>17</v>
          </cell>
        </row>
        <row r="165">
          <cell r="A165">
            <v>44065</v>
          </cell>
          <cell r="B165">
            <v>35</v>
          </cell>
        </row>
        <row r="166">
          <cell r="A166">
            <v>44066</v>
          </cell>
          <cell r="B166">
            <v>65</v>
          </cell>
        </row>
        <row r="167">
          <cell r="A167">
            <v>44067</v>
          </cell>
          <cell r="B167">
            <v>35</v>
          </cell>
        </row>
        <row r="168">
          <cell r="A168">
            <v>44068</v>
          </cell>
          <cell r="B168">
            <v>27</v>
          </cell>
        </row>
        <row r="169">
          <cell r="A169">
            <v>44069</v>
          </cell>
          <cell r="B169">
            <v>15</v>
          </cell>
        </row>
        <row r="170">
          <cell r="A170">
            <v>44070</v>
          </cell>
          <cell r="B170">
            <v>47</v>
          </cell>
        </row>
        <row r="171">
          <cell r="A171">
            <v>44071</v>
          </cell>
          <cell r="B171">
            <v>60</v>
          </cell>
        </row>
        <row r="172">
          <cell r="A172">
            <v>44072</v>
          </cell>
          <cell r="B172">
            <v>59</v>
          </cell>
        </row>
        <row r="173">
          <cell r="A173">
            <v>44073</v>
          </cell>
          <cell r="B173">
            <v>48</v>
          </cell>
        </row>
        <row r="174">
          <cell r="A174">
            <v>44074</v>
          </cell>
          <cell r="B174">
            <v>59</v>
          </cell>
        </row>
        <row r="175">
          <cell r="A175">
            <v>44075</v>
          </cell>
          <cell r="B175">
            <v>33</v>
          </cell>
        </row>
        <row r="176">
          <cell r="A176">
            <v>44076</v>
          </cell>
          <cell r="B176">
            <v>61</v>
          </cell>
        </row>
        <row r="177">
          <cell r="A177">
            <v>44077</v>
          </cell>
          <cell r="B177">
            <v>88</v>
          </cell>
        </row>
        <row r="178">
          <cell r="A178">
            <v>44078</v>
          </cell>
          <cell r="B178">
            <v>52</v>
          </cell>
        </row>
        <row r="179">
          <cell r="A179">
            <v>44079</v>
          </cell>
          <cell r="B179">
            <v>32</v>
          </cell>
        </row>
        <row r="180">
          <cell r="A180">
            <v>44080</v>
          </cell>
          <cell r="B180">
            <v>11</v>
          </cell>
        </row>
        <row r="181">
          <cell r="A181">
            <v>44081</v>
          </cell>
          <cell r="B181">
            <v>43</v>
          </cell>
        </row>
        <row r="182">
          <cell r="A182">
            <v>44082</v>
          </cell>
          <cell r="B182">
            <v>25</v>
          </cell>
        </row>
        <row r="183">
          <cell r="A183">
            <v>44083</v>
          </cell>
          <cell r="B183">
            <v>82</v>
          </cell>
        </row>
        <row r="184">
          <cell r="A184">
            <v>44084</v>
          </cell>
          <cell r="B184">
            <v>92</v>
          </cell>
        </row>
        <row r="185">
          <cell r="A185">
            <v>44085</v>
          </cell>
          <cell r="B185">
            <v>42</v>
          </cell>
        </row>
        <row r="186">
          <cell r="A186">
            <v>44086</v>
          </cell>
          <cell r="B186">
            <v>60</v>
          </cell>
        </row>
        <row r="187">
          <cell r="A187">
            <v>44087</v>
          </cell>
          <cell r="B187">
            <v>31</v>
          </cell>
        </row>
        <row r="188">
          <cell r="A188">
            <v>44088</v>
          </cell>
          <cell r="B188">
            <v>42</v>
          </cell>
        </row>
        <row r="189">
          <cell r="A189">
            <v>44089</v>
          </cell>
          <cell r="B189">
            <v>77</v>
          </cell>
        </row>
        <row r="190">
          <cell r="A190">
            <v>44090</v>
          </cell>
          <cell r="B190">
            <v>73</v>
          </cell>
        </row>
        <row r="191">
          <cell r="A191">
            <v>44091</v>
          </cell>
          <cell r="B191">
            <v>57</v>
          </cell>
        </row>
        <row r="192">
          <cell r="A192">
            <v>44092</v>
          </cell>
          <cell r="B192">
            <v>71</v>
          </cell>
        </row>
        <row r="193">
          <cell r="A193">
            <v>44093</v>
          </cell>
          <cell r="B193">
            <v>51</v>
          </cell>
        </row>
        <row r="194">
          <cell r="A194">
            <v>44094</v>
          </cell>
          <cell r="B194">
            <v>36</v>
          </cell>
        </row>
        <row r="195">
          <cell r="A195">
            <v>44095</v>
          </cell>
          <cell r="B195">
            <v>50</v>
          </cell>
        </row>
        <row r="196">
          <cell r="A196">
            <v>44096</v>
          </cell>
          <cell r="B196">
            <v>81</v>
          </cell>
        </row>
        <row r="197">
          <cell r="A197">
            <v>44097</v>
          </cell>
          <cell r="B197">
            <v>48</v>
          </cell>
        </row>
        <row r="198">
          <cell r="A198">
            <v>44098</v>
          </cell>
          <cell r="B198">
            <v>40</v>
          </cell>
        </row>
        <row r="199">
          <cell r="A199">
            <v>44099</v>
          </cell>
          <cell r="B199">
            <v>40</v>
          </cell>
        </row>
        <row r="200">
          <cell r="A200">
            <v>44100</v>
          </cell>
          <cell r="B200">
            <v>62</v>
          </cell>
        </row>
        <row r="201">
          <cell r="A201">
            <v>44101</v>
          </cell>
          <cell r="B201">
            <v>45</v>
          </cell>
        </row>
        <row r="202">
          <cell r="A202">
            <v>44102</v>
          </cell>
          <cell r="B202">
            <v>26</v>
          </cell>
        </row>
        <row r="203">
          <cell r="A203">
            <v>44103</v>
          </cell>
          <cell r="B203">
            <v>48</v>
          </cell>
        </row>
        <row r="204">
          <cell r="A204">
            <v>44104</v>
          </cell>
          <cell r="B204">
            <v>66</v>
          </cell>
        </row>
        <row r="205">
          <cell r="A205">
            <v>44105</v>
          </cell>
          <cell r="B205">
            <v>73</v>
          </cell>
        </row>
        <row r="206">
          <cell r="A206">
            <v>44106</v>
          </cell>
          <cell r="B206">
            <v>48</v>
          </cell>
        </row>
        <row r="207">
          <cell r="A207">
            <v>44107</v>
          </cell>
          <cell r="B207">
            <v>62</v>
          </cell>
        </row>
        <row r="208">
          <cell r="A208">
            <v>44108</v>
          </cell>
          <cell r="B208">
            <v>29</v>
          </cell>
        </row>
        <row r="209">
          <cell r="A209">
            <v>44109</v>
          </cell>
          <cell r="B209">
            <v>36</v>
          </cell>
        </row>
        <row r="210">
          <cell r="A210">
            <v>44110</v>
          </cell>
          <cell r="B210">
            <v>38</v>
          </cell>
        </row>
        <row r="211">
          <cell r="A211">
            <v>44111</v>
          </cell>
          <cell r="B211">
            <v>15</v>
          </cell>
        </row>
        <row r="212">
          <cell r="A212">
            <v>44112</v>
          </cell>
          <cell r="B212">
            <v>19</v>
          </cell>
        </row>
        <row r="213">
          <cell r="A213">
            <v>44113</v>
          </cell>
          <cell r="B213">
            <v>26</v>
          </cell>
        </row>
        <row r="214">
          <cell r="A214">
            <v>44114</v>
          </cell>
          <cell r="B214">
            <v>5</v>
          </cell>
        </row>
        <row r="215">
          <cell r="A215">
            <v>44115</v>
          </cell>
          <cell r="B215">
            <v>30</v>
          </cell>
        </row>
        <row r="216">
          <cell r="A216">
            <v>44116</v>
          </cell>
          <cell r="B216">
            <v>22</v>
          </cell>
        </row>
        <row r="217">
          <cell r="A217">
            <v>44117</v>
          </cell>
          <cell r="B217">
            <v>17</v>
          </cell>
        </row>
        <row r="218">
          <cell r="A218">
            <v>44118</v>
          </cell>
          <cell r="B218">
            <v>18</v>
          </cell>
        </row>
        <row r="219">
          <cell r="A219">
            <v>44119</v>
          </cell>
          <cell r="B219">
            <v>27</v>
          </cell>
        </row>
        <row r="220">
          <cell r="A220">
            <v>44120</v>
          </cell>
          <cell r="B220">
            <v>56</v>
          </cell>
        </row>
        <row r="221">
          <cell r="A221">
            <v>44121</v>
          </cell>
          <cell r="B221">
            <v>52</v>
          </cell>
        </row>
        <row r="222">
          <cell r="A222">
            <v>44122</v>
          </cell>
          <cell r="B222">
            <v>50</v>
          </cell>
        </row>
        <row r="223">
          <cell r="A223">
            <v>44123</v>
          </cell>
          <cell r="B223">
            <v>38</v>
          </cell>
        </row>
        <row r="224">
          <cell r="A224">
            <v>44124</v>
          </cell>
          <cell r="B224">
            <v>47</v>
          </cell>
        </row>
        <row r="225">
          <cell r="A225">
            <v>44125</v>
          </cell>
          <cell r="B225">
            <v>63</v>
          </cell>
        </row>
        <row r="226">
          <cell r="A226">
            <v>44126</v>
          </cell>
          <cell r="B226">
            <v>53</v>
          </cell>
        </row>
        <row r="227">
          <cell r="A227">
            <v>44127</v>
          </cell>
          <cell r="B227">
            <v>58</v>
          </cell>
        </row>
        <row r="228">
          <cell r="A228">
            <v>44128</v>
          </cell>
          <cell r="B228">
            <v>55</v>
          </cell>
        </row>
        <row r="229">
          <cell r="A229">
            <v>44129</v>
          </cell>
          <cell r="B229">
            <v>32</v>
          </cell>
        </row>
        <row r="230">
          <cell r="A230">
            <v>44130</v>
          </cell>
          <cell r="B230">
            <v>29</v>
          </cell>
        </row>
        <row r="231">
          <cell r="A231">
            <v>44131</v>
          </cell>
          <cell r="B231">
            <v>83</v>
          </cell>
        </row>
        <row r="232">
          <cell r="A232">
            <v>44132</v>
          </cell>
          <cell r="B232">
            <v>49</v>
          </cell>
        </row>
        <row r="233">
          <cell r="A233">
            <v>44133</v>
          </cell>
          <cell r="B233">
            <v>39</v>
          </cell>
        </row>
        <row r="234">
          <cell r="A234">
            <v>44134</v>
          </cell>
          <cell r="B234">
            <v>35</v>
          </cell>
        </row>
        <row r="235">
          <cell r="A235">
            <v>44135</v>
          </cell>
          <cell r="B235">
            <v>86</v>
          </cell>
        </row>
        <row r="236">
          <cell r="A236">
            <v>44136</v>
          </cell>
          <cell r="B236">
            <v>48</v>
          </cell>
        </row>
        <row r="237">
          <cell r="A237">
            <v>44137</v>
          </cell>
          <cell r="B237">
            <v>35</v>
          </cell>
        </row>
        <row r="238">
          <cell r="A238">
            <v>44138</v>
          </cell>
          <cell r="B238">
            <v>65</v>
          </cell>
        </row>
        <row r="239">
          <cell r="A239">
            <v>44139</v>
          </cell>
          <cell r="B239">
            <v>109</v>
          </cell>
        </row>
        <row r="240">
          <cell r="A240">
            <v>44140</v>
          </cell>
          <cell r="B240">
            <v>40</v>
          </cell>
        </row>
        <row r="241">
          <cell r="A241">
            <v>44141</v>
          </cell>
          <cell r="B241">
            <v>44</v>
          </cell>
        </row>
        <row r="242">
          <cell r="A242">
            <v>44142</v>
          </cell>
          <cell r="B242">
            <v>39</v>
          </cell>
        </row>
        <row r="243">
          <cell r="A243">
            <v>44143</v>
          </cell>
          <cell r="B243">
            <v>30</v>
          </cell>
        </row>
        <row r="244">
          <cell r="A244">
            <v>44144</v>
          </cell>
          <cell r="B244">
            <v>52</v>
          </cell>
        </row>
        <row r="245">
          <cell r="A245">
            <v>44145</v>
          </cell>
          <cell r="B245">
            <v>43</v>
          </cell>
        </row>
        <row r="246">
          <cell r="A246">
            <v>44146</v>
          </cell>
          <cell r="B246">
            <v>37</v>
          </cell>
        </row>
        <row r="247">
          <cell r="A247">
            <v>44147</v>
          </cell>
          <cell r="B247">
            <v>58</v>
          </cell>
        </row>
        <row r="248">
          <cell r="A248">
            <v>44148</v>
          </cell>
          <cell r="B248">
            <v>54</v>
          </cell>
        </row>
        <row r="249">
          <cell r="A249">
            <v>44149</v>
          </cell>
          <cell r="B249">
            <v>27</v>
          </cell>
        </row>
        <row r="250">
          <cell r="A250">
            <v>44150</v>
          </cell>
          <cell r="B250">
            <v>22</v>
          </cell>
        </row>
        <row r="251">
          <cell r="A251">
            <v>44151</v>
          </cell>
          <cell r="B251">
            <v>49</v>
          </cell>
        </row>
        <row r="252">
          <cell r="A252">
            <v>44152</v>
          </cell>
          <cell r="B252">
            <v>28</v>
          </cell>
        </row>
        <row r="253">
          <cell r="A253">
            <v>44153</v>
          </cell>
          <cell r="B253">
            <v>37</v>
          </cell>
        </row>
        <row r="254">
          <cell r="A254">
            <v>44154</v>
          </cell>
          <cell r="B254">
            <v>21</v>
          </cell>
        </row>
        <row r="255">
          <cell r="A255">
            <v>44155</v>
          </cell>
          <cell r="B255">
            <v>38</v>
          </cell>
        </row>
        <row r="256">
          <cell r="A256">
            <v>44156</v>
          </cell>
          <cell r="B256">
            <v>35</v>
          </cell>
        </row>
        <row r="257">
          <cell r="A257">
            <v>44157</v>
          </cell>
          <cell r="B257">
            <v>48</v>
          </cell>
        </row>
        <row r="258">
          <cell r="A258">
            <v>44158</v>
          </cell>
          <cell r="B258">
            <v>33</v>
          </cell>
        </row>
        <row r="259">
          <cell r="A259">
            <v>44159</v>
          </cell>
          <cell r="B259">
            <v>71</v>
          </cell>
        </row>
        <row r="260">
          <cell r="A260">
            <v>44160</v>
          </cell>
          <cell r="B260">
            <v>76</v>
          </cell>
        </row>
        <row r="261">
          <cell r="A261">
            <v>44161</v>
          </cell>
          <cell r="B261">
            <v>49</v>
          </cell>
        </row>
        <row r="262">
          <cell r="A262">
            <v>44162</v>
          </cell>
          <cell r="B262">
            <v>35</v>
          </cell>
        </row>
        <row r="263">
          <cell r="A263">
            <v>44163</v>
          </cell>
          <cell r="B263">
            <v>63</v>
          </cell>
        </row>
        <row r="264">
          <cell r="A264">
            <v>44164</v>
          </cell>
          <cell r="B264">
            <v>60</v>
          </cell>
        </row>
        <row r="265">
          <cell r="A265">
            <v>44165</v>
          </cell>
          <cell r="B265">
            <v>51</v>
          </cell>
        </row>
        <row r="266">
          <cell r="A266">
            <v>44166</v>
          </cell>
          <cell r="B266">
            <v>97</v>
          </cell>
        </row>
        <row r="267">
          <cell r="A267">
            <v>44167</v>
          </cell>
          <cell r="B267">
            <v>75</v>
          </cell>
        </row>
        <row r="268">
          <cell r="A268">
            <v>44168</v>
          </cell>
          <cell r="B268">
            <v>75</v>
          </cell>
        </row>
        <row r="269">
          <cell r="A269">
            <v>44169</v>
          </cell>
          <cell r="B269">
            <v>79</v>
          </cell>
        </row>
        <row r="270">
          <cell r="A270">
            <v>44170</v>
          </cell>
          <cell r="B270">
            <v>104</v>
          </cell>
        </row>
        <row r="271">
          <cell r="A271">
            <v>44171</v>
          </cell>
          <cell r="B271">
            <v>68</v>
          </cell>
        </row>
        <row r="272">
          <cell r="A272">
            <v>44172</v>
          </cell>
          <cell r="B272">
            <v>124</v>
          </cell>
        </row>
        <row r="273">
          <cell r="A273">
            <v>44173</v>
          </cell>
          <cell r="B273">
            <v>76</v>
          </cell>
        </row>
        <row r="274">
          <cell r="A274">
            <v>44174</v>
          </cell>
          <cell r="B274">
            <v>124</v>
          </cell>
        </row>
        <row r="275">
          <cell r="A275">
            <v>44175</v>
          </cell>
          <cell r="B275">
            <v>75</v>
          </cell>
        </row>
        <row r="276">
          <cell r="A276">
            <v>44176</v>
          </cell>
          <cell r="B276">
            <v>86</v>
          </cell>
        </row>
        <row r="277">
          <cell r="A277">
            <v>44177</v>
          </cell>
          <cell r="B277">
            <v>87</v>
          </cell>
        </row>
        <row r="278">
          <cell r="A278">
            <v>44178</v>
          </cell>
          <cell r="B278">
            <v>69</v>
          </cell>
        </row>
        <row r="279">
          <cell r="A279">
            <v>44179</v>
          </cell>
          <cell r="B279">
            <v>69</v>
          </cell>
        </row>
        <row r="280">
          <cell r="A280">
            <v>44180</v>
          </cell>
          <cell r="B280">
            <v>96</v>
          </cell>
        </row>
        <row r="281">
          <cell r="A281">
            <v>44181</v>
          </cell>
          <cell r="B281">
            <v>83</v>
          </cell>
        </row>
        <row r="282">
          <cell r="A282">
            <v>44182</v>
          </cell>
          <cell r="B282">
            <v>100</v>
          </cell>
        </row>
        <row r="283">
          <cell r="A283">
            <v>44183</v>
          </cell>
          <cell r="B283">
            <v>122</v>
          </cell>
        </row>
        <row r="284">
          <cell r="A284">
            <v>44184</v>
          </cell>
          <cell r="B284">
            <v>131</v>
          </cell>
        </row>
        <row r="285">
          <cell r="A285">
            <v>44185</v>
          </cell>
          <cell r="B285">
            <v>103</v>
          </cell>
        </row>
        <row r="286">
          <cell r="A286">
            <v>44186</v>
          </cell>
          <cell r="B286">
            <v>115</v>
          </cell>
        </row>
        <row r="287">
          <cell r="A287">
            <v>44187</v>
          </cell>
          <cell r="B287">
            <v>142</v>
          </cell>
        </row>
        <row r="288">
          <cell r="A288">
            <v>44188</v>
          </cell>
          <cell r="B288">
            <v>116</v>
          </cell>
        </row>
        <row r="289">
          <cell r="A289">
            <v>44189</v>
          </cell>
          <cell r="B289">
            <v>217</v>
          </cell>
        </row>
        <row r="290">
          <cell r="A290">
            <v>44190</v>
          </cell>
          <cell r="B290">
            <v>183</v>
          </cell>
        </row>
        <row r="291">
          <cell r="A291">
            <v>44191</v>
          </cell>
          <cell r="B291">
            <v>138</v>
          </cell>
        </row>
        <row r="292">
          <cell r="A292">
            <v>44192</v>
          </cell>
          <cell r="B292">
            <v>167</v>
          </cell>
        </row>
        <row r="293">
          <cell r="A293">
            <v>44193</v>
          </cell>
          <cell r="B293">
            <v>229</v>
          </cell>
        </row>
        <row r="294">
          <cell r="A294">
            <v>44194</v>
          </cell>
          <cell r="B294">
            <v>167</v>
          </cell>
        </row>
        <row r="295">
          <cell r="A295">
            <v>44195</v>
          </cell>
          <cell r="B295">
            <v>86</v>
          </cell>
        </row>
        <row r="296">
          <cell r="A296">
            <v>44196</v>
          </cell>
          <cell r="B296">
            <v>176</v>
          </cell>
        </row>
        <row r="297">
          <cell r="A297">
            <v>44197</v>
          </cell>
          <cell r="B297">
            <v>193</v>
          </cell>
        </row>
        <row r="298">
          <cell r="A298">
            <v>44198</v>
          </cell>
          <cell r="B298">
            <v>169</v>
          </cell>
        </row>
        <row r="299">
          <cell r="A299">
            <v>44199</v>
          </cell>
          <cell r="B299">
            <v>199</v>
          </cell>
        </row>
        <row r="300">
          <cell r="A300">
            <v>44200</v>
          </cell>
          <cell r="B300">
            <v>316</v>
          </cell>
        </row>
        <row r="301">
          <cell r="A301">
            <v>44201</v>
          </cell>
          <cell r="B301">
            <v>224</v>
          </cell>
        </row>
        <row r="302">
          <cell r="A302">
            <v>44202</v>
          </cell>
          <cell r="B302">
            <v>201</v>
          </cell>
        </row>
        <row r="303">
          <cell r="A303">
            <v>44203</v>
          </cell>
          <cell r="B303">
            <v>314</v>
          </cell>
        </row>
        <row r="304">
          <cell r="A304">
            <v>44204</v>
          </cell>
          <cell r="B304">
            <v>344</v>
          </cell>
        </row>
        <row r="305">
          <cell r="A305">
            <v>44205</v>
          </cell>
          <cell r="B305">
            <v>365</v>
          </cell>
        </row>
        <row r="306">
          <cell r="A306">
            <v>44206</v>
          </cell>
          <cell r="B306">
            <v>388</v>
          </cell>
        </row>
        <row r="307">
          <cell r="A307">
            <v>44207</v>
          </cell>
          <cell r="B307">
            <v>431</v>
          </cell>
        </row>
        <row r="308">
          <cell r="A308">
            <v>44208</v>
          </cell>
          <cell r="B308">
            <v>487</v>
          </cell>
        </row>
        <row r="309">
          <cell r="A309">
            <v>44209</v>
          </cell>
          <cell r="B309">
            <v>550</v>
          </cell>
        </row>
        <row r="310">
          <cell r="A310">
            <v>44210</v>
          </cell>
          <cell r="B310">
            <v>505</v>
          </cell>
        </row>
        <row r="311">
          <cell r="A311">
            <v>44211</v>
          </cell>
          <cell r="B311">
            <v>547</v>
          </cell>
        </row>
        <row r="312">
          <cell r="A312">
            <v>44212</v>
          </cell>
          <cell r="B312">
            <v>405</v>
          </cell>
        </row>
        <row r="313">
          <cell r="A313">
            <v>44213</v>
          </cell>
          <cell r="B313">
            <v>650</v>
          </cell>
        </row>
        <row r="314">
          <cell r="A314">
            <v>44214</v>
          </cell>
          <cell r="B314">
            <v>292</v>
          </cell>
        </row>
        <row r="315">
          <cell r="A315">
            <v>44215</v>
          </cell>
          <cell r="B315">
            <v>330</v>
          </cell>
        </row>
        <row r="316">
          <cell r="A316">
            <v>44216</v>
          </cell>
          <cell r="B316">
            <v>349</v>
          </cell>
        </row>
        <row r="317">
          <cell r="A317">
            <v>44217</v>
          </cell>
          <cell r="B317">
            <v>408</v>
          </cell>
        </row>
        <row r="318">
          <cell r="A318">
            <v>44218</v>
          </cell>
          <cell r="B318">
            <v>530</v>
          </cell>
        </row>
        <row r="319">
          <cell r="A319">
            <v>44219</v>
          </cell>
          <cell r="B319">
            <v>567</v>
          </cell>
        </row>
        <row r="320">
          <cell r="A320">
            <v>44220</v>
          </cell>
          <cell r="B320">
            <v>634</v>
          </cell>
        </row>
        <row r="321">
          <cell r="A321">
            <v>44221</v>
          </cell>
          <cell r="B321">
            <v>567</v>
          </cell>
        </row>
        <row r="322">
          <cell r="A322">
            <v>44222</v>
          </cell>
          <cell r="B322">
            <v>786</v>
          </cell>
        </row>
        <row r="323">
          <cell r="A323">
            <v>44223</v>
          </cell>
          <cell r="B323">
            <v>825</v>
          </cell>
        </row>
        <row r="324">
          <cell r="A324">
            <v>44224</v>
          </cell>
          <cell r="B324">
            <v>666</v>
          </cell>
        </row>
        <row r="325">
          <cell r="A325">
            <v>44225</v>
          </cell>
          <cell r="B325">
            <v>659</v>
          </cell>
        </row>
        <row r="326">
          <cell r="A326">
            <v>44226</v>
          </cell>
          <cell r="B326">
            <v>910</v>
          </cell>
        </row>
        <row r="327">
          <cell r="A327">
            <v>44227</v>
          </cell>
          <cell r="B327">
            <v>1012</v>
          </cell>
        </row>
        <row r="328">
          <cell r="A328">
            <v>44228</v>
          </cell>
          <cell r="B328">
            <v>906</v>
          </cell>
        </row>
        <row r="329">
          <cell r="A329">
            <v>44229</v>
          </cell>
          <cell r="B329">
            <v>1044</v>
          </cell>
        </row>
        <row r="330">
          <cell r="A330">
            <v>44230</v>
          </cell>
          <cell r="B330">
            <v>893</v>
          </cell>
        </row>
        <row r="331">
          <cell r="A331">
            <v>44231</v>
          </cell>
          <cell r="B331">
            <v>816</v>
          </cell>
        </row>
        <row r="332">
          <cell r="A332">
            <v>44232</v>
          </cell>
          <cell r="B332">
            <v>845</v>
          </cell>
        </row>
        <row r="333">
          <cell r="A333">
            <v>44233</v>
          </cell>
          <cell r="B333">
            <v>821</v>
          </cell>
        </row>
        <row r="334">
          <cell r="A334">
            <v>44234</v>
          </cell>
          <cell r="B334">
            <v>820</v>
          </cell>
        </row>
        <row r="335">
          <cell r="A335">
            <v>44235</v>
          </cell>
          <cell r="B335">
            <v>653</v>
          </cell>
        </row>
        <row r="336">
          <cell r="A336">
            <v>44236</v>
          </cell>
          <cell r="B336">
            <v>580</v>
          </cell>
        </row>
        <row r="337">
          <cell r="A337">
            <v>44237</v>
          </cell>
          <cell r="B337">
            <v>858</v>
          </cell>
        </row>
        <row r="338">
          <cell r="A338">
            <v>44238</v>
          </cell>
          <cell r="B338">
            <v>850</v>
          </cell>
        </row>
        <row r="339">
          <cell r="A339">
            <v>44239</v>
          </cell>
          <cell r="B339">
            <v>823</v>
          </cell>
        </row>
        <row r="340">
          <cell r="A340">
            <v>44240</v>
          </cell>
          <cell r="B340">
            <v>888</v>
          </cell>
        </row>
        <row r="341">
          <cell r="A341">
            <v>44241</v>
          </cell>
          <cell r="B341">
            <v>806</v>
          </cell>
        </row>
        <row r="342">
          <cell r="A342">
            <v>44242</v>
          </cell>
          <cell r="B342">
            <v>715</v>
          </cell>
        </row>
        <row r="343">
          <cell r="A343">
            <v>44243</v>
          </cell>
          <cell r="B343">
            <v>937</v>
          </cell>
        </row>
        <row r="344">
          <cell r="A344">
            <v>44244</v>
          </cell>
          <cell r="B344">
            <v>824</v>
          </cell>
        </row>
        <row r="345">
          <cell r="A345">
            <v>44245</v>
          </cell>
          <cell r="B345">
            <v>923</v>
          </cell>
        </row>
        <row r="346">
          <cell r="A346">
            <v>44246</v>
          </cell>
          <cell r="B346">
            <v>859</v>
          </cell>
        </row>
        <row r="347">
          <cell r="A347">
            <v>44247</v>
          </cell>
          <cell r="B347">
            <v>937</v>
          </cell>
        </row>
        <row r="348">
          <cell r="A348">
            <v>44248</v>
          </cell>
          <cell r="B348">
            <v>1039</v>
          </cell>
        </row>
        <row r="349">
          <cell r="A349">
            <v>44249</v>
          </cell>
          <cell r="B349">
            <v>838</v>
          </cell>
        </row>
        <row r="350">
          <cell r="A350">
            <v>44250</v>
          </cell>
          <cell r="B350">
            <v>836</v>
          </cell>
        </row>
        <row r="351">
          <cell r="A351">
            <v>44251</v>
          </cell>
          <cell r="B351">
            <v>699</v>
          </cell>
        </row>
        <row r="352">
          <cell r="A352">
            <v>44252</v>
          </cell>
          <cell r="B352">
            <v>670</v>
          </cell>
        </row>
        <row r="353">
          <cell r="A353">
            <v>44253</v>
          </cell>
          <cell r="B353">
            <v>875</v>
          </cell>
        </row>
        <row r="354">
          <cell r="A354">
            <v>44254</v>
          </cell>
          <cell r="B354">
            <v>720</v>
          </cell>
        </row>
        <row r="355">
          <cell r="A355">
            <v>44255</v>
          </cell>
          <cell r="B355">
            <v>618</v>
          </cell>
        </row>
        <row r="356">
          <cell r="A356">
            <v>44256</v>
          </cell>
          <cell r="B356">
            <v>811</v>
          </cell>
        </row>
        <row r="357">
          <cell r="A357">
            <v>44257</v>
          </cell>
          <cell r="B357">
            <v>997</v>
          </cell>
        </row>
        <row r="358">
          <cell r="A358">
            <v>44258</v>
          </cell>
          <cell r="B358">
            <v>914</v>
          </cell>
        </row>
        <row r="359">
          <cell r="A359">
            <v>44259</v>
          </cell>
          <cell r="B359">
            <v>807</v>
          </cell>
        </row>
        <row r="360">
          <cell r="A360">
            <v>44260</v>
          </cell>
          <cell r="B360">
            <v>777</v>
          </cell>
        </row>
        <row r="361">
          <cell r="A361">
            <v>44261</v>
          </cell>
          <cell r="B361">
            <v>750</v>
          </cell>
        </row>
        <row r="362">
          <cell r="A362">
            <v>44262</v>
          </cell>
          <cell r="B362">
            <v>858</v>
          </cell>
        </row>
        <row r="363">
          <cell r="A363">
            <v>44263</v>
          </cell>
          <cell r="B363">
            <v>873</v>
          </cell>
        </row>
        <row r="364">
          <cell r="A364">
            <v>44264</v>
          </cell>
          <cell r="B364">
            <v>1041</v>
          </cell>
        </row>
        <row r="365">
          <cell r="A365">
            <v>44265</v>
          </cell>
          <cell r="B365">
            <v>772</v>
          </cell>
        </row>
        <row r="366">
          <cell r="A366">
            <v>44266</v>
          </cell>
          <cell r="B366">
            <v>778</v>
          </cell>
        </row>
        <row r="367">
          <cell r="A367">
            <v>44267</v>
          </cell>
          <cell r="B367">
            <v>762</v>
          </cell>
        </row>
        <row r="368">
          <cell r="A368">
            <v>44268</v>
          </cell>
          <cell r="B368">
            <v>639</v>
          </cell>
        </row>
        <row r="369">
          <cell r="A369">
            <v>44269</v>
          </cell>
          <cell r="B369">
            <v>914</v>
          </cell>
        </row>
        <row r="370">
          <cell r="A370">
            <v>44270</v>
          </cell>
          <cell r="B370">
            <v>734</v>
          </cell>
        </row>
        <row r="371">
          <cell r="A371">
            <v>44271</v>
          </cell>
          <cell r="B371">
            <v>792</v>
          </cell>
        </row>
        <row r="372">
          <cell r="A372">
            <v>44272</v>
          </cell>
          <cell r="B372">
            <v>727</v>
          </cell>
        </row>
        <row r="373">
          <cell r="A373">
            <v>44273</v>
          </cell>
          <cell r="B373">
            <v>689</v>
          </cell>
        </row>
        <row r="374">
          <cell r="A374">
            <v>44274</v>
          </cell>
          <cell r="B374">
            <v>735</v>
          </cell>
        </row>
        <row r="375">
          <cell r="A375">
            <v>44275</v>
          </cell>
          <cell r="B375">
            <v>813</v>
          </cell>
        </row>
        <row r="376">
          <cell r="A376">
            <v>44276</v>
          </cell>
          <cell r="B376">
            <v>796</v>
          </cell>
        </row>
        <row r="377">
          <cell r="A377">
            <v>44277</v>
          </cell>
          <cell r="B377">
            <v>718</v>
          </cell>
        </row>
        <row r="378">
          <cell r="A378">
            <v>44278</v>
          </cell>
          <cell r="B378">
            <v>774</v>
          </cell>
        </row>
        <row r="379">
          <cell r="A379">
            <v>44279</v>
          </cell>
          <cell r="B379">
            <v>736</v>
          </cell>
        </row>
        <row r="380">
          <cell r="A380">
            <v>44280</v>
          </cell>
          <cell r="B380">
            <v>816</v>
          </cell>
        </row>
        <row r="381">
          <cell r="A381">
            <v>44281</v>
          </cell>
          <cell r="B381">
            <v>832</v>
          </cell>
        </row>
        <row r="382">
          <cell r="A382">
            <v>44282</v>
          </cell>
          <cell r="B382">
            <v>950</v>
          </cell>
        </row>
        <row r="383">
          <cell r="A383">
            <v>44283</v>
          </cell>
          <cell r="B383">
            <v>919</v>
          </cell>
        </row>
        <row r="384">
          <cell r="A384">
            <v>44284</v>
          </cell>
          <cell r="B384">
            <v>701</v>
          </cell>
        </row>
        <row r="385">
          <cell r="A385">
            <v>44285</v>
          </cell>
          <cell r="B385">
            <v>1008</v>
          </cell>
        </row>
        <row r="386">
          <cell r="A386">
            <v>44286</v>
          </cell>
          <cell r="B386">
            <v>1051</v>
          </cell>
        </row>
        <row r="387">
          <cell r="A387">
            <v>44287</v>
          </cell>
          <cell r="B387">
            <v>1013</v>
          </cell>
        </row>
        <row r="388">
          <cell r="A388">
            <v>44288</v>
          </cell>
          <cell r="B388">
            <v>1077</v>
          </cell>
        </row>
        <row r="389">
          <cell r="A389">
            <v>44289</v>
          </cell>
          <cell r="B389">
            <v>1029</v>
          </cell>
        </row>
        <row r="390">
          <cell r="A390">
            <v>44290</v>
          </cell>
          <cell r="B390">
            <v>1162</v>
          </cell>
        </row>
        <row r="391">
          <cell r="A391">
            <v>44291</v>
          </cell>
          <cell r="B391">
            <v>1066</v>
          </cell>
        </row>
        <row r="392">
          <cell r="A392">
            <v>44292</v>
          </cell>
          <cell r="B392">
            <v>1030</v>
          </cell>
        </row>
        <row r="393">
          <cell r="A393">
            <v>44293</v>
          </cell>
          <cell r="B393">
            <v>961</v>
          </cell>
        </row>
        <row r="394">
          <cell r="A394">
            <v>44294</v>
          </cell>
          <cell r="B394">
            <v>914</v>
          </cell>
        </row>
        <row r="395">
          <cell r="A395">
            <v>44295</v>
          </cell>
          <cell r="B395">
            <v>1017</v>
          </cell>
        </row>
        <row r="396">
          <cell r="A396">
            <v>44296</v>
          </cell>
          <cell r="B396">
            <v>1040</v>
          </cell>
        </row>
        <row r="397">
          <cell r="A397">
            <v>44297</v>
          </cell>
          <cell r="B397">
            <v>959</v>
          </cell>
        </row>
        <row r="398">
          <cell r="A398">
            <v>44298</v>
          </cell>
          <cell r="B398">
            <v>854</v>
          </cell>
        </row>
        <row r="399">
          <cell r="A399">
            <v>44299</v>
          </cell>
          <cell r="B399">
            <v>1060</v>
          </cell>
        </row>
        <row r="400">
          <cell r="A400">
            <v>44300</v>
          </cell>
          <cell r="B400">
            <v>959</v>
          </cell>
        </row>
        <row r="401">
          <cell r="A401">
            <v>44301</v>
          </cell>
          <cell r="B401">
            <v>1004</v>
          </cell>
        </row>
        <row r="402">
          <cell r="A402">
            <v>44302</v>
          </cell>
          <cell r="B402">
            <v>1040</v>
          </cell>
        </row>
        <row r="403">
          <cell r="A403">
            <v>44303</v>
          </cell>
          <cell r="B403">
            <v>1026</v>
          </cell>
        </row>
        <row r="404">
          <cell r="A404">
            <v>44304</v>
          </cell>
          <cell r="B404">
            <v>1037</v>
          </cell>
        </row>
        <row r="405">
          <cell r="A405">
            <v>44305</v>
          </cell>
          <cell r="B405">
            <v>1060</v>
          </cell>
        </row>
        <row r="406">
          <cell r="A406">
            <v>44306</v>
          </cell>
          <cell r="B406">
            <v>1183</v>
          </cell>
        </row>
        <row r="407">
          <cell r="A407">
            <v>44307</v>
          </cell>
          <cell r="B407">
            <v>1006</v>
          </cell>
        </row>
        <row r="408">
          <cell r="A408">
            <v>44308</v>
          </cell>
          <cell r="B408">
            <v>1207</v>
          </cell>
        </row>
        <row r="409">
          <cell r="A409">
            <v>44309</v>
          </cell>
          <cell r="B409">
            <v>1241</v>
          </cell>
        </row>
        <row r="410">
          <cell r="A410">
            <v>44310</v>
          </cell>
          <cell r="B410">
            <v>1110</v>
          </cell>
        </row>
        <row r="411">
          <cell r="A411">
            <v>44311</v>
          </cell>
          <cell r="B411">
            <v>1185</v>
          </cell>
        </row>
        <row r="412">
          <cell r="A412">
            <v>44312</v>
          </cell>
          <cell r="B412">
            <v>938</v>
          </cell>
        </row>
        <row r="413">
          <cell r="A413">
            <v>44313</v>
          </cell>
          <cell r="B413">
            <v>1083</v>
          </cell>
        </row>
        <row r="414">
          <cell r="A414">
            <v>44314</v>
          </cell>
          <cell r="B414">
            <v>988</v>
          </cell>
        </row>
        <row r="415">
          <cell r="A415">
            <v>44315</v>
          </cell>
          <cell r="B415">
            <v>1149</v>
          </cell>
        </row>
        <row r="416">
          <cell r="A416">
            <v>44316</v>
          </cell>
          <cell r="B416">
            <v>1046</v>
          </cell>
        </row>
        <row r="417">
          <cell r="A417">
            <v>44317</v>
          </cell>
          <cell r="B417">
            <v>915</v>
          </cell>
        </row>
        <row r="418">
          <cell r="A418">
            <v>44318</v>
          </cell>
          <cell r="B418">
            <v>1071</v>
          </cell>
        </row>
        <row r="419">
          <cell r="A419">
            <v>44319</v>
          </cell>
          <cell r="B419">
            <v>932</v>
          </cell>
        </row>
        <row r="420">
          <cell r="A420">
            <v>44320</v>
          </cell>
          <cell r="B420">
            <v>1019</v>
          </cell>
        </row>
        <row r="421">
          <cell r="A421">
            <v>44321</v>
          </cell>
          <cell r="B421">
            <v>1010</v>
          </cell>
        </row>
        <row r="422">
          <cell r="A422">
            <v>44322</v>
          </cell>
          <cell r="B422">
            <v>1060</v>
          </cell>
        </row>
        <row r="423">
          <cell r="A423">
            <v>44323</v>
          </cell>
          <cell r="B423">
            <v>1162</v>
          </cell>
        </row>
        <row r="424">
          <cell r="A424">
            <v>44324</v>
          </cell>
          <cell r="B424">
            <v>1036</v>
          </cell>
        </row>
        <row r="425">
          <cell r="A425">
            <v>44325</v>
          </cell>
          <cell r="B425">
            <v>1069</v>
          </cell>
        </row>
        <row r="426">
          <cell r="A426">
            <v>44326</v>
          </cell>
          <cell r="B426">
            <v>1116</v>
          </cell>
        </row>
        <row r="427">
          <cell r="A427">
            <v>44327</v>
          </cell>
          <cell r="B427">
            <v>1071</v>
          </cell>
        </row>
        <row r="428">
          <cell r="A428">
            <v>44328</v>
          </cell>
          <cell r="B428">
            <v>1207</v>
          </cell>
        </row>
        <row r="429">
          <cell r="A429">
            <v>44329</v>
          </cell>
          <cell r="B429">
            <v>1186</v>
          </cell>
        </row>
        <row r="430">
          <cell r="A430">
            <v>44330</v>
          </cell>
          <cell r="B430">
            <v>1277</v>
          </cell>
        </row>
        <row r="431">
          <cell r="A431">
            <v>44331</v>
          </cell>
          <cell r="B431">
            <v>1383</v>
          </cell>
        </row>
        <row r="432">
          <cell r="A432">
            <v>44332</v>
          </cell>
          <cell r="B432">
            <v>1233</v>
          </cell>
        </row>
        <row r="433">
          <cell r="A433">
            <v>44333</v>
          </cell>
          <cell r="B433">
            <v>1057</v>
          </cell>
        </row>
        <row r="434">
          <cell r="A434">
            <v>44334</v>
          </cell>
          <cell r="B434">
            <v>1244</v>
          </cell>
        </row>
        <row r="435">
          <cell r="A435">
            <v>44335</v>
          </cell>
          <cell r="B435">
            <v>1339</v>
          </cell>
        </row>
        <row r="436">
          <cell r="A436">
            <v>44336</v>
          </cell>
          <cell r="B436">
            <v>1252</v>
          </cell>
        </row>
        <row r="437">
          <cell r="A437">
            <v>44337</v>
          </cell>
          <cell r="B437">
            <v>1197</v>
          </cell>
        </row>
        <row r="438">
          <cell r="A438">
            <v>44338</v>
          </cell>
          <cell r="B438">
            <v>1289</v>
          </cell>
        </row>
        <row r="439">
          <cell r="A439">
            <v>44339</v>
          </cell>
          <cell r="B439">
            <v>1221</v>
          </cell>
        </row>
        <row r="440">
          <cell r="A440">
            <v>44340</v>
          </cell>
          <cell r="B440">
            <v>1155</v>
          </cell>
        </row>
        <row r="441">
          <cell r="A441">
            <v>44341</v>
          </cell>
          <cell r="B441">
            <v>1291</v>
          </cell>
        </row>
        <row r="442">
          <cell r="A442">
            <v>44342</v>
          </cell>
          <cell r="B442">
            <v>1129</v>
          </cell>
        </row>
        <row r="443">
          <cell r="A443">
            <v>44343</v>
          </cell>
          <cell r="B443">
            <v>1102</v>
          </cell>
        </row>
        <row r="444">
          <cell r="A444">
            <v>44344</v>
          </cell>
          <cell r="B444">
            <v>1169</v>
          </cell>
        </row>
        <row r="445">
          <cell r="A445">
            <v>44345</v>
          </cell>
          <cell r="B445">
            <v>1188</v>
          </cell>
        </row>
        <row r="446">
          <cell r="A446">
            <v>44346</v>
          </cell>
          <cell r="B446">
            <v>1079</v>
          </cell>
        </row>
        <row r="447">
          <cell r="A447">
            <v>44347</v>
          </cell>
          <cell r="B447">
            <v>1100</v>
          </cell>
        </row>
        <row r="448">
          <cell r="A448">
            <v>44348</v>
          </cell>
          <cell r="B448">
            <v>1057</v>
          </cell>
        </row>
        <row r="449">
          <cell r="A449">
            <v>44349</v>
          </cell>
          <cell r="B449">
            <v>1191</v>
          </cell>
        </row>
        <row r="450">
          <cell r="A450">
            <v>44350</v>
          </cell>
          <cell r="B450">
            <v>1053</v>
          </cell>
        </row>
        <row r="451">
          <cell r="A451">
            <v>44351</v>
          </cell>
          <cell r="B451">
            <v>1129</v>
          </cell>
        </row>
        <row r="452">
          <cell r="A452">
            <v>44352</v>
          </cell>
          <cell r="B452">
            <v>1135</v>
          </cell>
        </row>
        <row r="453">
          <cell r="A453">
            <v>44353</v>
          </cell>
          <cell r="B453">
            <v>1087</v>
          </cell>
        </row>
        <row r="454">
          <cell r="A454">
            <v>44354</v>
          </cell>
          <cell r="B454">
            <v>1185</v>
          </cell>
        </row>
        <row r="455">
          <cell r="A455">
            <v>44355</v>
          </cell>
          <cell r="B455">
            <v>1156</v>
          </cell>
        </row>
        <row r="456">
          <cell r="A456">
            <v>44356</v>
          </cell>
          <cell r="B456">
            <v>1161</v>
          </cell>
        </row>
        <row r="457">
          <cell r="A457">
            <v>44357</v>
          </cell>
          <cell r="B457">
            <v>1158</v>
          </cell>
        </row>
        <row r="458">
          <cell r="A458">
            <v>44358</v>
          </cell>
          <cell r="B458">
            <v>1288</v>
          </cell>
        </row>
        <row r="459">
          <cell r="A459">
            <v>44359</v>
          </cell>
          <cell r="B459">
            <v>1372</v>
          </cell>
        </row>
        <row r="460">
          <cell r="A460">
            <v>44360</v>
          </cell>
          <cell r="B460">
            <v>1470</v>
          </cell>
        </row>
        <row r="461">
          <cell r="A461">
            <v>44361</v>
          </cell>
          <cell r="B461">
            <v>1349</v>
          </cell>
        </row>
        <row r="462">
          <cell r="A462">
            <v>44362</v>
          </cell>
          <cell r="B462">
            <v>1537</v>
          </cell>
        </row>
        <row r="463">
          <cell r="A463">
            <v>44363</v>
          </cell>
          <cell r="B463">
            <v>1403</v>
          </cell>
        </row>
        <row r="464">
          <cell r="A464">
            <v>44364</v>
          </cell>
          <cell r="B464">
            <v>1418</v>
          </cell>
        </row>
        <row r="465">
          <cell r="A465">
            <v>44365</v>
          </cell>
          <cell r="B465">
            <v>1481</v>
          </cell>
        </row>
        <row r="466">
          <cell r="A466">
            <v>44366</v>
          </cell>
          <cell r="B466">
            <v>1472</v>
          </cell>
        </row>
        <row r="467">
          <cell r="A467">
            <v>44367</v>
          </cell>
          <cell r="B467">
            <v>1436</v>
          </cell>
        </row>
        <row r="468">
          <cell r="A468">
            <v>44368</v>
          </cell>
          <cell r="B468">
            <v>1561</v>
          </cell>
        </row>
        <row r="469">
          <cell r="A469">
            <v>44369</v>
          </cell>
          <cell r="B469">
            <v>1489</v>
          </cell>
        </row>
        <row r="470">
          <cell r="A470">
            <v>44370</v>
          </cell>
          <cell r="B470">
            <v>2055</v>
          </cell>
        </row>
        <row r="471">
          <cell r="A471">
            <v>44371</v>
          </cell>
          <cell r="B471">
            <v>1880</v>
          </cell>
        </row>
        <row r="472">
          <cell r="A472">
            <v>44372</v>
          </cell>
          <cell r="B472">
            <v>2464</v>
          </cell>
        </row>
        <row r="473">
          <cell r="A473">
            <v>44373</v>
          </cell>
          <cell r="B473">
            <v>2403</v>
          </cell>
        </row>
        <row r="474">
          <cell r="A474">
            <v>44374</v>
          </cell>
          <cell r="B474">
            <v>2698</v>
          </cell>
        </row>
        <row r="475">
          <cell r="A475">
            <v>44375</v>
          </cell>
          <cell r="B475">
            <v>2589</v>
          </cell>
        </row>
        <row r="476">
          <cell r="A476">
            <v>44376</v>
          </cell>
          <cell r="B476">
            <v>3080</v>
          </cell>
        </row>
        <row r="477">
          <cell r="A477">
            <v>44377</v>
          </cell>
          <cell r="B477">
            <v>2970</v>
          </cell>
        </row>
        <row r="478">
          <cell r="A478">
            <v>44378</v>
          </cell>
          <cell r="B478">
            <v>2952</v>
          </cell>
        </row>
        <row r="479">
          <cell r="A479">
            <v>44379</v>
          </cell>
          <cell r="B479">
            <v>3308</v>
          </cell>
        </row>
        <row r="480">
          <cell r="A480">
            <v>44380</v>
          </cell>
          <cell r="B480">
            <v>3475</v>
          </cell>
        </row>
        <row r="481">
          <cell r="A481">
            <v>44381</v>
          </cell>
          <cell r="B481">
            <v>3519</v>
          </cell>
        </row>
        <row r="482">
          <cell r="A482">
            <v>44382</v>
          </cell>
          <cell r="B482">
            <v>3075</v>
          </cell>
        </row>
        <row r="483">
          <cell r="A483">
            <v>44383</v>
          </cell>
          <cell r="B483">
            <v>3591</v>
          </cell>
        </row>
        <row r="484">
          <cell r="A484">
            <v>44384</v>
          </cell>
          <cell r="B484">
            <v>3664</v>
          </cell>
        </row>
        <row r="485">
          <cell r="A485">
            <v>44385</v>
          </cell>
          <cell r="B485">
            <v>3819</v>
          </cell>
        </row>
        <row r="486">
          <cell r="A486">
            <v>44386</v>
          </cell>
          <cell r="B486">
            <v>6422</v>
          </cell>
        </row>
        <row r="487">
          <cell r="A487">
            <v>44387</v>
          </cell>
          <cell r="B487">
            <v>6750</v>
          </cell>
        </row>
        <row r="488">
          <cell r="A488">
            <v>44388</v>
          </cell>
          <cell r="B488">
            <v>6923</v>
          </cell>
        </row>
        <row r="489">
          <cell r="A489">
            <v>44389</v>
          </cell>
          <cell r="B489">
            <v>6423</v>
          </cell>
        </row>
        <row r="490">
          <cell r="A490">
            <v>44390</v>
          </cell>
          <cell r="B490">
            <v>5613</v>
          </cell>
        </row>
        <row r="491">
          <cell r="A491">
            <v>44391</v>
          </cell>
          <cell r="B491">
            <v>6080</v>
          </cell>
        </row>
        <row r="492">
          <cell r="A492">
            <v>44392</v>
          </cell>
          <cell r="B492">
            <v>6479</v>
          </cell>
        </row>
        <row r="493">
          <cell r="A493">
            <v>44393</v>
          </cell>
          <cell r="B493">
            <v>6460</v>
          </cell>
        </row>
        <row r="494">
          <cell r="A494">
            <v>44394</v>
          </cell>
          <cell r="B494">
            <v>6062</v>
          </cell>
        </row>
        <row r="495">
          <cell r="A495">
            <v>44395</v>
          </cell>
          <cell r="B495">
            <v>6279</v>
          </cell>
        </row>
        <row r="496">
          <cell r="A496">
            <v>44396</v>
          </cell>
          <cell r="B496">
            <v>6505</v>
          </cell>
        </row>
        <row r="497">
          <cell r="A497">
            <v>44397</v>
          </cell>
          <cell r="B497">
            <v>6057</v>
          </cell>
        </row>
        <row r="498">
          <cell r="A498">
            <v>44398</v>
          </cell>
          <cell r="B498">
            <v>6405</v>
          </cell>
        </row>
        <row r="499">
          <cell r="A499">
            <v>44399</v>
          </cell>
          <cell r="B499">
            <v>7745</v>
          </cell>
        </row>
        <row r="500">
          <cell r="A500">
            <v>44400</v>
          </cell>
          <cell r="B500">
            <v>7784</v>
          </cell>
        </row>
        <row r="501">
          <cell r="A501">
            <v>44401</v>
          </cell>
          <cell r="B501">
            <v>7732</v>
          </cell>
        </row>
        <row r="502">
          <cell r="A502">
            <v>44402</v>
          </cell>
          <cell r="B502">
            <v>8853</v>
          </cell>
        </row>
        <row r="503">
          <cell r="A503">
            <v>44403</v>
          </cell>
          <cell r="B503">
            <v>8184</v>
          </cell>
        </row>
        <row r="504">
          <cell r="A504">
            <v>44404</v>
          </cell>
          <cell r="B504">
            <v>7903</v>
          </cell>
        </row>
        <row r="505">
          <cell r="A505">
            <v>44405</v>
          </cell>
          <cell r="B505">
            <v>9323</v>
          </cell>
        </row>
        <row r="506">
          <cell r="A506">
            <v>44406</v>
          </cell>
          <cell r="B506">
            <v>8607</v>
          </cell>
        </row>
        <row r="507">
          <cell r="A507">
            <v>44407</v>
          </cell>
          <cell r="B507">
            <v>8736</v>
          </cell>
        </row>
        <row r="508">
          <cell r="A508">
            <v>44408</v>
          </cell>
          <cell r="B508">
            <v>8875</v>
          </cell>
        </row>
        <row r="509">
          <cell r="A509">
            <v>44409</v>
          </cell>
          <cell r="B509">
            <v>9747</v>
          </cell>
        </row>
        <row r="510">
          <cell r="A510">
            <v>44410</v>
          </cell>
          <cell r="B510">
            <v>9279</v>
          </cell>
        </row>
        <row r="511">
          <cell r="A511">
            <v>44411</v>
          </cell>
          <cell r="B511">
            <v>9629</v>
          </cell>
        </row>
        <row r="512">
          <cell r="A512">
            <v>44412</v>
          </cell>
          <cell r="B512">
            <v>9363</v>
          </cell>
        </row>
        <row r="513">
          <cell r="A513">
            <v>44413</v>
          </cell>
          <cell r="B513">
            <v>8399</v>
          </cell>
        </row>
        <row r="514">
          <cell r="A514">
            <v>44414</v>
          </cell>
          <cell r="B514">
            <v>8886</v>
          </cell>
        </row>
        <row r="515">
          <cell r="A515">
            <v>44415</v>
          </cell>
          <cell r="B515">
            <v>8893</v>
          </cell>
        </row>
        <row r="516">
          <cell r="A516">
            <v>44416</v>
          </cell>
          <cell r="B516">
            <v>9427</v>
          </cell>
        </row>
        <row r="517">
          <cell r="A517">
            <v>44417</v>
          </cell>
          <cell r="B517">
            <v>7950</v>
          </cell>
        </row>
        <row r="518">
          <cell r="A518">
            <v>44418</v>
          </cell>
          <cell r="B518">
            <v>8936</v>
          </cell>
        </row>
        <row r="519">
          <cell r="A519">
            <v>44419</v>
          </cell>
          <cell r="B519">
            <v>8605</v>
          </cell>
        </row>
        <row r="520">
          <cell r="A520">
            <v>44420</v>
          </cell>
          <cell r="B520">
            <v>8194</v>
          </cell>
        </row>
        <row r="521">
          <cell r="A521">
            <v>44421</v>
          </cell>
          <cell r="B521">
            <v>8312</v>
          </cell>
        </row>
        <row r="522">
          <cell r="A522">
            <v>44422</v>
          </cell>
          <cell r="B522">
            <v>8816</v>
          </cell>
        </row>
        <row r="523">
          <cell r="A523">
            <v>44423</v>
          </cell>
          <cell r="B523">
            <v>8636</v>
          </cell>
        </row>
        <row r="524">
          <cell r="A524">
            <v>44424</v>
          </cell>
          <cell r="B524">
            <v>9169</v>
          </cell>
        </row>
        <row r="525">
          <cell r="A525">
            <v>44425</v>
          </cell>
          <cell r="B525">
            <v>9772</v>
          </cell>
        </row>
        <row r="526">
          <cell r="A526">
            <v>44426</v>
          </cell>
          <cell r="B526">
            <v>8666</v>
          </cell>
        </row>
        <row r="527">
          <cell r="A527">
            <v>44427</v>
          </cell>
          <cell r="B527">
            <v>8972</v>
          </cell>
        </row>
        <row r="528">
          <cell r="A528">
            <v>44428</v>
          </cell>
          <cell r="B528">
            <v>9764</v>
          </cell>
        </row>
        <row r="529">
          <cell r="A529">
            <v>44429</v>
          </cell>
          <cell r="B529">
            <v>9740</v>
          </cell>
        </row>
        <row r="530">
          <cell r="A530">
            <v>44430</v>
          </cell>
          <cell r="B530">
            <v>9548</v>
          </cell>
        </row>
        <row r="531">
          <cell r="A531">
            <v>44431</v>
          </cell>
          <cell r="B531">
            <v>9320</v>
          </cell>
        </row>
        <row r="532">
          <cell r="A532">
            <v>44432</v>
          </cell>
          <cell r="B532">
            <v>9907</v>
          </cell>
        </row>
        <row r="533">
          <cell r="A533">
            <v>44433</v>
          </cell>
          <cell r="B533">
            <v>8637</v>
          </cell>
        </row>
        <row r="534">
          <cell r="A534">
            <v>44434</v>
          </cell>
          <cell r="B534">
            <v>8509</v>
          </cell>
        </row>
        <row r="535">
          <cell r="A535">
            <v>44435</v>
          </cell>
          <cell r="B535">
            <v>7639</v>
          </cell>
        </row>
        <row r="536">
          <cell r="A536">
            <v>44436</v>
          </cell>
          <cell r="B536">
            <v>6850</v>
          </cell>
        </row>
        <row r="537">
          <cell r="A537">
            <v>44437</v>
          </cell>
          <cell r="B537">
            <v>6277</v>
          </cell>
        </row>
        <row r="538">
          <cell r="A538">
            <v>44438</v>
          </cell>
          <cell r="B538">
            <v>6075</v>
          </cell>
        </row>
        <row r="539">
          <cell r="A539">
            <v>44439</v>
          </cell>
          <cell r="B539">
            <v>6342</v>
          </cell>
        </row>
        <row r="540">
          <cell r="A540">
            <v>44440</v>
          </cell>
          <cell r="B540">
            <v>6609</v>
          </cell>
        </row>
        <row r="541">
          <cell r="A541">
            <v>44441</v>
          </cell>
          <cell r="B541">
            <v>6208</v>
          </cell>
        </row>
        <row r="542">
          <cell r="A542">
            <v>44442</v>
          </cell>
          <cell r="B542">
            <v>6927</v>
          </cell>
        </row>
        <row r="543">
          <cell r="A543">
            <v>44443</v>
          </cell>
          <cell r="B543">
            <v>7854</v>
          </cell>
        </row>
        <row r="544">
          <cell r="A544">
            <v>44444</v>
          </cell>
          <cell r="B544">
            <v>9221</v>
          </cell>
        </row>
        <row r="545">
          <cell r="A545">
            <v>44445</v>
          </cell>
          <cell r="B545">
            <v>7230</v>
          </cell>
        </row>
        <row r="546">
          <cell r="A546">
            <v>44446</v>
          </cell>
          <cell r="B546">
            <v>7771</v>
          </cell>
        </row>
        <row r="547">
          <cell r="A547">
            <v>44447</v>
          </cell>
          <cell r="B547">
            <v>8317</v>
          </cell>
        </row>
        <row r="548">
          <cell r="A548">
            <v>44448</v>
          </cell>
          <cell r="B548">
            <v>7747</v>
          </cell>
        </row>
        <row r="549">
          <cell r="A549">
            <v>44449</v>
          </cell>
          <cell r="B549">
            <v>8394</v>
          </cell>
        </row>
        <row r="550">
          <cell r="A550">
            <v>44450</v>
          </cell>
          <cell r="B550">
            <v>8035</v>
          </cell>
        </row>
        <row r="551">
          <cell r="A551">
            <v>44451</v>
          </cell>
          <cell r="B551">
            <v>8034</v>
          </cell>
        </row>
        <row r="552">
          <cell r="A552">
            <v>44452</v>
          </cell>
          <cell r="B552">
            <v>8342</v>
          </cell>
        </row>
        <row r="553">
          <cell r="A553">
            <v>44453</v>
          </cell>
          <cell r="B553">
            <v>7516</v>
          </cell>
        </row>
        <row r="554">
          <cell r="A554">
            <v>44454</v>
          </cell>
          <cell r="B554">
            <v>7437</v>
          </cell>
        </row>
        <row r="555">
          <cell r="A555">
            <v>44455</v>
          </cell>
          <cell r="B555">
            <v>7628</v>
          </cell>
        </row>
        <row r="556">
          <cell r="A556">
            <v>44456</v>
          </cell>
          <cell r="B556">
            <v>8291</v>
          </cell>
        </row>
        <row r="557">
          <cell r="A557">
            <v>44457</v>
          </cell>
          <cell r="B557">
            <v>8517</v>
          </cell>
        </row>
        <row r="558">
          <cell r="A558">
            <v>44458</v>
          </cell>
          <cell r="B558">
            <v>8434</v>
          </cell>
        </row>
        <row r="559">
          <cell r="A559">
            <v>44459</v>
          </cell>
          <cell r="B559">
            <v>8544</v>
          </cell>
        </row>
        <row r="560">
          <cell r="A560">
            <v>44460</v>
          </cell>
          <cell r="B560">
            <v>8289</v>
          </cell>
        </row>
        <row r="561">
          <cell r="A561">
            <v>44461</v>
          </cell>
          <cell r="B561">
            <v>7151</v>
          </cell>
        </row>
        <row r="562">
          <cell r="A562">
            <v>44462</v>
          </cell>
          <cell r="B562">
            <v>6935</v>
          </cell>
        </row>
        <row r="563">
          <cell r="A563">
            <v>44463</v>
          </cell>
          <cell r="B563">
            <v>7695</v>
          </cell>
        </row>
        <row r="564">
          <cell r="A564">
            <v>44464</v>
          </cell>
          <cell r="B564">
            <v>7513</v>
          </cell>
        </row>
        <row r="565">
          <cell r="A565">
            <v>44465</v>
          </cell>
          <cell r="B565">
            <v>6673</v>
          </cell>
        </row>
        <row r="566">
          <cell r="A566">
            <v>44466</v>
          </cell>
          <cell r="B566">
            <v>6632</v>
          </cell>
        </row>
        <row r="567">
          <cell r="A567">
            <v>44467</v>
          </cell>
          <cell r="B567">
            <v>6009</v>
          </cell>
        </row>
        <row r="568">
          <cell r="A568">
            <v>44468</v>
          </cell>
          <cell r="B568">
            <v>5617</v>
          </cell>
        </row>
        <row r="569">
          <cell r="A569">
            <v>44469</v>
          </cell>
          <cell r="B569">
            <v>5003</v>
          </cell>
        </row>
        <row r="570">
          <cell r="A570">
            <v>44470</v>
          </cell>
          <cell r="B570">
            <v>5049</v>
          </cell>
        </row>
        <row r="571">
          <cell r="A571">
            <v>44471</v>
          </cell>
          <cell r="B571">
            <v>4873</v>
          </cell>
        </row>
        <row r="572">
          <cell r="A572">
            <v>44472</v>
          </cell>
          <cell r="B572">
            <v>4097</v>
          </cell>
        </row>
        <row r="573">
          <cell r="A573">
            <v>44473</v>
          </cell>
          <cell r="B573">
            <v>4272</v>
          </cell>
        </row>
        <row r="574">
          <cell r="A574">
            <v>44474</v>
          </cell>
          <cell r="B574">
            <v>4793</v>
          </cell>
        </row>
        <row r="575">
          <cell r="A575">
            <v>44475</v>
          </cell>
          <cell r="B575">
            <v>3596</v>
          </cell>
        </row>
        <row r="576">
          <cell r="A576">
            <v>44476</v>
          </cell>
          <cell r="B576">
            <v>3833</v>
          </cell>
        </row>
        <row r="577">
          <cell r="A577">
            <v>44477</v>
          </cell>
          <cell r="B577">
            <v>3396</v>
          </cell>
        </row>
        <row r="578">
          <cell r="A578">
            <v>44478</v>
          </cell>
          <cell r="B578">
            <v>3442</v>
          </cell>
        </row>
        <row r="579">
          <cell r="A579">
            <v>44479</v>
          </cell>
          <cell r="B579">
            <v>3604</v>
          </cell>
        </row>
        <row r="580">
          <cell r="A580">
            <v>44480</v>
          </cell>
          <cell r="B580">
            <v>2945</v>
          </cell>
        </row>
        <row r="581">
          <cell r="A581">
            <v>44481</v>
          </cell>
          <cell r="B581">
            <v>2638</v>
          </cell>
        </row>
        <row r="582">
          <cell r="A582">
            <v>44482</v>
          </cell>
          <cell r="B582">
            <v>2354</v>
          </cell>
        </row>
        <row r="583">
          <cell r="A583">
            <v>44483</v>
          </cell>
          <cell r="B583">
            <v>2364</v>
          </cell>
        </row>
        <row r="584">
          <cell r="A584">
            <v>44484</v>
          </cell>
          <cell r="B584">
            <v>2138</v>
          </cell>
        </row>
        <row r="585">
          <cell r="A585">
            <v>44485</v>
          </cell>
          <cell r="B585">
            <v>1946</v>
          </cell>
        </row>
        <row r="586">
          <cell r="A586">
            <v>44486</v>
          </cell>
          <cell r="B586">
            <v>2197</v>
          </cell>
        </row>
        <row r="587">
          <cell r="A587">
            <v>44487</v>
          </cell>
          <cell r="B587">
            <v>1844</v>
          </cell>
        </row>
        <row r="588">
          <cell r="A588">
            <v>44488</v>
          </cell>
          <cell r="B588">
            <v>1768</v>
          </cell>
        </row>
        <row r="589">
          <cell r="A589">
            <v>44489</v>
          </cell>
          <cell r="B589">
            <v>1550</v>
          </cell>
        </row>
        <row r="590">
          <cell r="A590">
            <v>44490</v>
          </cell>
          <cell r="B590">
            <v>1435</v>
          </cell>
        </row>
        <row r="591">
          <cell r="A591">
            <v>44491</v>
          </cell>
          <cell r="B591">
            <v>1476</v>
          </cell>
        </row>
        <row r="592">
          <cell r="A592">
            <v>44492</v>
          </cell>
          <cell r="B592">
            <v>1393</v>
          </cell>
        </row>
        <row r="593">
          <cell r="A593">
            <v>44493</v>
          </cell>
          <cell r="B593">
            <v>1319</v>
          </cell>
        </row>
        <row r="594">
          <cell r="A594">
            <v>44494</v>
          </cell>
          <cell r="B594">
            <v>1210</v>
          </cell>
        </row>
        <row r="595">
          <cell r="A595">
            <v>44495</v>
          </cell>
          <cell r="B595">
            <v>975</v>
          </cell>
        </row>
        <row r="596">
          <cell r="A596">
            <v>44496</v>
          </cell>
          <cell r="B596">
            <v>912</v>
          </cell>
        </row>
        <row r="597">
          <cell r="A597">
            <v>44497</v>
          </cell>
          <cell r="B597">
            <v>900</v>
          </cell>
        </row>
        <row r="598">
          <cell r="A598">
            <v>44498</v>
          </cell>
          <cell r="B598">
            <v>866</v>
          </cell>
        </row>
        <row r="599">
          <cell r="A599">
            <v>44499</v>
          </cell>
          <cell r="B599">
            <v>712</v>
          </cell>
        </row>
        <row r="600">
          <cell r="A600">
            <v>44500</v>
          </cell>
          <cell r="B600">
            <v>676</v>
          </cell>
        </row>
        <row r="601">
          <cell r="A601">
            <v>44501</v>
          </cell>
          <cell r="B601">
            <v>633</v>
          </cell>
        </row>
        <row r="602">
          <cell r="A602">
            <v>44502</v>
          </cell>
          <cell r="B602">
            <v>549</v>
          </cell>
        </row>
        <row r="603">
          <cell r="A603">
            <v>44503</v>
          </cell>
          <cell r="B603">
            <v>567</v>
          </cell>
        </row>
        <row r="604">
          <cell r="A604">
            <v>44504</v>
          </cell>
          <cell r="B604">
            <v>592</v>
          </cell>
        </row>
        <row r="605">
          <cell r="A605">
            <v>44505</v>
          </cell>
          <cell r="B605">
            <v>606</v>
          </cell>
        </row>
        <row r="606">
          <cell r="A606">
            <v>44506</v>
          </cell>
          <cell r="B606">
            <v>550</v>
          </cell>
        </row>
        <row r="607">
          <cell r="A607">
            <v>44507</v>
          </cell>
          <cell r="B607">
            <v>483</v>
          </cell>
        </row>
        <row r="608">
          <cell r="A608">
            <v>44508</v>
          </cell>
          <cell r="B608">
            <v>471</v>
          </cell>
        </row>
        <row r="609">
          <cell r="A609">
            <v>44509</v>
          </cell>
          <cell r="B609">
            <v>467</v>
          </cell>
        </row>
        <row r="610">
          <cell r="A610">
            <v>44510</v>
          </cell>
          <cell r="B610">
            <v>413</v>
          </cell>
        </row>
        <row r="611">
          <cell r="A611">
            <v>44511</v>
          </cell>
          <cell r="B611">
            <v>403</v>
          </cell>
        </row>
        <row r="612">
          <cell r="A612">
            <v>44512</v>
          </cell>
          <cell r="B612">
            <v>362</v>
          </cell>
        </row>
        <row r="613">
          <cell r="A613">
            <v>44513</v>
          </cell>
          <cell r="B613">
            <v>293</v>
          </cell>
        </row>
        <row r="614">
          <cell r="A614">
            <v>44514</v>
          </cell>
          <cell r="B614">
            <v>348</v>
          </cell>
        </row>
        <row r="615">
          <cell r="A615">
            <v>44515</v>
          </cell>
          <cell r="B615">
            <v>326</v>
          </cell>
        </row>
        <row r="616">
          <cell r="A616">
            <v>44516</v>
          </cell>
          <cell r="B616">
            <v>243</v>
          </cell>
          <cell r="C616">
            <v>326.52691680261012</v>
          </cell>
        </row>
        <row r="617">
          <cell r="A617">
            <v>44517</v>
          </cell>
          <cell r="B617">
            <v>246</v>
          </cell>
          <cell r="C617">
            <v>327.05383360522023</v>
          </cell>
        </row>
        <row r="618">
          <cell r="A618">
            <v>44518</v>
          </cell>
          <cell r="B618">
            <v>316</v>
          </cell>
          <cell r="C618">
            <v>327.58075040783035</v>
          </cell>
        </row>
        <row r="619">
          <cell r="A619">
            <v>44519</v>
          </cell>
          <cell r="B619">
            <v>316</v>
          </cell>
          <cell r="C619">
            <v>328.10766721044047</v>
          </cell>
        </row>
        <row r="620">
          <cell r="A620">
            <v>44520</v>
          </cell>
          <cell r="B620">
            <v>287</v>
          </cell>
          <cell r="C620">
            <v>328.63458401305058</v>
          </cell>
        </row>
        <row r="621">
          <cell r="A621">
            <v>44521</v>
          </cell>
          <cell r="B621">
            <v>330</v>
          </cell>
          <cell r="C621">
            <v>329.1615008156607</v>
          </cell>
        </row>
        <row r="622">
          <cell r="A622">
            <v>44522</v>
          </cell>
          <cell r="B622">
            <v>240</v>
          </cell>
          <cell r="C622">
            <v>329.68841761827082</v>
          </cell>
        </row>
        <row r="623">
          <cell r="A623">
            <v>44523</v>
          </cell>
          <cell r="B623">
            <v>234</v>
          </cell>
          <cell r="C623">
            <v>330.21533442088094</v>
          </cell>
        </row>
        <row r="624">
          <cell r="A624">
            <v>44524</v>
          </cell>
          <cell r="B624">
            <v>182</v>
          </cell>
          <cell r="C624">
            <v>330.74225122349105</v>
          </cell>
        </row>
        <row r="625">
          <cell r="A625">
            <v>44525</v>
          </cell>
          <cell r="B625">
            <v>240</v>
          </cell>
          <cell r="C625">
            <v>331.26916802610117</v>
          </cell>
        </row>
        <row r="626">
          <cell r="A626">
            <v>44526</v>
          </cell>
          <cell r="B626">
            <v>186</v>
          </cell>
          <cell r="C626">
            <v>331.79608482871123</v>
          </cell>
        </row>
        <row r="627">
          <cell r="A627">
            <v>44527</v>
          </cell>
          <cell r="B627">
            <v>183</v>
          </cell>
          <cell r="C627">
            <v>332.32300163132135</v>
          </cell>
        </row>
        <row r="628">
          <cell r="A628">
            <v>44528</v>
          </cell>
          <cell r="B628">
            <v>153</v>
          </cell>
          <cell r="C628">
            <v>332.84991843393146</v>
          </cell>
        </row>
        <row r="629">
          <cell r="A629">
            <v>44529</v>
          </cell>
          <cell r="B629">
            <v>130</v>
          </cell>
          <cell r="C629">
            <v>333.37683523654158</v>
          </cell>
        </row>
        <row r="630">
          <cell r="A630">
            <v>44530</v>
          </cell>
          <cell r="B630">
            <v>130.20255183413079</v>
          </cell>
        </row>
        <row r="631">
          <cell r="A631">
            <v>44531</v>
          </cell>
          <cell r="B631">
            <v>130.40510366826157</v>
          </cell>
        </row>
        <row r="632">
          <cell r="A632">
            <v>44532</v>
          </cell>
          <cell r="B632">
            <v>130.60765550239233</v>
          </cell>
        </row>
        <row r="633">
          <cell r="A633">
            <v>44533</v>
          </cell>
          <cell r="B633">
            <v>130.81020733652312</v>
          </cell>
        </row>
        <row r="634">
          <cell r="A634">
            <v>44534</v>
          </cell>
          <cell r="B634">
            <v>131.01275917065391</v>
          </cell>
        </row>
        <row r="635">
          <cell r="A635">
            <v>44535</v>
          </cell>
          <cell r="B635">
            <v>131.2153110047847</v>
          </cell>
        </row>
        <row r="636">
          <cell r="A636">
            <v>44536</v>
          </cell>
          <cell r="B636">
            <v>131.41786283891548</v>
          </cell>
        </row>
        <row r="637">
          <cell r="A637">
            <v>44537</v>
          </cell>
          <cell r="B637">
            <v>131.62041467304624</v>
          </cell>
        </row>
        <row r="638">
          <cell r="A638">
            <v>44538</v>
          </cell>
          <cell r="B638">
            <v>131.82296650717703</v>
          </cell>
        </row>
        <row r="639">
          <cell r="A639">
            <v>44539</v>
          </cell>
          <cell r="B639">
            <v>132.02551834130782</v>
          </cell>
        </row>
        <row r="640">
          <cell r="A640">
            <v>44540</v>
          </cell>
          <cell r="B640">
            <v>132.2280701754386</v>
          </cell>
        </row>
        <row r="641">
          <cell r="A641">
            <v>44541</v>
          </cell>
          <cell r="B641">
            <v>132.43062200956939</v>
          </cell>
        </row>
        <row r="642">
          <cell r="A642">
            <v>44542</v>
          </cell>
          <cell r="B642">
            <v>132.63317384370015</v>
          </cell>
        </row>
        <row r="643">
          <cell r="A643">
            <v>44543</v>
          </cell>
          <cell r="B643">
            <v>132.83572567783094</v>
          </cell>
        </row>
      </sheetData>
      <sheetData sheetId="4">
        <row r="2">
          <cell r="A2">
            <v>43902</v>
          </cell>
          <cell r="B2">
            <v>3</v>
          </cell>
        </row>
        <row r="3">
          <cell r="A3">
            <v>43903</v>
          </cell>
          <cell r="B3">
            <v>1</v>
          </cell>
        </row>
        <row r="4">
          <cell r="A4">
            <v>43904</v>
          </cell>
          <cell r="B4">
            <v>0</v>
          </cell>
        </row>
        <row r="5">
          <cell r="A5">
            <v>43905</v>
          </cell>
          <cell r="B5">
            <v>0</v>
          </cell>
        </row>
        <row r="6">
          <cell r="A6">
            <v>43906</v>
          </cell>
          <cell r="B6">
            <v>0</v>
          </cell>
        </row>
        <row r="7">
          <cell r="A7">
            <v>43907</v>
          </cell>
          <cell r="B7">
            <v>1</v>
          </cell>
        </row>
        <row r="8">
          <cell r="A8">
            <v>43908</v>
          </cell>
          <cell r="B8">
            <v>2</v>
          </cell>
        </row>
        <row r="9">
          <cell r="A9">
            <v>43909</v>
          </cell>
          <cell r="B9">
            <v>4</v>
          </cell>
        </row>
        <row r="10">
          <cell r="A10">
            <v>43910</v>
          </cell>
          <cell r="B10">
            <v>5</v>
          </cell>
        </row>
        <row r="11">
          <cell r="A11">
            <v>43911</v>
          </cell>
          <cell r="B11">
            <v>5</v>
          </cell>
        </row>
        <row r="12">
          <cell r="A12">
            <v>43912</v>
          </cell>
          <cell r="B12">
            <v>14</v>
          </cell>
        </row>
        <row r="13">
          <cell r="A13">
            <v>43913</v>
          </cell>
          <cell r="B13">
            <v>5</v>
          </cell>
        </row>
        <row r="14">
          <cell r="A14">
            <v>43914</v>
          </cell>
          <cell r="B14">
            <v>8</v>
          </cell>
        </row>
        <row r="15">
          <cell r="A15">
            <v>43915</v>
          </cell>
          <cell r="B15">
            <v>9</v>
          </cell>
        </row>
        <row r="16">
          <cell r="A16">
            <v>43916</v>
          </cell>
          <cell r="B16">
            <v>10</v>
          </cell>
        </row>
        <row r="17">
          <cell r="A17">
            <v>43917</v>
          </cell>
          <cell r="B17">
            <v>13</v>
          </cell>
        </row>
        <row r="18">
          <cell r="A18">
            <v>43918</v>
          </cell>
          <cell r="B18">
            <v>39</v>
          </cell>
        </row>
        <row r="19">
          <cell r="A19">
            <v>43919</v>
          </cell>
          <cell r="B19">
            <v>20</v>
          </cell>
        </row>
        <row r="20">
          <cell r="A20">
            <v>43920</v>
          </cell>
          <cell r="B20">
            <v>31</v>
          </cell>
        </row>
        <row r="21">
          <cell r="A21">
            <v>43921</v>
          </cell>
          <cell r="B21">
            <v>16</v>
          </cell>
        </row>
        <row r="22">
          <cell r="A22">
            <v>43922</v>
          </cell>
          <cell r="B22">
            <v>26</v>
          </cell>
        </row>
        <row r="23">
          <cell r="A23">
            <v>43923</v>
          </cell>
          <cell r="B23">
            <v>21</v>
          </cell>
        </row>
        <row r="24">
          <cell r="A24">
            <v>43924</v>
          </cell>
          <cell r="B24">
            <v>36</v>
          </cell>
        </row>
        <row r="25">
          <cell r="A25">
            <v>43925</v>
          </cell>
          <cell r="B25">
            <v>19</v>
          </cell>
        </row>
        <row r="26">
          <cell r="A26">
            <v>43926</v>
          </cell>
          <cell r="B26">
            <v>32</v>
          </cell>
        </row>
        <row r="27">
          <cell r="A27">
            <v>43927</v>
          </cell>
          <cell r="B27">
            <v>30</v>
          </cell>
        </row>
        <row r="28">
          <cell r="A28">
            <v>43928</v>
          </cell>
          <cell r="B28">
            <v>46</v>
          </cell>
        </row>
        <row r="29">
          <cell r="A29">
            <v>43929</v>
          </cell>
          <cell r="B29">
            <v>61</v>
          </cell>
        </row>
        <row r="30">
          <cell r="A30">
            <v>43930</v>
          </cell>
          <cell r="B30">
            <v>58</v>
          </cell>
        </row>
        <row r="31">
          <cell r="A31">
            <v>43931</v>
          </cell>
          <cell r="B31">
            <v>49</v>
          </cell>
        </row>
        <row r="32">
          <cell r="A32">
            <v>43932</v>
          </cell>
          <cell r="B32">
            <v>56</v>
          </cell>
        </row>
        <row r="33">
          <cell r="A33">
            <v>43933</v>
          </cell>
          <cell r="B33">
            <v>49</v>
          </cell>
        </row>
        <row r="34">
          <cell r="A34">
            <v>43934</v>
          </cell>
          <cell r="B34">
            <v>57</v>
          </cell>
        </row>
        <row r="35">
          <cell r="A35">
            <v>43935</v>
          </cell>
          <cell r="B35">
            <v>40</v>
          </cell>
        </row>
        <row r="36">
          <cell r="A36">
            <v>43936</v>
          </cell>
          <cell r="B36">
            <v>48</v>
          </cell>
        </row>
        <row r="37">
          <cell r="A37">
            <v>43937</v>
          </cell>
          <cell r="B37">
            <v>48</v>
          </cell>
        </row>
        <row r="38">
          <cell r="A38">
            <v>43938</v>
          </cell>
          <cell r="B38">
            <v>61</v>
          </cell>
        </row>
        <row r="39">
          <cell r="A39">
            <v>43939</v>
          </cell>
          <cell r="B39">
            <v>63</v>
          </cell>
        </row>
        <row r="40">
          <cell r="A40">
            <v>43940</v>
          </cell>
          <cell r="B40">
            <v>49</v>
          </cell>
        </row>
        <row r="41">
          <cell r="A41">
            <v>43941</v>
          </cell>
          <cell r="B41">
            <v>52</v>
          </cell>
        </row>
        <row r="42">
          <cell r="A42">
            <v>43942</v>
          </cell>
          <cell r="B42">
            <v>50</v>
          </cell>
        </row>
        <row r="43">
          <cell r="A43">
            <v>43943</v>
          </cell>
          <cell r="B43">
            <v>52</v>
          </cell>
        </row>
        <row r="44">
          <cell r="A44">
            <v>43944</v>
          </cell>
          <cell r="B44">
            <v>46</v>
          </cell>
        </row>
        <row r="45">
          <cell r="A45">
            <v>43945</v>
          </cell>
          <cell r="B45">
            <v>50</v>
          </cell>
        </row>
        <row r="46">
          <cell r="A46">
            <v>43946</v>
          </cell>
          <cell r="B46">
            <v>52</v>
          </cell>
        </row>
        <row r="47">
          <cell r="A47">
            <v>43947</v>
          </cell>
          <cell r="B47">
            <v>32</v>
          </cell>
        </row>
        <row r="48">
          <cell r="A48">
            <v>43948</v>
          </cell>
          <cell r="B48">
            <v>20</v>
          </cell>
        </row>
        <row r="49">
          <cell r="A49">
            <v>43949</v>
          </cell>
          <cell r="B49">
            <v>48</v>
          </cell>
        </row>
        <row r="50">
          <cell r="A50">
            <v>43950</v>
          </cell>
          <cell r="B50">
            <v>30</v>
          </cell>
        </row>
        <row r="51">
          <cell r="A51">
            <v>43951</v>
          </cell>
          <cell r="B51">
            <v>34</v>
          </cell>
        </row>
        <row r="52">
          <cell r="A52">
            <v>43952</v>
          </cell>
          <cell r="B52">
            <v>36</v>
          </cell>
        </row>
        <row r="53">
          <cell r="A53">
            <v>43953</v>
          </cell>
          <cell r="B53">
            <v>74</v>
          </cell>
        </row>
        <row r="54">
          <cell r="A54">
            <v>43954</v>
          </cell>
          <cell r="B54">
            <v>38</v>
          </cell>
        </row>
        <row r="55">
          <cell r="A55">
            <v>43955</v>
          </cell>
          <cell r="B55">
            <v>19</v>
          </cell>
        </row>
        <row r="56">
          <cell r="A56">
            <v>43956</v>
          </cell>
          <cell r="B56">
            <v>17</v>
          </cell>
        </row>
        <row r="57">
          <cell r="A57">
            <v>43957</v>
          </cell>
          <cell r="B57">
            <v>18</v>
          </cell>
        </row>
        <row r="58">
          <cell r="A58">
            <v>43958</v>
          </cell>
          <cell r="B58">
            <v>26</v>
          </cell>
        </row>
        <row r="59">
          <cell r="A59">
            <v>43959</v>
          </cell>
          <cell r="B59">
            <v>12</v>
          </cell>
        </row>
        <row r="60">
          <cell r="A60">
            <v>43960</v>
          </cell>
          <cell r="B60">
            <v>13</v>
          </cell>
        </row>
        <row r="61">
          <cell r="A61">
            <v>43961</v>
          </cell>
          <cell r="B61">
            <v>12</v>
          </cell>
        </row>
        <row r="62">
          <cell r="A62">
            <v>43962</v>
          </cell>
          <cell r="B62">
            <v>17</v>
          </cell>
        </row>
        <row r="63">
          <cell r="A63">
            <v>43963</v>
          </cell>
          <cell r="B63">
            <v>21</v>
          </cell>
        </row>
        <row r="64">
          <cell r="A64">
            <v>43964</v>
          </cell>
          <cell r="B64">
            <v>6</v>
          </cell>
        </row>
        <row r="65">
          <cell r="A65">
            <v>43965</v>
          </cell>
          <cell r="B65">
            <v>20</v>
          </cell>
        </row>
        <row r="66">
          <cell r="A66">
            <v>43966</v>
          </cell>
          <cell r="B66">
            <v>10</v>
          </cell>
        </row>
        <row r="67">
          <cell r="A67">
            <v>43967</v>
          </cell>
          <cell r="B67">
            <v>22</v>
          </cell>
        </row>
        <row r="68">
          <cell r="A68">
            <v>43968</v>
          </cell>
          <cell r="B68">
            <v>10</v>
          </cell>
        </row>
        <row r="69">
          <cell r="A69">
            <v>43969</v>
          </cell>
          <cell r="B69">
            <v>9</v>
          </cell>
        </row>
        <row r="70">
          <cell r="A70">
            <v>43970</v>
          </cell>
          <cell r="B70">
            <v>6</v>
          </cell>
        </row>
        <row r="71">
          <cell r="A71">
            <v>43971</v>
          </cell>
          <cell r="B71">
            <v>13</v>
          </cell>
        </row>
        <row r="72">
          <cell r="A72">
            <v>43972</v>
          </cell>
          <cell r="B72">
            <v>8</v>
          </cell>
        </row>
        <row r="73">
          <cell r="A73">
            <v>43973</v>
          </cell>
          <cell r="B73">
            <v>8</v>
          </cell>
        </row>
        <row r="74">
          <cell r="A74">
            <v>43974</v>
          </cell>
          <cell r="B74">
            <v>15</v>
          </cell>
        </row>
        <row r="75">
          <cell r="A75">
            <v>43975</v>
          </cell>
          <cell r="B75">
            <v>10</v>
          </cell>
        </row>
        <row r="76">
          <cell r="A76">
            <v>43976</v>
          </cell>
          <cell r="B76">
            <v>6</v>
          </cell>
        </row>
        <row r="77">
          <cell r="A77">
            <v>43977</v>
          </cell>
          <cell r="B77">
            <v>16</v>
          </cell>
        </row>
        <row r="78">
          <cell r="A78">
            <v>43978</v>
          </cell>
          <cell r="B78">
            <v>11</v>
          </cell>
        </row>
        <row r="79">
          <cell r="A79">
            <v>43979</v>
          </cell>
          <cell r="B79">
            <v>9</v>
          </cell>
        </row>
        <row r="80">
          <cell r="A80">
            <v>43980</v>
          </cell>
          <cell r="B80">
            <v>22</v>
          </cell>
        </row>
        <row r="81">
          <cell r="A81">
            <v>43981</v>
          </cell>
          <cell r="B81">
            <v>20</v>
          </cell>
        </row>
        <row r="82">
          <cell r="A82">
            <v>43982</v>
          </cell>
          <cell r="B82">
            <v>20</v>
          </cell>
        </row>
        <row r="83">
          <cell r="A83">
            <v>43983</v>
          </cell>
          <cell r="B83">
            <v>38</v>
          </cell>
        </row>
        <row r="84">
          <cell r="A84">
            <v>43984</v>
          </cell>
          <cell r="B84">
            <v>9</v>
          </cell>
        </row>
        <row r="85">
          <cell r="A85">
            <v>43985</v>
          </cell>
          <cell r="B85">
            <v>15</v>
          </cell>
        </row>
        <row r="86">
          <cell r="A86">
            <v>43986</v>
          </cell>
          <cell r="B86">
            <v>12</v>
          </cell>
        </row>
        <row r="87">
          <cell r="A87">
            <v>43987</v>
          </cell>
          <cell r="B87">
            <v>14</v>
          </cell>
        </row>
        <row r="88">
          <cell r="A88">
            <v>43988</v>
          </cell>
          <cell r="B88">
            <v>40</v>
          </cell>
        </row>
        <row r="89">
          <cell r="A89">
            <v>43989</v>
          </cell>
          <cell r="B89">
            <v>18</v>
          </cell>
        </row>
        <row r="90">
          <cell r="A90">
            <v>43990</v>
          </cell>
          <cell r="B90">
            <v>9</v>
          </cell>
        </row>
        <row r="91">
          <cell r="A91">
            <v>43991</v>
          </cell>
          <cell r="B91">
            <v>5</v>
          </cell>
        </row>
        <row r="92">
          <cell r="A92">
            <v>43992</v>
          </cell>
          <cell r="B92">
            <v>6</v>
          </cell>
        </row>
        <row r="93">
          <cell r="A93">
            <v>43993</v>
          </cell>
          <cell r="B93">
            <v>8</v>
          </cell>
        </row>
        <row r="94">
          <cell r="A94">
            <v>43994</v>
          </cell>
          <cell r="B94">
            <v>14</v>
          </cell>
        </row>
        <row r="95">
          <cell r="A95">
            <v>43995</v>
          </cell>
          <cell r="B95">
            <v>5</v>
          </cell>
        </row>
        <row r="96">
          <cell r="A96">
            <v>43996</v>
          </cell>
          <cell r="B96">
            <v>10</v>
          </cell>
        </row>
        <row r="97">
          <cell r="A97">
            <v>43997</v>
          </cell>
          <cell r="B97">
            <v>14</v>
          </cell>
        </row>
        <row r="98">
          <cell r="A98">
            <v>43998</v>
          </cell>
          <cell r="B98">
            <v>11</v>
          </cell>
        </row>
        <row r="99">
          <cell r="A99">
            <v>43999</v>
          </cell>
          <cell r="B99">
            <v>7</v>
          </cell>
        </row>
        <row r="100">
          <cell r="A100">
            <v>44000</v>
          </cell>
          <cell r="B100">
            <v>15</v>
          </cell>
        </row>
        <row r="101">
          <cell r="A101">
            <v>44001</v>
          </cell>
          <cell r="B101">
            <v>10</v>
          </cell>
        </row>
        <row r="102">
          <cell r="A102">
            <v>44002</v>
          </cell>
          <cell r="B102">
            <v>4</v>
          </cell>
        </row>
        <row r="103">
          <cell r="A103">
            <v>44003</v>
          </cell>
          <cell r="B103">
            <v>3</v>
          </cell>
        </row>
        <row r="104">
          <cell r="A104">
            <v>44004</v>
          </cell>
          <cell r="B104">
            <v>3</v>
          </cell>
        </row>
        <row r="105">
          <cell r="A105">
            <v>44005</v>
          </cell>
          <cell r="B105">
            <v>3</v>
          </cell>
        </row>
        <row r="106">
          <cell r="A106">
            <v>44006</v>
          </cell>
          <cell r="B106">
            <v>1</v>
          </cell>
        </row>
        <row r="107">
          <cell r="A107">
            <v>44007</v>
          </cell>
          <cell r="B107">
            <v>2</v>
          </cell>
        </row>
        <row r="108">
          <cell r="A108">
            <v>44008</v>
          </cell>
          <cell r="B108">
            <v>4</v>
          </cell>
        </row>
        <row r="109">
          <cell r="A109">
            <v>44009</v>
          </cell>
          <cell r="B109">
            <v>5</v>
          </cell>
        </row>
        <row r="110">
          <cell r="A110">
            <v>44010</v>
          </cell>
          <cell r="B110">
            <v>2</v>
          </cell>
        </row>
        <row r="111">
          <cell r="A111">
            <v>44011</v>
          </cell>
          <cell r="B111">
            <v>8</v>
          </cell>
        </row>
        <row r="112">
          <cell r="A112">
            <v>44012</v>
          </cell>
          <cell r="B112">
            <v>1</v>
          </cell>
        </row>
        <row r="113">
          <cell r="A113">
            <v>44013</v>
          </cell>
          <cell r="B113">
            <v>7</v>
          </cell>
        </row>
        <row r="114">
          <cell r="A114">
            <v>44014</v>
          </cell>
          <cell r="B114">
            <v>5</v>
          </cell>
        </row>
        <row r="115">
          <cell r="A115">
            <v>44015</v>
          </cell>
          <cell r="B115">
            <v>8</v>
          </cell>
        </row>
        <row r="116">
          <cell r="A116">
            <v>44016</v>
          </cell>
          <cell r="B116">
            <v>8</v>
          </cell>
        </row>
        <row r="117">
          <cell r="A117">
            <v>44017</v>
          </cell>
          <cell r="B117">
            <v>3</v>
          </cell>
        </row>
        <row r="118">
          <cell r="A118">
            <v>44018</v>
          </cell>
          <cell r="B118">
            <v>8</v>
          </cell>
        </row>
        <row r="119">
          <cell r="A119">
            <v>44019</v>
          </cell>
          <cell r="B119">
            <v>15</v>
          </cell>
        </row>
        <row r="120">
          <cell r="A120">
            <v>44020</v>
          </cell>
          <cell r="B120">
            <v>4</v>
          </cell>
        </row>
        <row r="121">
          <cell r="A121">
            <v>44021</v>
          </cell>
          <cell r="B121">
            <v>4</v>
          </cell>
        </row>
        <row r="122">
          <cell r="A122">
            <v>44022</v>
          </cell>
          <cell r="B122">
            <v>10</v>
          </cell>
        </row>
        <row r="123">
          <cell r="A123">
            <v>44023</v>
          </cell>
          <cell r="B123">
            <v>7</v>
          </cell>
        </row>
        <row r="124">
          <cell r="A124">
            <v>44024</v>
          </cell>
          <cell r="B124">
            <v>6</v>
          </cell>
        </row>
        <row r="125">
          <cell r="A125">
            <v>44025</v>
          </cell>
          <cell r="B125">
            <v>2</v>
          </cell>
        </row>
        <row r="126">
          <cell r="A126">
            <v>44026</v>
          </cell>
          <cell r="B126">
            <v>4</v>
          </cell>
        </row>
        <row r="127">
          <cell r="A127">
            <v>44027</v>
          </cell>
          <cell r="B127">
            <v>6</v>
          </cell>
        </row>
        <row r="128">
          <cell r="A128">
            <v>44028</v>
          </cell>
          <cell r="B128">
            <v>2</v>
          </cell>
        </row>
        <row r="129">
          <cell r="A129">
            <v>44029</v>
          </cell>
          <cell r="B129">
            <v>4</v>
          </cell>
        </row>
        <row r="130">
          <cell r="A130">
            <v>44030</v>
          </cell>
          <cell r="B130">
            <v>1</v>
          </cell>
        </row>
        <row r="131">
          <cell r="A131">
            <v>44031</v>
          </cell>
          <cell r="B131">
            <v>1</v>
          </cell>
        </row>
        <row r="132">
          <cell r="A132">
            <v>44032</v>
          </cell>
          <cell r="B132">
            <v>0</v>
          </cell>
        </row>
        <row r="133">
          <cell r="A133">
            <v>44033</v>
          </cell>
          <cell r="B133">
            <v>3</v>
          </cell>
        </row>
        <row r="134">
          <cell r="A134">
            <v>44034</v>
          </cell>
          <cell r="B134">
            <v>13</v>
          </cell>
        </row>
        <row r="135">
          <cell r="A135">
            <v>44035</v>
          </cell>
          <cell r="B135">
            <v>4</v>
          </cell>
        </row>
        <row r="136">
          <cell r="A136">
            <v>44036</v>
          </cell>
          <cell r="B136">
            <v>3</v>
          </cell>
        </row>
        <row r="137">
          <cell r="A137">
            <v>44037</v>
          </cell>
          <cell r="B137">
            <v>9</v>
          </cell>
        </row>
        <row r="138">
          <cell r="A138">
            <v>44038</v>
          </cell>
          <cell r="B138">
            <v>17</v>
          </cell>
        </row>
        <row r="139">
          <cell r="A139">
            <v>44039</v>
          </cell>
          <cell r="B139">
            <v>37</v>
          </cell>
        </row>
        <row r="140">
          <cell r="A140">
            <v>44040</v>
          </cell>
          <cell r="B140">
            <v>23</v>
          </cell>
        </row>
        <row r="141">
          <cell r="A141">
            <v>44041</v>
          </cell>
          <cell r="B141">
            <v>33</v>
          </cell>
        </row>
        <row r="142">
          <cell r="A142">
            <v>44042</v>
          </cell>
          <cell r="B142">
            <v>9</v>
          </cell>
        </row>
        <row r="143">
          <cell r="A143">
            <v>44043</v>
          </cell>
          <cell r="B143">
            <v>11</v>
          </cell>
        </row>
        <row r="144">
          <cell r="A144">
            <v>44044</v>
          </cell>
          <cell r="B144">
            <v>25</v>
          </cell>
        </row>
        <row r="145">
          <cell r="A145">
            <v>44045</v>
          </cell>
          <cell r="B145">
            <v>13</v>
          </cell>
        </row>
        <row r="146">
          <cell r="A146">
            <v>44046</v>
          </cell>
          <cell r="B146">
            <v>24</v>
          </cell>
        </row>
        <row r="147">
          <cell r="A147">
            <v>44047</v>
          </cell>
          <cell r="B147">
            <v>31</v>
          </cell>
        </row>
        <row r="148">
          <cell r="A148">
            <v>44048</v>
          </cell>
          <cell r="B148">
            <v>25</v>
          </cell>
        </row>
        <row r="149">
          <cell r="A149">
            <v>44049</v>
          </cell>
          <cell r="B149">
            <v>49</v>
          </cell>
        </row>
        <row r="150">
          <cell r="A150">
            <v>44050</v>
          </cell>
          <cell r="B150">
            <v>54</v>
          </cell>
        </row>
        <row r="151">
          <cell r="A151">
            <v>44051</v>
          </cell>
          <cell r="B151">
            <v>59</v>
          </cell>
        </row>
        <row r="152">
          <cell r="A152">
            <v>44052</v>
          </cell>
          <cell r="B152">
            <v>65</v>
          </cell>
        </row>
        <row r="153">
          <cell r="A153">
            <v>44053</v>
          </cell>
          <cell r="B153">
            <v>93</v>
          </cell>
        </row>
        <row r="154">
          <cell r="A154">
            <v>44054</v>
          </cell>
          <cell r="B154">
            <v>47</v>
          </cell>
        </row>
        <row r="155">
          <cell r="A155">
            <v>44055</v>
          </cell>
          <cell r="B155">
            <v>35</v>
          </cell>
        </row>
        <row r="156">
          <cell r="A156">
            <v>44056</v>
          </cell>
          <cell r="B156">
            <v>46</v>
          </cell>
        </row>
        <row r="157">
          <cell r="A157">
            <v>44057</v>
          </cell>
          <cell r="B157">
            <v>55</v>
          </cell>
        </row>
        <row r="158">
          <cell r="A158">
            <v>44058</v>
          </cell>
          <cell r="B158">
            <v>63</v>
          </cell>
        </row>
        <row r="159">
          <cell r="A159">
            <v>44059</v>
          </cell>
          <cell r="B159">
            <v>24</v>
          </cell>
        </row>
        <row r="160">
          <cell r="A160">
            <v>44060</v>
          </cell>
          <cell r="B160">
            <v>48</v>
          </cell>
        </row>
        <row r="161">
          <cell r="A161">
            <v>44061</v>
          </cell>
          <cell r="B161">
            <v>44</v>
          </cell>
        </row>
        <row r="162">
          <cell r="A162">
            <v>44062</v>
          </cell>
          <cell r="B162">
            <v>74</v>
          </cell>
        </row>
        <row r="163">
          <cell r="A163">
            <v>44063</v>
          </cell>
          <cell r="B163">
            <v>83</v>
          </cell>
        </row>
        <row r="164">
          <cell r="A164">
            <v>44064</v>
          </cell>
          <cell r="B164">
            <v>17</v>
          </cell>
        </row>
        <row r="165">
          <cell r="A165">
            <v>44065</v>
          </cell>
          <cell r="B165">
            <v>35</v>
          </cell>
        </row>
        <row r="166">
          <cell r="A166">
            <v>44066</v>
          </cell>
          <cell r="B166">
            <v>65</v>
          </cell>
        </row>
        <row r="167">
          <cell r="A167">
            <v>44067</v>
          </cell>
          <cell r="B167">
            <v>35</v>
          </cell>
        </row>
        <row r="168">
          <cell r="A168">
            <v>44068</v>
          </cell>
          <cell r="B168">
            <v>27</v>
          </cell>
        </row>
        <row r="169">
          <cell r="A169">
            <v>44069</v>
          </cell>
          <cell r="B169">
            <v>15</v>
          </cell>
        </row>
        <row r="170">
          <cell r="A170">
            <v>44070</v>
          </cell>
          <cell r="B170">
            <v>47</v>
          </cell>
        </row>
        <row r="171">
          <cell r="A171">
            <v>44071</v>
          </cell>
          <cell r="B171">
            <v>60</v>
          </cell>
        </row>
        <row r="172">
          <cell r="A172">
            <v>44072</v>
          </cell>
          <cell r="B172">
            <v>59</v>
          </cell>
        </row>
        <row r="173">
          <cell r="A173">
            <v>44073</v>
          </cell>
          <cell r="B173">
            <v>48</v>
          </cell>
        </row>
        <row r="174">
          <cell r="A174">
            <v>44074</v>
          </cell>
          <cell r="B174">
            <v>59</v>
          </cell>
        </row>
        <row r="175">
          <cell r="A175">
            <v>44075</v>
          </cell>
          <cell r="B175">
            <v>33</v>
          </cell>
        </row>
        <row r="176">
          <cell r="A176">
            <v>44076</v>
          </cell>
          <cell r="B176">
            <v>61</v>
          </cell>
        </row>
        <row r="177">
          <cell r="A177">
            <v>44077</v>
          </cell>
          <cell r="B177">
            <v>88</v>
          </cell>
        </row>
        <row r="178">
          <cell r="A178">
            <v>44078</v>
          </cell>
          <cell r="B178">
            <v>52</v>
          </cell>
        </row>
        <row r="179">
          <cell r="A179">
            <v>44079</v>
          </cell>
          <cell r="B179">
            <v>32</v>
          </cell>
        </row>
        <row r="180">
          <cell r="A180">
            <v>44080</v>
          </cell>
          <cell r="B180">
            <v>11</v>
          </cell>
        </row>
        <row r="181">
          <cell r="A181">
            <v>44081</v>
          </cell>
          <cell r="B181">
            <v>43</v>
          </cell>
        </row>
        <row r="182">
          <cell r="A182">
            <v>44082</v>
          </cell>
          <cell r="B182">
            <v>25</v>
          </cell>
        </row>
        <row r="183">
          <cell r="A183">
            <v>44083</v>
          </cell>
          <cell r="B183">
            <v>82</v>
          </cell>
        </row>
        <row r="184">
          <cell r="A184">
            <v>44084</v>
          </cell>
          <cell r="B184">
            <v>92</v>
          </cell>
        </row>
        <row r="185">
          <cell r="A185">
            <v>44085</v>
          </cell>
          <cell r="B185">
            <v>42</v>
          </cell>
        </row>
        <row r="186">
          <cell r="A186">
            <v>44086</v>
          </cell>
          <cell r="B186">
            <v>60</v>
          </cell>
        </row>
        <row r="187">
          <cell r="A187">
            <v>44087</v>
          </cell>
          <cell r="B187">
            <v>31</v>
          </cell>
        </row>
        <row r="188">
          <cell r="A188">
            <v>44088</v>
          </cell>
          <cell r="B188">
            <v>42</v>
          </cell>
        </row>
        <row r="189">
          <cell r="A189">
            <v>44089</v>
          </cell>
          <cell r="B189">
            <v>77</v>
          </cell>
        </row>
        <row r="190">
          <cell r="A190">
            <v>44090</v>
          </cell>
          <cell r="B190">
            <v>73</v>
          </cell>
        </row>
        <row r="191">
          <cell r="A191">
            <v>44091</v>
          </cell>
          <cell r="B191">
            <v>57</v>
          </cell>
        </row>
        <row r="192">
          <cell r="A192">
            <v>44092</v>
          </cell>
          <cell r="B192">
            <v>71</v>
          </cell>
        </row>
        <row r="193">
          <cell r="A193">
            <v>44093</v>
          </cell>
          <cell r="B193">
            <v>51</v>
          </cell>
        </row>
        <row r="194">
          <cell r="A194">
            <v>44094</v>
          </cell>
          <cell r="B194">
            <v>36</v>
          </cell>
        </row>
        <row r="195">
          <cell r="A195">
            <v>44095</v>
          </cell>
          <cell r="B195">
            <v>50</v>
          </cell>
        </row>
        <row r="196">
          <cell r="A196">
            <v>44096</v>
          </cell>
          <cell r="B196">
            <v>81</v>
          </cell>
        </row>
        <row r="197">
          <cell r="A197">
            <v>44097</v>
          </cell>
          <cell r="B197">
            <v>48</v>
          </cell>
        </row>
        <row r="198">
          <cell r="A198">
            <v>44098</v>
          </cell>
          <cell r="B198">
            <v>40</v>
          </cell>
        </row>
        <row r="199">
          <cell r="A199">
            <v>44099</v>
          </cell>
          <cell r="B199">
            <v>40</v>
          </cell>
        </row>
        <row r="200">
          <cell r="A200">
            <v>44100</v>
          </cell>
          <cell r="B200">
            <v>62</v>
          </cell>
        </row>
        <row r="201">
          <cell r="A201">
            <v>44101</v>
          </cell>
          <cell r="B201">
            <v>45</v>
          </cell>
        </row>
        <row r="202">
          <cell r="A202">
            <v>44102</v>
          </cell>
          <cell r="B202">
            <v>26</v>
          </cell>
        </row>
        <row r="203">
          <cell r="A203">
            <v>44103</v>
          </cell>
          <cell r="B203">
            <v>48</v>
          </cell>
        </row>
        <row r="204">
          <cell r="A204">
            <v>44104</v>
          </cell>
          <cell r="B204">
            <v>66</v>
          </cell>
        </row>
        <row r="205">
          <cell r="A205">
            <v>44105</v>
          </cell>
          <cell r="B205">
            <v>73</v>
          </cell>
        </row>
        <row r="206">
          <cell r="A206">
            <v>44106</v>
          </cell>
          <cell r="B206">
            <v>48</v>
          </cell>
        </row>
        <row r="207">
          <cell r="A207">
            <v>44107</v>
          </cell>
          <cell r="B207">
            <v>62</v>
          </cell>
        </row>
        <row r="208">
          <cell r="A208">
            <v>44108</v>
          </cell>
          <cell r="B208">
            <v>29</v>
          </cell>
        </row>
        <row r="209">
          <cell r="A209">
            <v>44109</v>
          </cell>
          <cell r="B209">
            <v>36</v>
          </cell>
        </row>
        <row r="210">
          <cell r="A210">
            <v>44110</v>
          </cell>
          <cell r="B210">
            <v>38</v>
          </cell>
        </row>
        <row r="211">
          <cell r="A211">
            <v>44111</v>
          </cell>
          <cell r="B211">
            <v>15</v>
          </cell>
        </row>
        <row r="212">
          <cell r="A212">
            <v>44112</v>
          </cell>
          <cell r="B212">
            <v>19</v>
          </cell>
        </row>
        <row r="213">
          <cell r="A213">
            <v>44113</v>
          </cell>
          <cell r="B213">
            <v>26</v>
          </cell>
        </row>
        <row r="214">
          <cell r="A214">
            <v>44114</v>
          </cell>
          <cell r="B214">
            <v>5</v>
          </cell>
        </row>
        <row r="215">
          <cell r="A215">
            <v>44115</v>
          </cell>
          <cell r="B215">
            <v>30</v>
          </cell>
        </row>
        <row r="216">
          <cell r="A216">
            <v>44116</v>
          </cell>
          <cell r="B216">
            <v>22</v>
          </cell>
        </row>
        <row r="217">
          <cell r="A217">
            <v>44117</v>
          </cell>
          <cell r="B217">
            <v>17</v>
          </cell>
        </row>
        <row r="218">
          <cell r="A218">
            <v>44118</v>
          </cell>
          <cell r="B218">
            <v>18</v>
          </cell>
        </row>
        <row r="219">
          <cell r="A219">
            <v>44119</v>
          </cell>
          <cell r="B219">
            <v>27</v>
          </cell>
        </row>
        <row r="220">
          <cell r="A220">
            <v>44120</v>
          </cell>
          <cell r="B220">
            <v>56</v>
          </cell>
        </row>
        <row r="221">
          <cell r="A221">
            <v>44121</v>
          </cell>
          <cell r="B221">
            <v>52</v>
          </cell>
        </row>
        <row r="222">
          <cell r="A222">
            <v>44122</v>
          </cell>
          <cell r="B222">
            <v>50</v>
          </cell>
        </row>
        <row r="223">
          <cell r="A223">
            <v>44123</v>
          </cell>
          <cell r="B223">
            <v>38</v>
          </cell>
        </row>
        <row r="224">
          <cell r="A224">
            <v>44124</v>
          </cell>
          <cell r="B224">
            <v>47</v>
          </cell>
        </row>
        <row r="225">
          <cell r="A225">
            <v>44125</v>
          </cell>
          <cell r="B225">
            <v>63</v>
          </cell>
        </row>
        <row r="226">
          <cell r="A226">
            <v>44126</v>
          </cell>
          <cell r="B226">
            <v>53</v>
          </cell>
        </row>
        <row r="227">
          <cell r="A227">
            <v>44127</v>
          </cell>
          <cell r="B227">
            <v>58</v>
          </cell>
        </row>
        <row r="228">
          <cell r="A228">
            <v>44128</v>
          </cell>
          <cell r="B228">
            <v>55</v>
          </cell>
        </row>
        <row r="229">
          <cell r="A229">
            <v>44129</v>
          </cell>
          <cell r="B229">
            <v>32</v>
          </cell>
        </row>
        <row r="230">
          <cell r="A230">
            <v>44130</v>
          </cell>
          <cell r="B230">
            <v>29</v>
          </cell>
        </row>
        <row r="231">
          <cell r="A231">
            <v>44131</v>
          </cell>
          <cell r="B231">
            <v>83</v>
          </cell>
        </row>
        <row r="232">
          <cell r="A232">
            <v>44132</v>
          </cell>
          <cell r="B232">
            <v>49</v>
          </cell>
        </row>
        <row r="233">
          <cell r="A233">
            <v>44133</v>
          </cell>
          <cell r="B233">
            <v>39</v>
          </cell>
        </row>
        <row r="234">
          <cell r="A234">
            <v>44134</v>
          </cell>
          <cell r="B234">
            <v>35</v>
          </cell>
        </row>
        <row r="235">
          <cell r="A235">
            <v>44135</v>
          </cell>
          <cell r="B235">
            <v>86</v>
          </cell>
        </row>
        <row r="236">
          <cell r="A236">
            <v>44136</v>
          </cell>
          <cell r="B236">
            <v>48</v>
          </cell>
        </row>
        <row r="237">
          <cell r="A237">
            <v>44137</v>
          </cell>
          <cell r="B237">
            <v>35</v>
          </cell>
        </row>
        <row r="238">
          <cell r="A238">
            <v>44138</v>
          </cell>
          <cell r="B238">
            <v>65</v>
          </cell>
        </row>
        <row r="239">
          <cell r="A239">
            <v>44139</v>
          </cell>
          <cell r="B239">
            <v>109</v>
          </cell>
        </row>
        <row r="240">
          <cell r="A240">
            <v>44140</v>
          </cell>
          <cell r="B240">
            <v>40</v>
          </cell>
        </row>
        <row r="241">
          <cell r="A241">
            <v>44141</v>
          </cell>
          <cell r="B241">
            <v>44</v>
          </cell>
        </row>
        <row r="242">
          <cell r="A242">
            <v>44142</v>
          </cell>
          <cell r="B242">
            <v>39</v>
          </cell>
        </row>
        <row r="243">
          <cell r="A243">
            <v>44143</v>
          </cell>
          <cell r="B243">
            <v>30</v>
          </cell>
        </row>
        <row r="244">
          <cell r="A244">
            <v>44144</v>
          </cell>
          <cell r="B244">
            <v>52</v>
          </cell>
        </row>
        <row r="245">
          <cell r="A245">
            <v>44145</v>
          </cell>
          <cell r="B245">
            <v>43</v>
          </cell>
        </row>
        <row r="246">
          <cell r="A246">
            <v>44146</v>
          </cell>
          <cell r="B246">
            <v>37</v>
          </cell>
        </row>
        <row r="247">
          <cell r="A247">
            <v>44147</v>
          </cell>
          <cell r="B247">
            <v>58</v>
          </cell>
        </row>
        <row r="248">
          <cell r="A248">
            <v>44148</v>
          </cell>
          <cell r="B248">
            <v>54</v>
          </cell>
        </row>
        <row r="249">
          <cell r="A249">
            <v>44149</v>
          </cell>
          <cell r="B249">
            <v>27</v>
          </cell>
        </row>
        <row r="250">
          <cell r="A250">
            <v>44150</v>
          </cell>
          <cell r="B250">
            <v>22</v>
          </cell>
        </row>
        <row r="251">
          <cell r="A251">
            <v>44151</v>
          </cell>
          <cell r="B251">
            <v>49</v>
          </cell>
        </row>
        <row r="252">
          <cell r="A252">
            <v>44152</v>
          </cell>
          <cell r="B252">
            <v>28</v>
          </cell>
        </row>
        <row r="253">
          <cell r="A253">
            <v>44153</v>
          </cell>
          <cell r="B253">
            <v>37</v>
          </cell>
        </row>
        <row r="254">
          <cell r="A254">
            <v>44154</v>
          </cell>
          <cell r="B254">
            <v>21</v>
          </cell>
        </row>
        <row r="255">
          <cell r="A255">
            <v>44155</v>
          </cell>
          <cell r="B255">
            <v>38</v>
          </cell>
        </row>
        <row r="256">
          <cell r="A256">
            <v>44156</v>
          </cell>
          <cell r="B256">
            <v>35</v>
          </cell>
        </row>
        <row r="257">
          <cell r="A257">
            <v>44157</v>
          </cell>
          <cell r="B257">
            <v>48</v>
          </cell>
        </row>
        <row r="258">
          <cell r="A258">
            <v>44158</v>
          </cell>
          <cell r="B258">
            <v>33</v>
          </cell>
        </row>
        <row r="259">
          <cell r="A259">
            <v>44159</v>
          </cell>
          <cell r="B259">
            <v>71</v>
          </cell>
        </row>
        <row r="260">
          <cell r="A260">
            <v>44160</v>
          </cell>
          <cell r="B260">
            <v>76</v>
          </cell>
        </row>
        <row r="261">
          <cell r="A261">
            <v>44161</v>
          </cell>
          <cell r="B261">
            <v>49</v>
          </cell>
        </row>
        <row r="262">
          <cell r="A262">
            <v>44162</v>
          </cell>
          <cell r="B262">
            <v>35</v>
          </cell>
        </row>
        <row r="263">
          <cell r="A263">
            <v>44163</v>
          </cell>
          <cell r="B263">
            <v>63</v>
          </cell>
        </row>
        <row r="264">
          <cell r="A264">
            <v>44164</v>
          </cell>
          <cell r="B264">
            <v>60</v>
          </cell>
        </row>
        <row r="265">
          <cell r="A265">
            <v>44165</v>
          </cell>
          <cell r="B265">
            <v>51</v>
          </cell>
        </row>
        <row r="266">
          <cell r="A266">
            <v>44166</v>
          </cell>
          <cell r="B266">
            <v>97</v>
          </cell>
        </row>
        <row r="267">
          <cell r="A267">
            <v>44167</v>
          </cell>
          <cell r="B267">
            <v>75</v>
          </cell>
        </row>
        <row r="268">
          <cell r="A268">
            <v>44168</v>
          </cell>
          <cell r="B268">
            <v>75</v>
          </cell>
        </row>
        <row r="269">
          <cell r="A269">
            <v>44169</v>
          </cell>
          <cell r="B269">
            <v>79</v>
          </cell>
        </row>
        <row r="270">
          <cell r="A270">
            <v>44170</v>
          </cell>
          <cell r="B270">
            <v>104</v>
          </cell>
        </row>
        <row r="271">
          <cell r="A271">
            <v>44171</v>
          </cell>
          <cell r="B271">
            <v>68</v>
          </cell>
        </row>
        <row r="272">
          <cell r="A272">
            <v>44172</v>
          </cell>
          <cell r="B272">
            <v>124</v>
          </cell>
        </row>
        <row r="273">
          <cell r="A273">
            <v>44173</v>
          </cell>
          <cell r="B273">
            <v>76</v>
          </cell>
        </row>
        <row r="274">
          <cell r="A274">
            <v>44174</v>
          </cell>
          <cell r="B274">
            <v>124</v>
          </cell>
        </row>
        <row r="275">
          <cell r="A275">
            <v>44175</v>
          </cell>
          <cell r="B275">
            <v>75</v>
          </cell>
        </row>
        <row r="276">
          <cell r="A276">
            <v>44176</v>
          </cell>
          <cell r="B276">
            <v>86</v>
          </cell>
        </row>
        <row r="277">
          <cell r="A277">
            <v>44177</v>
          </cell>
          <cell r="B277">
            <v>87</v>
          </cell>
        </row>
        <row r="278">
          <cell r="A278">
            <v>44178</v>
          </cell>
          <cell r="B278">
            <v>69</v>
          </cell>
        </row>
        <row r="279">
          <cell r="A279">
            <v>44179</v>
          </cell>
          <cell r="B279">
            <v>69</v>
          </cell>
        </row>
        <row r="280">
          <cell r="A280">
            <v>44180</v>
          </cell>
          <cell r="B280">
            <v>96</v>
          </cell>
        </row>
        <row r="281">
          <cell r="A281">
            <v>44181</v>
          </cell>
          <cell r="B281">
            <v>83</v>
          </cell>
        </row>
        <row r="282">
          <cell r="A282">
            <v>44182</v>
          </cell>
          <cell r="B282">
            <v>100</v>
          </cell>
        </row>
        <row r="283">
          <cell r="A283">
            <v>44183</v>
          </cell>
          <cell r="B283">
            <v>122</v>
          </cell>
        </row>
        <row r="284">
          <cell r="A284">
            <v>44184</v>
          </cell>
          <cell r="B284">
            <v>131</v>
          </cell>
        </row>
        <row r="285">
          <cell r="A285">
            <v>44185</v>
          </cell>
          <cell r="B285">
            <v>103</v>
          </cell>
        </row>
        <row r="286">
          <cell r="A286">
            <v>44186</v>
          </cell>
          <cell r="B286">
            <v>115</v>
          </cell>
        </row>
        <row r="287">
          <cell r="A287">
            <v>44187</v>
          </cell>
          <cell r="B287">
            <v>142</v>
          </cell>
        </row>
        <row r="288">
          <cell r="A288">
            <v>44188</v>
          </cell>
          <cell r="B288">
            <v>116</v>
          </cell>
        </row>
        <row r="289">
          <cell r="A289">
            <v>44189</v>
          </cell>
          <cell r="B289">
            <v>217</v>
          </cell>
        </row>
        <row r="290">
          <cell r="A290">
            <v>44190</v>
          </cell>
          <cell r="B290">
            <v>183</v>
          </cell>
        </row>
        <row r="291">
          <cell r="A291">
            <v>44191</v>
          </cell>
          <cell r="B291">
            <v>138</v>
          </cell>
        </row>
        <row r="292">
          <cell r="A292">
            <v>44192</v>
          </cell>
          <cell r="B292">
            <v>167</v>
          </cell>
        </row>
        <row r="293">
          <cell r="A293">
            <v>44193</v>
          </cell>
          <cell r="B293">
            <v>229</v>
          </cell>
        </row>
        <row r="294">
          <cell r="A294">
            <v>44194</v>
          </cell>
          <cell r="B294">
            <v>167</v>
          </cell>
        </row>
        <row r="295">
          <cell r="A295">
            <v>44195</v>
          </cell>
          <cell r="B295">
            <v>86</v>
          </cell>
        </row>
        <row r="296">
          <cell r="A296">
            <v>44196</v>
          </cell>
          <cell r="B296">
            <v>176</v>
          </cell>
        </row>
        <row r="297">
          <cell r="A297">
            <v>44197</v>
          </cell>
          <cell r="B297">
            <v>193</v>
          </cell>
        </row>
        <row r="298">
          <cell r="A298">
            <v>44198</v>
          </cell>
          <cell r="B298">
            <v>169</v>
          </cell>
        </row>
        <row r="299">
          <cell r="A299">
            <v>44199</v>
          </cell>
          <cell r="B299">
            <v>199</v>
          </cell>
        </row>
        <row r="300">
          <cell r="A300">
            <v>44200</v>
          </cell>
          <cell r="B300">
            <v>316</v>
          </cell>
        </row>
        <row r="301">
          <cell r="A301">
            <v>44201</v>
          </cell>
          <cell r="B301">
            <v>224</v>
          </cell>
        </row>
        <row r="302">
          <cell r="A302">
            <v>44202</v>
          </cell>
          <cell r="B302">
            <v>201</v>
          </cell>
        </row>
        <row r="303">
          <cell r="A303">
            <v>44203</v>
          </cell>
          <cell r="B303">
            <v>314</v>
          </cell>
        </row>
        <row r="304">
          <cell r="A304">
            <v>44204</v>
          </cell>
          <cell r="B304">
            <v>344</v>
          </cell>
        </row>
        <row r="305">
          <cell r="A305">
            <v>44205</v>
          </cell>
          <cell r="B305">
            <v>365</v>
          </cell>
        </row>
        <row r="306">
          <cell r="A306">
            <v>44206</v>
          </cell>
          <cell r="B306">
            <v>388</v>
          </cell>
        </row>
        <row r="307">
          <cell r="A307">
            <v>44207</v>
          </cell>
          <cell r="B307">
            <v>431</v>
          </cell>
        </row>
        <row r="308">
          <cell r="A308">
            <v>44208</v>
          </cell>
          <cell r="B308">
            <v>487</v>
          </cell>
        </row>
        <row r="309">
          <cell r="A309">
            <v>44209</v>
          </cell>
          <cell r="B309">
            <v>550</v>
          </cell>
        </row>
        <row r="310">
          <cell r="A310">
            <v>44210</v>
          </cell>
          <cell r="B310">
            <v>505</v>
          </cell>
        </row>
        <row r="311">
          <cell r="A311">
            <v>44211</v>
          </cell>
          <cell r="B311">
            <v>547</v>
          </cell>
        </row>
        <row r="312">
          <cell r="A312">
            <v>44212</v>
          </cell>
          <cell r="B312">
            <v>405</v>
          </cell>
        </row>
        <row r="313">
          <cell r="A313">
            <v>44213</v>
          </cell>
          <cell r="B313">
            <v>650</v>
          </cell>
        </row>
        <row r="314">
          <cell r="A314">
            <v>44214</v>
          </cell>
          <cell r="B314">
            <v>292</v>
          </cell>
        </row>
        <row r="315">
          <cell r="A315">
            <v>44215</v>
          </cell>
          <cell r="B315">
            <v>330</v>
          </cell>
        </row>
        <row r="316">
          <cell r="A316">
            <v>44216</v>
          </cell>
          <cell r="B316">
            <v>349</v>
          </cell>
        </row>
        <row r="317">
          <cell r="A317">
            <v>44217</v>
          </cell>
          <cell r="B317">
            <v>408</v>
          </cell>
        </row>
        <row r="318">
          <cell r="A318">
            <v>44218</v>
          </cell>
          <cell r="B318">
            <v>530</v>
          </cell>
        </row>
        <row r="319">
          <cell r="A319">
            <v>44219</v>
          </cell>
          <cell r="B319">
            <v>567</v>
          </cell>
        </row>
        <row r="320">
          <cell r="A320">
            <v>44220</v>
          </cell>
          <cell r="B320">
            <v>634</v>
          </cell>
        </row>
        <row r="321">
          <cell r="A321">
            <v>44221</v>
          </cell>
          <cell r="B321">
            <v>567</v>
          </cell>
        </row>
        <row r="322">
          <cell r="A322">
            <v>44222</v>
          </cell>
          <cell r="B322">
            <v>786</v>
          </cell>
        </row>
        <row r="323">
          <cell r="A323">
            <v>44223</v>
          </cell>
          <cell r="B323">
            <v>825</v>
          </cell>
        </row>
        <row r="324">
          <cell r="A324">
            <v>44224</v>
          </cell>
          <cell r="B324">
            <v>666</v>
          </cell>
        </row>
        <row r="325">
          <cell r="A325">
            <v>44225</v>
          </cell>
          <cell r="B325">
            <v>659</v>
          </cell>
        </row>
        <row r="326">
          <cell r="A326">
            <v>44226</v>
          </cell>
          <cell r="B326">
            <v>910</v>
          </cell>
        </row>
        <row r="327">
          <cell r="A327">
            <v>44227</v>
          </cell>
          <cell r="B327">
            <v>1012</v>
          </cell>
        </row>
        <row r="328">
          <cell r="A328">
            <v>44228</v>
          </cell>
          <cell r="B328">
            <v>906</v>
          </cell>
        </row>
        <row r="329">
          <cell r="A329">
            <v>44229</v>
          </cell>
          <cell r="B329">
            <v>1044</v>
          </cell>
        </row>
        <row r="330">
          <cell r="A330">
            <v>44230</v>
          </cell>
          <cell r="B330">
            <v>893</v>
          </cell>
        </row>
        <row r="331">
          <cell r="A331">
            <v>44231</v>
          </cell>
          <cell r="B331">
            <v>816</v>
          </cell>
        </row>
        <row r="332">
          <cell r="A332">
            <v>44232</v>
          </cell>
          <cell r="B332">
            <v>845</v>
          </cell>
        </row>
        <row r="333">
          <cell r="A333">
            <v>44233</v>
          </cell>
          <cell r="B333">
            <v>821</v>
          </cell>
        </row>
        <row r="334">
          <cell r="A334">
            <v>44234</v>
          </cell>
          <cell r="B334">
            <v>820</v>
          </cell>
        </row>
        <row r="335">
          <cell r="A335">
            <v>44235</v>
          </cell>
          <cell r="B335">
            <v>653</v>
          </cell>
        </row>
        <row r="336">
          <cell r="A336">
            <v>44236</v>
          </cell>
          <cell r="B336">
            <v>580</v>
          </cell>
        </row>
        <row r="337">
          <cell r="A337">
            <v>44237</v>
          </cell>
          <cell r="B337">
            <v>858</v>
          </cell>
        </row>
        <row r="338">
          <cell r="A338">
            <v>44238</v>
          </cell>
          <cell r="B338">
            <v>850</v>
          </cell>
        </row>
        <row r="339">
          <cell r="A339">
            <v>44239</v>
          </cell>
          <cell r="B339">
            <v>823</v>
          </cell>
        </row>
        <row r="340">
          <cell r="A340">
            <v>44240</v>
          </cell>
          <cell r="B340">
            <v>888</v>
          </cell>
        </row>
        <row r="341">
          <cell r="A341">
            <v>44241</v>
          </cell>
          <cell r="B341">
            <v>806</v>
          </cell>
        </row>
        <row r="342">
          <cell r="A342">
            <v>44242</v>
          </cell>
          <cell r="B342">
            <v>715</v>
          </cell>
        </row>
        <row r="343">
          <cell r="A343">
            <v>44243</v>
          </cell>
          <cell r="B343">
            <v>937</v>
          </cell>
        </row>
        <row r="344">
          <cell r="A344">
            <v>44244</v>
          </cell>
          <cell r="B344">
            <v>824</v>
          </cell>
        </row>
        <row r="345">
          <cell r="A345">
            <v>44245</v>
          </cell>
          <cell r="B345">
            <v>923</v>
          </cell>
        </row>
        <row r="346">
          <cell r="A346">
            <v>44246</v>
          </cell>
          <cell r="B346">
            <v>859</v>
          </cell>
        </row>
        <row r="347">
          <cell r="A347">
            <v>44247</v>
          </cell>
          <cell r="B347">
            <v>937</v>
          </cell>
        </row>
        <row r="348">
          <cell r="A348">
            <v>44248</v>
          </cell>
          <cell r="B348">
            <v>1039</v>
          </cell>
        </row>
        <row r="349">
          <cell r="A349">
            <v>44249</v>
          </cell>
          <cell r="B349">
            <v>838</v>
          </cell>
        </row>
        <row r="350">
          <cell r="A350">
            <v>44250</v>
          </cell>
          <cell r="B350">
            <v>836</v>
          </cell>
        </row>
        <row r="351">
          <cell r="A351">
            <v>44251</v>
          </cell>
          <cell r="B351">
            <v>699</v>
          </cell>
        </row>
        <row r="352">
          <cell r="A352">
            <v>44252</v>
          </cell>
          <cell r="B352">
            <v>670</v>
          </cell>
        </row>
        <row r="353">
          <cell r="A353">
            <v>44253</v>
          </cell>
          <cell r="B353">
            <v>875</v>
          </cell>
        </row>
        <row r="354">
          <cell r="A354">
            <v>44254</v>
          </cell>
          <cell r="B354">
            <v>720</v>
          </cell>
        </row>
        <row r="355">
          <cell r="A355">
            <v>44255</v>
          </cell>
          <cell r="B355">
            <v>618</v>
          </cell>
        </row>
        <row r="356">
          <cell r="A356">
            <v>44256</v>
          </cell>
          <cell r="B356">
            <v>811</v>
          </cell>
        </row>
        <row r="357">
          <cell r="A357">
            <v>44257</v>
          </cell>
          <cell r="B357">
            <v>997</v>
          </cell>
        </row>
        <row r="358">
          <cell r="A358">
            <v>44258</v>
          </cell>
          <cell r="B358">
            <v>914</v>
          </cell>
        </row>
        <row r="359">
          <cell r="A359">
            <v>44259</v>
          </cell>
          <cell r="B359">
            <v>807</v>
          </cell>
        </row>
        <row r="360">
          <cell r="A360">
            <v>44260</v>
          </cell>
          <cell r="B360">
            <v>777</v>
          </cell>
        </row>
        <row r="361">
          <cell r="A361">
            <v>44261</v>
          </cell>
          <cell r="B361">
            <v>750</v>
          </cell>
        </row>
        <row r="362">
          <cell r="A362">
            <v>44262</v>
          </cell>
          <cell r="B362">
            <v>858</v>
          </cell>
        </row>
        <row r="363">
          <cell r="A363">
            <v>44263</v>
          </cell>
          <cell r="B363">
            <v>873</v>
          </cell>
        </row>
        <row r="364">
          <cell r="A364">
            <v>44264</v>
          </cell>
          <cell r="B364">
            <v>1041</v>
          </cell>
        </row>
        <row r="365">
          <cell r="A365">
            <v>44265</v>
          </cell>
          <cell r="B365">
            <v>772</v>
          </cell>
        </row>
        <row r="366">
          <cell r="A366">
            <v>44266</v>
          </cell>
          <cell r="B366">
            <v>778</v>
          </cell>
        </row>
        <row r="367">
          <cell r="A367">
            <v>44267</v>
          </cell>
          <cell r="B367">
            <v>762</v>
          </cell>
        </row>
        <row r="368">
          <cell r="A368">
            <v>44268</v>
          </cell>
          <cell r="B368">
            <v>639</v>
          </cell>
        </row>
        <row r="369">
          <cell r="A369">
            <v>44269</v>
          </cell>
          <cell r="B369">
            <v>914</v>
          </cell>
        </row>
        <row r="370">
          <cell r="A370">
            <v>44270</v>
          </cell>
          <cell r="B370">
            <v>734</v>
          </cell>
        </row>
        <row r="371">
          <cell r="A371">
            <v>44271</v>
          </cell>
          <cell r="B371">
            <v>792</v>
          </cell>
        </row>
        <row r="372">
          <cell r="A372">
            <v>44272</v>
          </cell>
          <cell r="B372">
            <v>727</v>
          </cell>
        </row>
        <row r="373">
          <cell r="A373">
            <v>44273</v>
          </cell>
          <cell r="B373">
            <v>689</v>
          </cell>
        </row>
        <row r="374">
          <cell r="A374">
            <v>44274</v>
          </cell>
          <cell r="B374">
            <v>735</v>
          </cell>
        </row>
        <row r="375">
          <cell r="A375">
            <v>44275</v>
          </cell>
          <cell r="B375">
            <v>813</v>
          </cell>
        </row>
        <row r="376">
          <cell r="A376">
            <v>44276</v>
          </cell>
          <cell r="B376">
            <v>796</v>
          </cell>
        </row>
        <row r="377">
          <cell r="A377">
            <v>44277</v>
          </cell>
          <cell r="B377">
            <v>718</v>
          </cell>
        </row>
        <row r="378">
          <cell r="A378">
            <v>44278</v>
          </cell>
          <cell r="B378">
            <v>774</v>
          </cell>
        </row>
        <row r="379">
          <cell r="A379">
            <v>44279</v>
          </cell>
          <cell r="B379">
            <v>736</v>
          </cell>
        </row>
        <row r="380">
          <cell r="A380">
            <v>44280</v>
          </cell>
          <cell r="B380">
            <v>816</v>
          </cell>
        </row>
        <row r="381">
          <cell r="A381">
            <v>44281</v>
          </cell>
          <cell r="B381">
            <v>832</v>
          </cell>
        </row>
        <row r="382">
          <cell r="A382">
            <v>44282</v>
          </cell>
          <cell r="B382">
            <v>950</v>
          </cell>
        </row>
        <row r="383">
          <cell r="A383">
            <v>44283</v>
          </cell>
          <cell r="B383">
            <v>919</v>
          </cell>
        </row>
        <row r="384">
          <cell r="A384">
            <v>44284</v>
          </cell>
          <cell r="B384">
            <v>701</v>
          </cell>
        </row>
        <row r="385">
          <cell r="A385">
            <v>44285</v>
          </cell>
          <cell r="B385">
            <v>1008</v>
          </cell>
        </row>
        <row r="386">
          <cell r="A386">
            <v>44286</v>
          </cell>
          <cell r="B386">
            <v>1051</v>
          </cell>
        </row>
        <row r="387">
          <cell r="A387">
            <v>44287</v>
          </cell>
          <cell r="B387">
            <v>1013</v>
          </cell>
        </row>
        <row r="388">
          <cell r="A388">
            <v>44288</v>
          </cell>
          <cell r="B388">
            <v>1077</v>
          </cell>
        </row>
        <row r="389">
          <cell r="A389">
            <v>44289</v>
          </cell>
          <cell r="B389">
            <v>1029</v>
          </cell>
        </row>
        <row r="390">
          <cell r="A390">
            <v>44290</v>
          </cell>
          <cell r="B390">
            <v>1162</v>
          </cell>
        </row>
        <row r="391">
          <cell r="A391">
            <v>44291</v>
          </cell>
          <cell r="B391">
            <v>1066</v>
          </cell>
        </row>
        <row r="392">
          <cell r="A392">
            <v>44292</v>
          </cell>
          <cell r="B392">
            <v>1030</v>
          </cell>
        </row>
        <row r="393">
          <cell r="A393">
            <v>44293</v>
          </cell>
          <cell r="B393">
            <v>961</v>
          </cell>
        </row>
        <row r="394">
          <cell r="A394">
            <v>44294</v>
          </cell>
          <cell r="B394">
            <v>914</v>
          </cell>
        </row>
        <row r="395">
          <cell r="A395">
            <v>44295</v>
          </cell>
          <cell r="B395">
            <v>1017</v>
          </cell>
        </row>
        <row r="396">
          <cell r="A396">
            <v>44296</v>
          </cell>
          <cell r="B396">
            <v>1040</v>
          </cell>
        </row>
        <row r="397">
          <cell r="A397">
            <v>44297</v>
          </cell>
          <cell r="B397">
            <v>959</v>
          </cell>
        </row>
        <row r="398">
          <cell r="A398">
            <v>44298</v>
          </cell>
          <cell r="B398">
            <v>854</v>
          </cell>
        </row>
        <row r="399">
          <cell r="A399">
            <v>44299</v>
          </cell>
          <cell r="B399">
            <v>1060</v>
          </cell>
        </row>
        <row r="400">
          <cell r="A400">
            <v>44300</v>
          </cell>
          <cell r="B400">
            <v>959</v>
          </cell>
        </row>
        <row r="401">
          <cell r="A401">
            <v>44301</v>
          </cell>
          <cell r="B401">
            <v>1004</v>
          </cell>
        </row>
        <row r="402">
          <cell r="A402">
            <v>44302</v>
          </cell>
          <cell r="B402">
            <v>1040</v>
          </cell>
        </row>
        <row r="403">
          <cell r="A403">
            <v>44303</v>
          </cell>
          <cell r="B403">
            <v>1026</v>
          </cell>
        </row>
        <row r="404">
          <cell r="A404">
            <v>44304</v>
          </cell>
          <cell r="B404">
            <v>1037</v>
          </cell>
        </row>
        <row r="405">
          <cell r="A405">
            <v>44305</v>
          </cell>
          <cell r="B405">
            <v>1060</v>
          </cell>
        </row>
        <row r="406">
          <cell r="A406">
            <v>44306</v>
          </cell>
          <cell r="B406">
            <v>1183</v>
          </cell>
        </row>
        <row r="407">
          <cell r="A407">
            <v>44307</v>
          </cell>
          <cell r="B407">
            <v>1006</v>
          </cell>
        </row>
        <row r="408">
          <cell r="A408">
            <v>44308</v>
          </cell>
          <cell r="B408">
            <v>1207</v>
          </cell>
        </row>
        <row r="409">
          <cell r="A409">
            <v>44309</v>
          </cell>
          <cell r="B409">
            <v>1241</v>
          </cell>
        </row>
        <row r="410">
          <cell r="A410">
            <v>44310</v>
          </cell>
          <cell r="B410">
            <v>1110</v>
          </cell>
        </row>
        <row r="411">
          <cell r="A411">
            <v>44311</v>
          </cell>
          <cell r="B411">
            <v>1185</v>
          </cell>
        </row>
        <row r="412">
          <cell r="A412">
            <v>44312</v>
          </cell>
          <cell r="B412">
            <v>938</v>
          </cell>
        </row>
        <row r="413">
          <cell r="A413">
            <v>44313</v>
          </cell>
          <cell r="B413">
            <v>1083</v>
          </cell>
        </row>
        <row r="414">
          <cell r="A414">
            <v>44314</v>
          </cell>
          <cell r="B414">
            <v>988</v>
          </cell>
        </row>
        <row r="415">
          <cell r="A415">
            <v>44315</v>
          </cell>
          <cell r="B415">
            <v>1149</v>
          </cell>
        </row>
        <row r="416">
          <cell r="A416">
            <v>44316</v>
          </cell>
          <cell r="B416">
            <v>1046</v>
          </cell>
        </row>
        <row r="417">
          <cell r="A417">
            <v>44317</v>
          </cell>
          <cell r="B417">
            <v>915</v>
          </cell>
        </row>
        <row r="418">
          <cell r="A418">
            <v>44318</v>
          </cell>
          <cell r="B418">
            <v>1071</v>
          </cell>
        </row>
        <row r="419">
          <cell r="A419">
            <v>44319</v>
          </cell>
          <cell r="B419">
            <v>932</v>
          </cell>
        </row>
        <row r="420">
          <cell r="A420">
            <v>44320</v>
          </cell>
          <cell r="B420">
            <v>1019</v>
          </cell>
        </row>
        <row r="421">
          <cell r="A421">
            <v>44321</v>
          </cell>
          <cell r="B421">
            <v>1010</v>
          </cell>
        </row>
        <row r="422">
          <cell r="A422">
            <v>44322</v>
          </cell>
          <cell r="B422">
            <v>1060</v>
          </cell>
        </row>
        <row r="423">
          <cell r="A423">
            <v>44323</v>
          </cell>
          <cell r="B423">
            <v>1162</v>
          </cell>
        </row>
        <row r="424">
          <cell r="A424">
            <v>44324</v>
          </cell>
          <cell r="B424">
            <v>1036</v>
          </cell>
        </row>
        <row r="425">
          <cell r="A425">
            <v>44325</v>
          </cell>
          <cell r="B425">
            <v>1069</v>
          </cell>
        </row>
        <row r="426">
          <cell r="A426">
            <v>44326</v>
          </cell>
          <cell r="B426">
            <v>1116</v>
          </cell>
        </row>
        <row r="427">
          <cell r="A427">
            <v>44327</v>
          </cell>
          <cell r="B427">
            <v>1071</v>
          </cell>
        </row>
        <row r="428">
          <cell r="A428">
            <v>44328</v>
          </cell>
          <cell r="B428">
            <v>1207</v>
          </cell>
        </row>
        <row r="429">
          <cell r="A429">
            <v>44329</v>
          </cell>
          <cell r="B429">
            <v>1186</v>
          </cell>
        </row>
        <row r="430">
          <cell r="A430">
            <v>44330</v>
          </cell>
          <cell r="B430">
            <v>1277</v>
          </cell>
        </row>
        <row r="431">
          <cell r="A431">
            <v>44331</v>
          </cell>
          <cell r="B431">
            <v>1383</v>
          </cell>
        </row>
        <row r="432">
          <cell r="A432">
            <v>44332</v>
          </cell>
          <cell r="B432">
            <v>1233</v>
          </cell>
        </row>
        <row r="433">
          <cell r="A433">
            <v>44333</v>
          </cell>
          <cell r="B433">
            <v>1057</v>
          </cell>
        </row>
        <row r="434">
          <cell r="A434">
            <v>44334</v>
          </cell>
          <cell r="B434">
            <v>1244</v>
          </cell>
        </row>
        <row r="435">
          <cell r="A435">
            <v>44335</v>
          </cell>
          <cell r="B435">
            <v>1339</v>
          </cell>
        </row>
        <row r="436">
          <cell r="A436">
            <v>44336</v>
          </cell>
          <cell r="B436">
            <v>1252</v>
          </cell>
        </row>
        <row r="437">
          <cell r="A437">
            <v>44337</v>
          </cell>
          <cell r="B437">
            <v>1197</v>
          </cell>
        </row>
        <row r="438">
          <cell r="A438">
            <v>44338</v>
          </cell>
          <cell r="B438">
            <v>1289</v>
          </cell>
        </row>
        <row r="439">
          <cell r="A439">
            <v>44339</v>
          </cell>
          <cell r="B439">
            <v>1221</v>
          </cell>
        </row>
        <row r="440">
          <cell r="A440">
            <v>44340</v>
          </cell>
          <cell r="B440">
            <v>1155</v>
          </cell>
        </row>
        <row r="441">
          <cell r="A441">
            <v>44341</v>
          </cell>
          <cell r="B441">
            <v>1291</v>
          </cell>
        </row>
        <row r="442">
          <cell r="A442">
            <v>44342</v>
          </cell>
          <cell r="B442">
            <v>1129</v>
          </cell>
        </row>
        <row r="443">
          <cell r="A443">
            <v>44343</v>
          </cell>
          <cell r="B443">
            <v>1102</v>
          </cell>
        </row>
        <row r="444">
          <cell r="A444">
            <v>44344</v>
          </cell>
          <cell r="B444">
            <v>1169</v>
          </cell>
        </row>
        <row r="445">
          <cell r="A445">
            <v>44345</v>
          </cell>
          <cell r="B445">
            <v>1188</v>
          </cell>
        </row>
        <row r="446">
          <cell r="A446">
            <v>44346</v>
          </cell>
          <cell r="B446">
            <v>1079</v>
          </cell>
        </row>
        <row r="447">
          <cell r="A447">
            <v>44347</v>
          </cell>
          <cell r="B447">
            <v>1100</v>
          </cell>
        </row>
        <row r="448">
          <cell r="A448">
            <v>44348</v>
          </cell>
          <cell r="B448">
            <v>1057</v>
          </cell>
        </row>
        <row r="449">
          <cell r="A449">
            <v>44349</v>
          </cell>
          <cell r="B449">
            <v>1191</v>
          </cell>
        </row>
        <row r="450">
          <cell r="A450">
            <v>44350</v>
          </cell>
          <cell r="B450">
            <v>1053</v>
          </cell>
        </row>
        <row r="451">
          <cell r="A451">
            <v>44351</v>
          </cell>
          <cell r="B451">
            <v>1129</v>
          </cell>
        </row>
        <row r="452">
          <cell r="A452">
            <v>44352</v>
          </cell>
          <cell r="B452">
            <v>1135</v>
          </cell>
        </row>
        <row r="453">
          <cell r="A453">
            <v>44353</v>
          </cell>
          <cell r="B453">
            <v>1087</v>
          </cell>
        </row>
        <row r="454">
          <cell r="A454">
            <v>44354</v>
          </cell>
          <cell r="B454">
            <v>1185</v>
          </cell>
        </row>
        <row r="455">
          <cell r="A455">
            <v>44355</v>
          </cell>
          <cell r="B455">
            <v>1156</v>
          </cell>
        </row>
        <row r="456">
          <cell r="A456">
            <v>44356</v>
          </cell>
          <cell r="B456">
            <v>1161</v>
          </cell>
        </row>
        <row r="457">
          <cell r="A457">
            <v>44357</v>
          </cell>
          <cell r="B457">
            <v>1158</v>
          </cell>
        </row>
        <row r="458">
          <cell r="A458">
            <v>44358</v>
          </cell>
          <cell r="B458">
            <v>1288</v>
          </cell>
        </row>
        <row r="459">
          <cell r="A459">
            <v>44359</v>
          </cell>
          <cell r="B459">
            <v>1372</v>
          </cell>
        </row>
        <row r="460">
          <cell r="A460">
            <v>44360</v>
          </cell>
          <cell r="B460">
            <v>1470</v>
          </cell>
        </row>
        <row r="461">
          <cell r="A461">
            <v>44361</v>
          </cell>
          <cell r="B461">
            <v>1349</v>
          </cell>
        </row>
        <row r="462">
          <cell r="A462">
            <v>44362</v>
          </cell>
          <cell r="B462">
            <v>1537</v>
          </cell>
        </row>
        <row r="463">
          <cell r="A463">
            <v>44363</v>
          </cell>
          <cell r="B463">
            <v>1403</v>
          </cell>
        </row>
        <row r="464">
          <cell r="A464">
            <v>44364</v>
          </cell>
          <cell r="B464">
            <v>1418</v>
          </cell>
        </row>
        <row r="465">
          <cell r="A465">
            <v>44365</v>
          </cell>
          <cell r="B465">
            <v>1481</v>
          </cell>
        </row>
        <row r="466">
          <cell r="A466">
            <v>44366</v>
          </cell>
          <cell r="B466">
            <v>1472</v>
          </cell>
        </row>
        <row r="467">
          <cell r="A467">
            <v>44367</v>
          </cell>
          <cell r="B467">
            <v>1436</v>
          </cell>
        </row>
        <row r="468">
          <cell r="A468">
            <v>44368</v>
          </cell>
          <cell r="B468">
            <v>1561</v>
          </cell>
        </row>
        <row r="469">
          <cell r="A469">
            <v>44369</v>
          </cell>
          <cell r="B469">
            <v>1489</v>
          </cell>
        </row>
        <row r="470">
          <cell r="A470">
            <v>44370</v>
          </cell>
          <cell r="B470">
            <v>2055</v>
          </cell>
        </row>
        <row r="471">
          <cell r="A471">
            <v>44371</v>
          </cell>
          <cell r="B471">
            <v>1880</v>
          </cell>
        </row>
        <row r="472">
          <cell r="A472">
            <v>44372</v>
          </cell>
          <cell r="B472">
            <v>2464</v>
          </cell>
        </row>
        <row r="473">
          <cell r="A473">
            <v>44373</v>
          </cell>
          <cell r="B473">
            <v>2403</v>
          </cell>
        </row>
        <row r="474">
          <cell r="A474">
            <v>44374</v>
          </cell>
          <cell r="B474">
            <v>2698</v>
          </cell>
        </row>
        <row r="475">
          <cell r="A475">
            <v>44375</v>
          </cell>
          <cell r="B475">
            <v>2589</v>
          </cell>
        </row>
        <row r="476">
          <cell r="A476">
            <v>44376</v>
          </cell>
          <cell r="B476">
            <v>3080</v>
          </cell>
        </row>
        <row r="477">
          <cell r="A477">
            <v>44377</v>
          </cell>
          <cell r="B477">
            <v>2970</v>
          </cell>
        </row>
        <row r="478">
          <cell r="A478">
            <v>44378</v>
          </cell>
          <cell r="B478">
            <v>2952</v>
          </cell>
        </row>
        <row r="479">
          <cell r="A479">
            <v>44379</v>
          </cell>
          <cell r="B479">
            <v>3308</v>
          </cell>
        </row>
        <row r="480">
          <cell r="A480">
            <v>44380</v>
          </cell>
          <cell r="B480">
            <v>3475</v>
          </cell>
        </row>
        <row r="481">
          <cell r="A481">
            <v>44381</v>
          </cell>
          <cell r="B481">
            <v>3519</v>
          </cell>
        </row>
        <row r="482">
          <cell r="A482">
            <v>44382</v>
          </cell>
          <cell r="B482">
            <v>3075</v>
          </cell>
        </row>
        <row r="483">
          <cell r="A483">
            <v>44383</v>
          </cell>
          <cell r="B483">
            <v>3591</v>
          </cell>
        </row>
        <row r="484">
          <cell r="A484">
            <v>44384</v>
          </cell>
          <cell r="B484">
            <v>3664</v>
          </cell>
        </row>
        <row r="485">
          <cell r="A485">
            <v>44385</v>
          </cell>
          <cell r="B485">
            <v>3819</v>
          </cell>
        </row>
        <row r="486">
          <cell r="A486">
            <v>44386</v>
          </cell>
          <cell r="B486">
            <v>6422</v>
          </cell>
        </row>
        <row r="487">
          <cell r="A487">
            <v>44387</v>
          </cell>
          <cell r="B487">
            <v>6750</v>
          </cell>
        </row>
        <row r="488">
          <cell r="A488">
            <v>44388</v>
          </cell>
          <cell r="B488">
            <v>6923</v>
          </cell>
        </row>
        <row r="489">
          <cell r="A489">
            <v>44389</v>
          </cell>
          <cell r="B489">
            <v>6423</v>
          </cell>
        </row>
        <row r="490">
          <cell r="A490">
            <v>44390</v>
          </cell>
          <cell r="B490">
            <v>5613</v>
          </cell>
        </row>
        <row r="491">
          <cell r="A491">
            <v>44391</v>
          </cell>
          <cell r="B491">
            <v>6080</v>
          </cell>
        </row>
        <row r="492">
          <cell r="A492">
            <v>44392</v>
          </cell>
          <cell r="B492">
            <v>6479</v>
          </cell>
        </row>
        <row r="493">
          <cell r="A493">
            <v>44393</v>
          </cell>
          <cell r="B493">
            <v>6460</v>
          </cell>
        </row>
        <row r="494">
          <cell r="A494">
            <v>44394</v>
          </cell>
          <cell r="B494">
            <v>6062</v>
          </cell>
        </row>
        <row r="495">
          <cell r="A495">
            <v>44395</v>
          </cell>
          <cell r="B495">
            <v>6279</v>
          </cell>
        </row>
        <row r="496">
          <cell r="A496">
            <v>44396</v>
          </cell>
          <cell r="B496">
            <v>6505</v>
          </cell>
        </row>
        <row r="497">
          <cell r="A497">
            <v>44397</v>
          </cell>
          <cell r="B497">
            <v>6057</v>
          </cell>
        </row>
        <row r="498">
          <cell r="A498">
            <v>44398</v>
          </cell>
          <cell r="B498">
            <v>6405</v>
          </cell>
        </row>
        <row r="499">
          <cell r="A499">
            <v>44399</v>
          </cell>
          <cell r="B499">
            <v>7745</v>
          </cell>
        </row>
        <row r="500">
          <cell r="A500">
            <v>44400</v>
          </cell>
          <cell r="B500">
            <v>7784</v>
          </cell>
        </row>
        <row r="501">
          <cell r="A501">
            <v>44401</v>
          </cell>
          <cell r="B501">
            <v>7732</v>
          </cell>
        </row>
        <row r="502">
          <cell r="A502">
            <v>44402</v>
          </cell>
          <cell r="B502">
            <v>8853</v>
          </cell>
        </row>
        <row r="503">
          <cell r="A503">
            <v>44403</v>
          </cell>
          <cell r="B503">
            <v>8184</v>
          </cell>
        </row>
        <row r="504">
          <cell r="A504">
            <v>44404</v>
          </cell>
          <cell r="B504">
            <v>7903</v>
          </cell>
        </row>
        <row r="505">
          <cell r="A505">
            <v>44405</v>
          </cell>
          <cell r="B505">
            <v>9323</v>
          </cell>
        </row>
        <row r="506">
          <cell r="A506">
            <v>44406</v>
          </cell>
          <cell r="B506">
            <v>8607</v>
          </cell>
        </row>
        <row r="507">
          <cell r="A507">
            <v>44407</v>
          </cell>
          <cell r="B507">
            <v>8736</v>
          </cell>
        </row>
        <row r="508">
          <cell r="A508">
            <v>44408</v>
          </cell>
          <cell r="B508">
            <v>8875</v>
          </cell>
        </row>
        <row r="509">
          <cell r="A509">
            <v>44409</v>
          </cell>
          <cell r="B509">
            <v>9747</v>
          </cell>
        </row>
        <row r="510">
          <cell r="A510">
            <v>44410</v>
          </cell>
          <cell r="B510">
            <v>9279</v>
          </cell>
        </row>
        <row r="511">
          <cell r="A511">
            <v>44411</v>
          </cell>
          <cell r="B511">
            <v>9629</v>
          </cell>
        </row>
        <row r="512">
          <cell r="A512">
            <v>44412</v>
          </cell>
          <cell r="B512">
            <v>9363</v>
          </cell>
        </row>
        <row r="513">
          <cell r="A513">
            <v>44413</v>
          </cell>
          <cell r="B513">
            <v>8399</v>
          </cell>
        </row>
        <row r="514">
          <cell r="A514">
            <v>44414</v>
          </cell>
          <cell r="B514">
            <v>8886</v>
          </cell>
        </row>
        <row r="515">
          <cell r="A515">
            <v>44415</v>
          </cell>
          <cell r="B515">
            <v>8893</v>
          </cell>
        </row>
        <row r="516">
          <cell r="A516">
            <v>44416</v>
          </cell>
          <cell r="B516">
            <v>9427</v>
          </cell>
        </row>
        <row r="517">
          <cell r="A517">
            <v>44417</v>
          </cell>
          <cell r="B517">
            <v>7950</v>
          </cell>
        </row>
        <row r="518">
          <cell r="A518">
            <v>44418</v>
          </cell>
          <cell r="B518">
            <v>8936</v>
          </cell>
        </row>
        <row r="519">
          <cell r="A519">
            <v>44419</v>
          </cell>
          <cell r="B519">
            <v>8605</v>
          </cell>
        </row>
        <row r="520">
          <cell r="A520">
            <v>44420</v>
          </cell>
          <cell r="B520">
            <v>8194</v>
          </cell>
        </row>
        <row r="521">
          <cell r="A521">
            <v>44421</v>
          </cell>
          <cell r="B521">
            <v>8312</v>
          </cell>
        </row>
        <row r="522">
          <cell r="A522">
            <v>44422</v>
          </cell>
          <cell r="B522">
            <v>8816</v>
          </cell>
        </row>
        <row r="523">
          <cell r="A523">
            <v>44423</v>
          </cell>
          <cell r="B523">
            <v>8636</v>
          </cell>
        </row>
        <row r="524">
          <cell r="A524">
            <v>44424</v>
          </cell>
          <cell r="B524">
            <v>9169</v>
          </cell>
        </row>
        <row r="525">
          <cell r="A525">
            <v>44425</v>
          </cell>
          <cell r="B525">
            <v>9772</v>
          </cell>
        </row>
        <row r="526">
          <cell r="A526">
            <v>44426</v>
          </cell>
          <cell r="B526">
            <v>8666</v>
          </cell>
        </row>
        <row r="527">
          <cell r="A527">
            <v>44427</v>
          </cell>
          <cell r="B527">
            <v>8972</v>
          </cell>
        </row>
        <row r="528">
          <cell r="A528">
            <v>44428</v>
          </cell>
          <cell r="B528">
            <v>9764</v>
          </cell>
        </row>
        <row r="529">
          <cell r="A529">
            <v>44429</v>
          </cell>
          <cell r="B529">
            <v>9740</v>
          </cell>
        </row>
        <row r="530">
          <cell r="A530">
            <v>44430</v>
          </cell>
          <cell r="B530">
            <v>9548</v>
          </cell>
        </row>
        <row r="531">
          <cell r="A531">
            <v>44431</v>
          </cell>
          <cell r="B531">
            <v>9320</v>
          </cell>
        </row>
        <row r="532">
          <cell r="A532">
            <v>44432</v>
          </cell>
          <cell r="B532">
            <v>9907</v>
          </cell>
        </row>
        <row r="533">
          <cell r="A533">
            <v>44433</v>
          </cell>
          <cell r="B533">
            <v>8637</v>
          </cell>
        </row>
        <row r="534">
          <cell r="A534">
            <v>44434</v>
          </cell>
          <cell r="B534">
            <v>8509</v>
          </cell>
        </row>
        <row r="535">
          <cell r="A535">
            <v>44435</v>
          </cell>
          <cell r="B535">
            <v>7639</v>
          </cell>
        </row>
        <row r="536">
          <cell r="A536">
            <v>44436</v>
          </cell>
          <cell r="B536">
            <v>6850</v>
          </cell>
        </row>
        <row r="537">
          <cell r="A537">
            <v>44437</v>
          </cell>
          <cell r="B537">
            <v>6277</v>
          </cell>
        </row>
        <row r="538">
          <cell r="A538">
            <v>44438</v>
          </cell>
          <cell r="B538">
            <v>6075</v>
          </cell>
        </row>
        <row r="539">
          <cell r="A539">
            <v>44439</v>
          </cell>
          <cell r="B539">
            <v>6342</v>
          </cell>
        </row>
        <row r="540">
          <cell r="A540">
            <v>44440</v>
          </cell>
          <cell r="B540">
            <v>6609</v>
          </cell>
        </row>
        <row r="541">
          <cell r="A541">
            <v>44441</v>
          </cell>
          <cell r="B541">
            <v>6208</v>
          </cell>
        </row>
        <row r="542">
          <cell r="A542">
            <v>44442</v>
          </cell>
          <cell r="B542">
            <v>6927</v>
          </cell>
        </row>
        <row r="543">
          <cell r="A543">
            <v>44443</v>
          </cell>
          <cell r="B543">
            <v>7854</v>
          </cell>
        </row>
        <row r="544">
          <cell r="A544">
            <v>44444</v>
          </cell>
          <cell r="B544">
            <v>9221</v>
          </cell>
        </row>
        <row r="545">
          <cell r="A545">
            <v>44445</v>
          </cell>
          <cell r="B545">
            <v>7230</v>
          </cell>
        </row>
        <row r="546">
          <cell r="A546">
            <v>44446</v>
          </cell>
          <cell r="B546">
            <v>7771</v>
          </cell>
        </row>
        <row r="547">
          <cell r="A547">
            <v>44447</v>
          </cell>
          <cell r="B547">
            <v>8317</v>
          </cell>
        </row>
        <row r="548">
          <cell r="A548">
            <v>44448</v>
          </cell>
          <cell r="B548">
            <v>7747</v>
          </cell>
        </row>
        <row r="549">
          <cell r="A549">
            <v>44449</v>
          </cell>
          <cell r="B549">
            <v>8394</v>
          </cell>
        </row>
        <row r="550">
          <cell r="A550">
            <v>44450</v>
          </cell>
          <cell r="B550">
            <v>8035</v>
          </cell>
        </row>
        <row r="551">
          <cell r="A551">
            <v>44451</v>
          </cell>
          <cell r="B551">
            <v>8034</v>
          </cell>
        </row>
        <row r="552">
          <cell r="A552">
            <v>44452</v>
          </cell>
          <cell r="B552">
            <v>8342</v>
          </cell>
        </row>
        <row r="553">
          <cell r="A553">
            <v>44453</v>
          </cell>
          <cell r="B553">
            <v>7516</v>
          </cell>
        </row>
        <row r="554">
          <cell r="A554">
            <v>44454</v>
          </cell>
          <cell r="B554">
            <v>7437</v>
          </cell>
        </row>
        <row r="555">
          <cell r="A555">
            <v>44455</v>
          </cell>
          <cell r="B555">
            <v>7628</v>
          </cell>
        </row>
        <row r="556">
          <cell r="A556">
            <v>44456</v>
          </cell>
          <cell r="B556">
            <v>8291</v>
          </cell>
        </row>
        <row r="557">
          <cell r="A557">
            <v>44457</v>
          </cell>
          <cell r="B557">
            <v>8517</v>
          </cell>
        </row>
        <row r="558">
          <cell r="A558">
            <v>44458</v>
          </cell>
          <cell r="B558">
            <v>8434</v>
          </cell>
        </row>
        <row r="559">
          <cell r="A559">
            <v>44459</v>
          </cell>
          <cell r="B559">
            <v>8544</v>
          </cell>
        </row>
        <row r="560">
          <cell r="A560">
            <v>44460</v>
          </cell>
          <cell r="B560">
            <v>8289</v>
          </cell>
        </row>
        <row r="561">
          <cell r="A561">
            <v>44461</v>
          </cell>
          <cell r="B561">
            <v>7151</v>
          </cell>
        </row>
        <row r="562">
          <cell r="A562">
            <v>44462</v>
          </cell>
          <cell r="B562">
            <v>6935</v>
          </cell>
        </row>
        <row r="563">
          <cell r="A563">
            <v>44463</v>
          </cell>
          <cell r="B563">
            <v>7695</v>
          </cell>
        </row>
        <row r="564">
          <cell r="A564">
            <v>44464</v>
          </cell>
          <cell r="B564">
            <v>7513</v>
          </cell>
        </row>
        <row r="565">
          <cell r="A565">
            <v>44465</v>
          </cell>
          <cell r="B565">
            <v>6673</v>
          </cell>
        </row>
        <row r="566">
          <cell r="A566">
            <v>44466</v>
          </cell>
          <cell r="B566">
            <v>6632</v>
          </cell>
        </row>
        <row r="567">
          <cell r="A567">
            <v>44467</v>
          </cell>
          <cell r="B567">
            <v>6009</v>
          </cell>
        </row>
        <row r="568">
          <cell r="A568">
            <v>44468</v>
          </cell>
          <cell r="B568">
            <v>5617</v>
          </cell>
        </row>
        <row r="569">
          <cell r="A569">
            <v>44469</v>
          </cell>
          <cell r="B569">
            <v>5003</v>
          </cell>
        </row>
        <row r="570">
          <cell r="A570">
            <v>44470</v>
          </cell>
          <cell r="B570">
            <v>5049</v>
          </cell>
        </row>
        <row r="571">
          <cell r="A571">
            <v>44471</v>
          </cell>
          <cell r="B571">
            <v>4873</v>
          </cell>
        </row>
        <row r="572">
          <cell r="A572">
            <v>44472</v>
          </cell>
          <cell r="B572">
            <v>4097</v>
          </cell>
        </row>
        <row r="573">
          <cell r="A573">
            <v>44473</v>
          </cell>
          <cell r="B573">
            <v>4272</v>
          </cell>
        </row>
        <row r="574">
          <cell r="A574">
            <v>44474</v>
          </cell>
          <cell r="B574">
            <v>4793</v>
          </cell>
        </row>
        <row r="575">
          <cell r="A575">
            <v>44475</v>
          </cell>
          <cell r="B575">
            <v>3596</v>
          </cell>
        </row>
        <row r="576">
          <cell r="A576">
            <v>44476</v>
          </cell>
          <cell r="B576">
            <v>3833</v>
          </cell>
        </row>
        <row r="577">
          <cell r="A577">
            <v>44477</v>
          </cell>
          <cell r="B577">
            <v>3396</v>
          </cell>
        </row>
        <row r="578">
          <cell r="A578">
            <v>44478</v>
          </cell>
          <cell r="B578">
            <v>3442</v>
          </cell>
        </row>
        <row r="579">
          <cell r="A579">
            <v>44479</v>
          </cell>
          <cell r="B579">
            <v>3604</v>
          </cell>
        </row>
        <row r="580">
          <cell r="A580">
            <v>44480</v>
          </cell>
          <cell r="B580">
            <v>2945</v>
          </cell>
        </row>
        <row r="581">
          <cell r="A581">
            <v>44481</v>
          </cell>
          <cell r="B581">
            <v>2638</v>
          </cell>
        </row>
        <row r="582">
          <cell r="A582">
            <v>44482</v>
          </cell>
          <cell r="B582">
            <v>2354</v>
          </cell>
        </row>
        <row r="583">
          <cell r="A583">
            <v>44483</v>
          </cell>
          <cell r="B583">
            <v>2364</v>
          </cell>
        </row>
        <row r="584">
          <cell r="A584">
            <v>44484</v>
          </cell>
          <cell r="B584">
            <v>2138</v>
          </cell>
        </row>
        <row r="585">
          <cell r="A585">
            <v>44485</v>
          </cell>
          <cell r="B585">
            <v>1946</v>
          </cell>
        </row>
        <row r="586">
          <cell r="A586">
            <v>44486</v>
          </cell>
          <cell r="B586">
            <v>2197</v>
          </cell>
        </row>
        <row r="587">
          <cell r="A587">
            <v>44487</v>
          </cell>
          <cell r="B587">
            <v>1844</v>
          </cell>
        </row>
        <row r="588">
          <cell r="A588">
            <v>44488</v>
          </cell>
          <cell r="B588">
            <v>1768</v>
          </cell>
        </row>
        <row r="589">
          <cell r="A589">
            <v>44489</v>
          </cell>
          <cell r="B589">
            <v>1550</v>
          </cell>
        </row>
        <row r="590">
          <cell r="A590">
            <v>44490</v>
          </cell>
          <cell r="B590">
            <v>1435</v>
          </cell>
        </row>
        <row r="591">
          <cell r="A591">
            <v>44491</v>
          </cell>
          <cell r="B591">
            <v>1476</v>
          </cell>
        </row>
        <row r="592">
          <cell r="A592">
            <v>44492</v>
          </cell>
          <cell r="B592">
            <v>1393</v>
          </cell>
        </row>
        <row r="593">
          <cell r="A593">
            <v>44493</v>
          </cell>
          <cell r="B593">
            <v>1319</v>
          </cell>
        </row>
        <row r="594">
          <cell r="A594">
            <v>44494</v>
          </cell>
          <cell r="B594">
            <v>1210</v>
          </cell>
        </row>
        <row r="595">
          <cell r="A595">
            <v>44495</v>
          </cell>
          <cell r="B595">
            <v>975</v>
          </cell>
        </row>
        <row r="596">
          <cell r="A596">
            <v>44496</v>
          </cell>
          <cell r="B596">
            <v>912</v>
          </cell>
        </row>
        <row r="597">
          <cell r="A597">
            <v>44497</v>
          </cell>
          <cell r="B597">
            <v>900</v>
          </cell>
        </row>
        <row r="598">
          <cell r="A598">
            <v>44498</v>
          </cell>
          <cell r="B598">
            <v>866</v>
          </cell>
        </row>
        <row r="599">
          <cell r="A599">
            <v>44499</v>
          </cell>
          <cell r="B599">
            <v>712</v>
          </cell>
        </row>
        <row r="600">
          <cell r="A600">
            <v>44500</v>
          </cell>
          <cell r="B600">
            <v>676</v>
          </cell>
        </row>
        <row r="601">
          <cell r="A601">
            <v>44501</v>
          </cell>
          <cell r="B601">
            <v>633</v>
          </cell>
        </row>
        <row r="602">
          <cell r="A602">
            <v>44502</v>
          </cell>
          <cell r="B602">
            <v>549</v>
          </cell>
        </row>
        <row r="603">
          <cell r="A603">
            <v>44503</v>
          </cell>
          <cell r="B603">
            <v>567</v>
          </cell>
        </row>
        <row r="604">
          <cell r="A604">
            <v>44504</v>
          </cell>
          <cell r="B604">
            <v>592</v>
          </cell>
        </row>
        <row r="605">
          <cell r="A605">
            <v>44505</v>
          </cell>
          <cell r="B605">
            <v>606</v>
          </cell>
        </row>
        <row r="606">
          <cell r="A606">
            <v>44506</v>
          </cell>
          <cell r="B606">
            <v>550</v>
          </cell>
        </row>
        <row r="607">
          <cell r="A607">
            <v>44507</v>
          </cell>
          <cell r="B607">
            <v>483</v>
          </cell>
        </row>
        <row r="608">
          <cell r="A608">
            <v>44508</v>
          </cell>
          <cell r="B608">
            <v>471</v>
          </cell>
        </row>
        <row r="609">
          <cell r="A609">
            <v>44509</v>
          </cell>
          <cell r="B609">
            <v>467</v>
          </cell>
        </row>
        <row r="610">
          <cell r="A610">
            <v>44510</v>
          </cell>
          <cell r="B610">
            <v>413</v>
          </cell>
        </row>
        <row r="611">
          <cell r="A611">
            <v>44511</v>
          </cell>
          <cell r="B611">
            <v>403</v>
          </cell>
        </row>
        <row r="612">
          <cell r="A612">
            <v>44512</v>
          </cell>
          <cell r="B612">
            <v>362</v>
          </cell>
        </row>
        <row r="613">
          <cell r="A613">
            <v>44513</v>
          </cell>
          <cell r="B613">
            <v>293</v>
          </cell>
        </row>
        <row r="614">
          <cell r="A614">
            <v>44514</v>
          </cell>
          <cell r="B614">
            <v>348</v>
          </cell>
        </row>
        <row r="615">
          <cell r="A615">
            <v>44515</v>
          </cell>
          <cell r="B615">
            <v>326</v>
          </cell>
        </row>
        <row r="616">
          <cell r="A616">
            <v>44516</v>
          </cell>
          <cell r="B616">
            <v>243</v>
          </cell>
          <cell r="C616">
            <v>328.50283927189048</v>
          </cell>
        </row>
        <row r="617">
          <cell r="A617">
            <v>44517</v>
          </cell>
          <cell r="B617">
            <v>246</v>
          </cell>
          <cell r="C617">
            <v>331.02489389476534</v>
          </cell>
        </row>
        <row r="618">
          <cell r="A618">
            <v>44518</v>
          </cell>
          <cell r="B618">
            <v>316</v>
          </cell>
          <cell r="C618">
            <v>333.5663113929653</v>
          </cell>
        </row>
        <row r="619">
          <cell r="A619">
            <v>44519</v>
          </cell>
          <cell r="B619">
            <v>316</v>
          </cell>
          <cell r="C619">
            <v>336.12724042343757</v>
          </cell>
        </row>
        <row r="620">
          <cell r="A620">
            <v>44520</v>
          </cell>
          <cell r="B620">
            <v>287</v>
          </cell>
          <cell r="C620">
            <v>338.70783078443122</v>
          </cell>
        </row>
        <row r="621">
          <cell r="A621">
            <v>44521</v>
          </cell>
          <cell r="B621">
            <v>330</v>
          </cell>
          <cell r="C621">
            <v>341.30823342425975</v>
          </cell>
        </row>
        <row r="622">
          <cell r="A622">
            <v>44522</v>
          </cell>
          <cell r="B622">
            <v>240</v>
          </cell>
          <cell r="C622">
            <v>343.92860045013032</v>
          </cell>
        </row>
        <row r="623">
          <cell r="A623">
            <v>44523</v>
          </cell>
          <cell r="B623">
            <v>234</v>
          </cell>
          <cell r="C623">
            <v>346.5690851370411</v>
          </cell>
        </row>
        <row r="624">
          <cell r="A624">
            <v>44524</v>
          </cell>
          <cell r="B624">
            <v>182</v>
          </cell>
          <cell r="C624">
            <v>349.22984193674699</v>
          </cell>
        </row>
        <row r="625">
          <cell r="A625">
            <v>44525</v>
          </cell>
          <cell r="B625">
            <v>240</v>
          </cell>
          <cell r="C625">
            <v>351.91102648679424</v>
          </cell>
        </row>
        <row r="626">
          <cell r="A626">
            <v>44526</v>
          </cell>
          <cell r="B626">
            <v>186</v>
          </cell>
          <cell r="C626">
            <v>354.61279561962374</v>
          </cell>
        </row>
        <row r="627">
          <cell r="A627">
            <v>44527</v>
          </cell>
          <cell r="B627">
            <v>183</v>
          </cell>
          <cell r="C627">
            <v>357.33530737174539</v>
          </cell>
        </row>
        <row r="628">
          <cell r="A628">
            <v>44528</v>
          </cell>
          <cell r="B628">
            <v>153</v>
          </cell>
          <cell r="C628">
            <v>360.07872099298174</v>
          </cell>
        </row>
        <row r="629">
          <cell r="A629">
            <v>44529</v>
          </cell>
          <cell r="B629">
            <v>130</v>
          </cell>
          <cell r="C629">
            <v>362.8431969557833</v>
          </cell>
        </row>
        <row r="630">
          <cell r="A630">
            <v>44530</v>
          </cell>
          <cell r="B630">
            <v>130.78378854914357</v>
          </cell>
        </row>
        <row r="631">
          <cell r="A631">
            <v>44531</v>
          </cell>
          <cell r="B631">
            <v>131.57230267128537</v>
          </cell>
        </row>
        <row r="632">
          <cell r="A632">
            <v>44532</v>
          </cell>
          <cell r="B632">
            <v>132.36557085757926</v>
          </cell>
        </row>
        <row r="633">
          <cell r="A633">
            <v>44533</v>
          </cell>
          <cell r="B633">
            <v>133.16362177095635</v>
          </cell>
        </row>
        <row r="634">
          <cell r="A634">
            <v>44534</v>
          </cell>
          <cell r="B634">
            <v>133.96648424716065</v>
          </cell>
        </row>
        <row r="635">
          <cell r="A635">
            <v>44535</v>
          </cell>
          <cell r="B635">
            <v>134.77418729579105</v>
          </cell>
        </row>
        <row r="636">
          <cell r="A636">
            <v>44536</v>
          </cell>
          <cell r="B636">
            <v>135.58676010134928</v>
          </cell>
        </row>
        <row r="637">
          <cell r="A637">
            <v>44537</v>
          </cell>
          <cell r="B637">
            <v>136.40423202429477</v>
          </cell>
        </row>
        <row r="638">
          <cell r="A638">
            <v>44538</v>
          </cell>
          <cell r="B638">
            <v>137.2266326021053</v>
          </cell>
        </row>
        <row r="639">
          <cell r="A639">
            <v>44539</v>
          </cell>
          <cell r="B639">
            <v>138.05399155034422</v>
          </cell>
        </row>
        <row r="640">
          <cell r="A640">
            <v>44540</v>
          </cell>
          <cell r="B640">
            <v>138.88633876373439</v>
          </cell>
        </row>
        <row r="641">
          <cell r="A641">
            <v>44541</v>
          </cell>
          <cell r="B641">
            <v>139.72370431723817</v>
          </cell>
        </row>
        <row r="642">
          <cell r="A642">
            <v>44542</v>
          </cell>
          <cell r="B642">
            <v>140.56611846714412</v>
          </cell>
        </row>
        <row r="643">
          <cell r="A643">
            <v>44543</v>
          </cell>
          <cell r="B643">
            <v>141.41361165216034</v>
          </cell>
        </row>
      </sheetData>
      <sheetData sheetId="5">
        <row r="2">
          <cell r="E2">
            <v>44516</v>
          </cell>
          <cell r="G2">
            <v>328.50283927189048</v>
          </cell>
          <cell r="H2">
            <v>326.52691680261012</v>
          </cell>
          <cell r="I2">
            <v>1561.9934853420195</v>
          </cell>
          <cell r="J2">
            <v>326</v>
          </cell>
        </row>
        <row r="3">
          <cell r="E3">
            <v>44517</v>
          </cell>
          <cell r="G3">
            <v>331.02489389476534</v>
          </cell>
          <cell r="H3">
            <v>327.05383360522023</v>
          </cell>
          <cell r="I3">
            <v>1561.9934853420195</v>
          </cell>
          <cell r="J3">
            <v>326</v>
          </cell>
        </row>
        <row r="4">
          <cell r="E4">
            <v>44518</v>
          </cell>
          <cell r="G4">
            <v>333.5663113929653</v>
          </cell>
          <cell r="H4">
            <v>327.58075040783035</v>
          </cell>
          <cell r="I4">
            <v>1561.9934853420195</v>
          </cell>
          <cell r="J4">
            <v>326</v>
          </cell>
        </row>
        <row r="5">
          <cell r="E5">
            <v>44519</v>
          </cell>
          <cell r="G5">
            <v>336.12724042343757</v>
          </cell>
          <cell r="H5">
            <v>328.10766721044047</v>
          </cell>
          <cell r="I5">
            <v>1561.9934853420195</v>
          </cell>
          <cell r="J5">
            <v>326</v>
          </cell>
        </row>
        <row r="6">
          <cell r="E6">
            <v>44520</v>
          </cell>
          <cell r="G6">
            <v>338.70783078443122</v>
          </cell>
          <cell r="H6">
            <v>328.63458401305058</v>
          </cell>
          <cell r="I6">
            <v>1561.9934853420195</v>
          </cell>
          <cell r="J6">
            <v>326</v>
          </cell>
        </row>
        <row r="7">
          <cell r="E7">
            <v>44521</v>
          </cell>
          <cell r="G7">
            <v>341.30823342425975</v>
          </cell>
          <cell r="H7">
            <v>329.1615008156607</v>
          </cell>
          <cell r="I7">
            <v>1561.9934853420195</v>
          </cell>
          <cell r="J7">
            <v>326</v>
          </cell>
        </row>
        <row r="8">
          <cell r="E8">
            <v>44522</v>
          </cell>
          <cell r="G8">
            <v>343.92860045013032</v>
          </cell>
          <cell r="H8">
            <v>329.68841761827082</v>
          </cell>
          <cell r="I8">
            <v>1561.9934853420195</v>
          </cell>
          <cell r="J8">
            <v>326</v>
          </cell>
        </row>
        <row r="9">
          <cell r="E9">
            <v>44523</v>
          </cell>
          <cell r="G9">
            <v>346.5690851370411</v>
          </cell>
          <cell r="H9">
            <v>330.21533442088094</v>
          </cell>
          <cell r="I9">
            <v>1561.9934853420195</v>
          </cell>
          <cell r="J9">
            <v>326</v>
          </cell>
        </row>
        <row r="10">
          <cell r="E10">
            <v>44524</v>
          </cell>
          <cell r="G10">
            <v>349.22984193674699</v>
          </cell>
          <cell r="H10">
            <v>330.74225122349105</v>
          </cell>
          <cell r="I10">
            <v>1561.9934853420195</v>
          </cell>
          <cell r="J10">
            <v>326</v>
          </cell>
        </row>
        <row r="11">
          <cell r="E11">
            <v>44525</v>
          </cell>
          <cell r="G11">
            <v>351.91102648679424</v>
          </cell>
          <cell r="H11">
            <v>331.26916802610117</v>
          </cell>
          <cell r="I11">
            <v>1561.9934853420195</v>
          </cell>
          <cell r="J11">
            <v>326</v>
          </cell>
        </row>
        <row r="12">
          <cell r="E12">
            <v>44526</v>
          </cell>
          <cell r="G12">
            <v>354.61279561962374</v>
          </cell>
          <cell r="H12">
            <v>331.79608482871123</v>
          </cell>
          <cell r="I12">
            <v>1561.9934853420195</v>
          </cell>
          <cell r="J12">
            <v>326</v>
          </cell>
        </row>
        <row r="13">
          <cell r="E13">
            <v>44527</v>
          </cell>
          <cell r="G13">
            <v>357.33530737174539</v>
          </cell>
          <cell r="H13">
            <v>332.32300163132135</v>
          </cell>
          <cell r="I13">
            <v>1561.9934853420195</v>
          </cell>
          <cell r="J13">
            <v>326</v>
          </cell>
        </row>
        <row r="14">
          <cell r="E14">
            <v>44528</v>
          </cell>
          <cell r="G14">
            <v>360.07872099298174</v>
          </cell>
          <cell r="H14">
            <v>332.84991843393146</v>
          </cell>
          <cell r="I14">
            <v>1561.9934853420195</v>
          </cell>
          <cell r="J14">
            <v>326</v>
          </cell>
        </row>
        <row r="15">
          <cell r="E15">
            <v>44529</v>
          </cell>
          <cell r="G15">
            <v>362.8431969557833</v>
          </cell>
          <cell r="H15">
            <v>333.37683523654158</v>
          </cell>
          <cell r="I15">
            <v>1561.9934853420195</v>
          </cell>
          <cell r="J15">
            <v>326</v>
          </cell>
        </row>
      </sheetData>
      <sheetData sheetId="6"/>
      <sheetData sheetId="7">
        <row r="2">
          <cell r="A2">
            <v>43902</v>
          </cell>
        </row>
        <row r="3">
          <cell r="A3">
            <v>43903</v>
          </cell>
        </row>
        <row r="4">
          <cell r="A4">
            <v>43904</v>
          </cell>
        </row>
        <row r="5">
          <cell r="A5">
            <v>43905</v>
          </cell>
        </row>
        <row r="6">
          <cell r="A6">
            <v>43906</v>
          </cell>
        </row>
        <row r="7">
          <cell r="A7">
            <v>43907</v>
          </cell>
        </row>
        <row r="8">
          <cell r="A8">
            <v>43908</v>
          </cell>
        </row>
        <row r="9">
          <cell r="A9">
            <v>43909</v>
          </cell>
        </row>
        <row r="10">
          <cell r="A10">
            <v>43910</v>
          </cell>
        </row>
        <row r="11">
          <cell r="A11">
            <v>43911</v>
          </cell>
        </row>
        <row r="12">
          <cell r="A12">
            <v>43912</v>
          </cell>
        </row>
        <row r="13">
          <cell r="A13">
            <v>43913</v>
          </cell>
        </row>
        <row r="14">
          <cell r="A14">
            <v>43914</v>
          </cell>
        </row>
        <row r="15">
          <cell r="A15">
            <v>43915</v>
          </cell>
        </row>
        <row r="16">
          <cell r="A16">
            <v>43916</v>
          </cell>
          <cell r="C16">
            <v>16.814814814814813</v>
          </cell>
          <cell r="F16">
            <v>11.5</v>
          </cell>
        </row>
        <row r="17">
          <cell r="A17">
            <v>43917</v>
          </cell>
          <cell r="C17">
            <v>18.925925925925927</v>
          </cell>
          <cell r="D17">
            <v>18.285714285714285</v>
          </cell>
          <cell r="F17">
            <v>13.5</v>
          </cell>
          <cell r="G17">
            <v>13.5</v>
          </cell>
        </row>
        <row r="18">
          <cell r="A18">
            <v>43918</v>
          </cell>
          <cell r="C18">
            <v>20.74074074074074</v>
          </cell>
          <cell r="D18">
            <v>20</v>
          </cell>
          <cell r="E18">
            <v>20.566666666666666</v>
          </cell>
          <cell r="F18">
            <v>15</v>
          </cell>
          <cell r="G18">
            <v>15</v>
          </cell>
          <cell r="H18">
            <v>15</v>
          </cell>
        </row>
        <row r="19">
          <cell r="A19">
            <v>43919</v>
          </cell>
          <cell r="C19">
            <v>22.814814814814813</v>
          </cell>
          <cell r="D19">
            <v>22</v>
          </cell>
          <cell r="E19">
            <v>22.166666666666668</v>
          </cell>
          <cell r="F19">
            <v>17.5</v>
          </cell>
          <cell r="G19">
            <v>17.5</v>
          </cell>
          <cell r="H19">
            <v>17.5</v>
          </cell>
        </row>
        <row r="20">
          <cell r="A20">
            <v>43920</v>
          </cell>
          <cell r="C20">
            <v>24.62962962962963</v>
          </cell>
          <cell r="D20">
            <v>23.75</v>
          </cell>
          <cell r="E20">
            <v>24.066666666666666</v>
          </cell>
          <cell r="F20">
            <v>19.5</v>
          </cell>
          <cell r="G20">
            <v>19.5</v>
          </cell>
          <cell r="H20">
            <v>19.5</v>
          </cell>
        </row>
        <row r="21">
          <cell r="A21">
            <v>43921</v>
          </cell>
          <cell r="C21">
            <v>26.703703703703702</v>
          </cell>
          <cell r="D21">
            <v>25.785714285714285</v>
          </cell>
          <cell r="E21">
            <v>25.4</v>
          </cell>
          <cell r="F21">
            <v>20.5</v>
          </cell>
          <cell r="G21">
            <v>20.5</v>
          </cell>
          <cell r="H21">
            <v>20.5</v>
          </cell>
        </row>
        <row r="22">
          <cell r="A22">
            <v>43922</v>
          </cell>
          <cell r="C22">
            <v>28.111111111111111</v>
          </cell>
          <cell r="D22">
            <v>27.178571428571427</v>
          </cell>
          <cell r="E22">
            <v>27</v>
          </cell>
          <cell r="F22">
            <v>23.5</v>
          </cell>
          <cell r="G22">
            <v>23.5</v>
          </cell>
          <cell r="H22">
            <v>23.5</v>
          </cell>
        </row>
        <row r="23">
          <cell r="A23">
            <v>43923</v>
          </cell>
          <cell r="C23">
            <v>29.74074074074074</v>
          </cell>
          <cell r="D23">
            <v>28.821428571428573</v>
          </cell>
          <cell r="E23">
            <v>28.566666666666666</v>
          </cell>
          <cell r="F23">
            <v>28</v>
          </cell>
          <cell r="G23">
            <v>28</v>
          </cell>
          <cell r="H23">
            <v>28</v>
          </cell>
        </row>
        <row r="24">
          <cell r="A24">
            <v>43924</v>
          </cell>
          <cell r="C24">
            <v>31.333333333333332</v>
          </cell>
          <cell r="D24">
            <v>30.392857142857142</v>
          </cell>
          <cell r="E24">
            <v>30.533333333333335</v>
          </cell>
          <cell r="F24">
            <v>30.5</v>
          </cell>
          <cell r="G24">
            <v>30.5</v>
          </cell>
          <cell r="H24">
            <v>30.5</v>
          </cell>
        </row>
        <row r="25">
          <cell r="A25">
            <v>43925</v>
          </cell>
          <cell r="C25">
            <v>33.407407407407405</v>
          </cell>
          <cell r="D25">
            <v>32.392857142857146</v>
          </cell>
          <cell r="E25">
            <v>32.5</v>
          </cell>
          <cell r="F25">
            <v>31.5</v>
          </cell>
          <cell r="G25">
            <v>31.5</v>
          </cell>
          <cell r="H25">
            <v>31.5</v>
          </cell>
        </row>
        <row r="26">
          <cell r="A26">
            <v>43926</v>
          </cell>
          <cell r="C26">
            <v>35.222222222222221</v>
          </cell>
          <cell r="D26">
            <v>34.464285714285715</v>
          </cell>
          <cell r="E26">
            <v>33.966666666666669</v>
          </cell>
          <cell r="F26">
            <v>34</v>
          </cell>
          <cell r="G26">
            <v>34</v>
          </cell>
          <cell r="H26">
            <v>34</v>
          </cell>
        </row>
        <row r="27">
          <cell r="A27">
            <v>43927</v>
          </cell>
          <cell r="C27">
            <v>36.851851851851855</v>
          </cell>
          <cell r="D27">
            <v>35.714285714285715</v>
          </cell>
          <cell r="E27">
            <v>35.533333333333331</v>
          </cell>
          <cell r="F27">
            <v>37.5</v>
          </cell>
          <cell r="G27">
            <v>37.5</v>
          </cell>
          <cell r="H27">
            <v>37.5</v>
          </cell>
        </row>
        <row r="28">
          <cell r="A28">
            <v>43928</v>
          </cell>
          <cell r="C28">
            <v>38.481481481481481</v>
          </cell>
          <cell r="D28">
            <v>37.392857142857146</v>
          </cell>
          <cell r="E28">
            <v>36.733333333333334</v>
          </cell>
          <cell r="F28">
            <v>39.5</v>
          </cell>
          <cell r="G28">
            <v>39.5</v>
          </cell>
          <cell r="H28">
            <v>39.5</v>
          </cell>
        </row>
        <row r="29">
          <cell r="A29">
            <v>43929</v>
          </cell>
          <cell r="C29">
            <v>40</v>
          </cell>
          <cell r="D29">
            <v>38.892857142857146</v>
          </cell>
          <cell r="E29">
            <v>38.299999999999997</v>
          </cell>
          <cell r="F29">
            <v>43</v>
          </cell>
          <cell r="G29">
            <v>43</v>
          </cell>
          <cell r="H29">
            <v>43</v>
          </cell>
        </row>
        <row r="30">
          <cell r="A30">
            <v>43930</v>
          </cell>
          <cell r="C30">
            <v>41.555555555555557</v>
          </cell>
          <cell r="D30">
            <v>40.428571428571431</v>
          </cell>
          <cell r="E30">
            <v>39.56666666666667</v>
          </cell>
          <cell r="F30">
            <v>47</v>
          </cell>
          <cell r="G30">
            <v>47</v>
          </cell>
          <cell r="H30">
            <v>46</v>
          </cell>
        </row>
        <row r="31">
          <cell r="A31">
            <v>43931</v>
          </cell>
          <cell r="C31">
            <v>42.777777777777779</v>
          </cell>
          <cell r="D31">
            <v>41.714285714285715</v>
          </cell>
          <cell r="E31">
            <v>40.93333333333333</v>
          </cell>
          <cell r="F31">
            <v>48</v>
          </cell>
          <cell r="G31">
            <v>47</v>
          </cell>
          <cell r="H31">
            <v>47</v>
          </cell>
        </row>
        <row r="32">
          <cell r="A32">
            <v>43932</v>
          </cell>
          <cell r="C32">
            <v>43.185185185185183</v>
          </cell>
          <cell r="D32">
            <v>43.035714285714285</v>
          </cell>
          <cell r="E32">
            <v>42.333333333333336</v>
          </cell>
          <cell r="F32">
            <v>48</v>
          </cell>
          <cell r="G32">
            <v>48</v>
          </cell>
          <cell r="H32">
            <v>48</v>
          </cell>
        </row>
        <row r="33">
          <cell r="A33">
            <v>43933</v>
          </cell>
          <cell r="C33">
            <v>44.370370370370374</v>
          </cell>
          <cell r="D33">
            <v>43.5</v>
          </cell>
          <cell r="E33">
            <v>42.966666666666669</v>
          </cell>
          <cell r="F33">
            <v>48.5</v>
          </cell>
          <cell r="G33">
            <v>48.5</v>
          </cell>
          <cell r="H33">
            <v>48</v>
          </cell>
        </row>
        <row r="34">
          <cell r="A34">
            <v>43934</v>
          </cell>
          <cell r="C34">
            <v>44.407407407407405</v>
          </cell>
          <cell r="D34">
            <v>43.928571428571431</v>
          </cell>
          <cell r="E34">
            <v>42.333333333333336</v>
          </cell>
          <cell r="F34">
            <v>49</v>
          </cell>
          <cell r="G34">
            <v>48.5</v>
          </cell>
          <cell r="H34">
            <v>48</v>
          </cell>
        </row>
        <row r="35">
          <cell r="A35">
            <v>43935</v>
          </cell>
          <cell r="C35">
            <v>44.555555555555557</v>
          </cell>
          <cell r="D35">
            <v>43.535714285714285</v>
          </cell>
          <cell r="E35">
            <v>43.266666666666666</v>
          </cell>
          <cell r="F35">
            <v>49</v>
          </cell>
          <cell r="G35">
            <v>48.5</v>
          </cell>
          <cell r="H35">
            <v>48</v>
          </cell>
        </row>
        <row r="36">
          <cell r="A36">
            <v>43936</v>
          </cell>
          <cell r="C36">
            <v>45.370370370370374</v>
          </cell>
          <cell r="D36">
            <v>44.678571428571431</v>
          </cell>
          <cell r="E36">
            <v>43.233333333333334</v>
          </cell>
          <cell r="F36">
            <v>49</v>
          </cell>
          <cell r="G36">
            <v>48.5</v>
          </cell>
          <cell r="H36">
            <v>48</v>
          </cell>
        </row>
        <row r="37">
          <cell r="A37">
            <v>43937</v>
          </cell>
          <cell r="C37">
            <v>45.703703703703702</v>
          </cell>
          <cell r="D37">
            <v>44.821428571428569</v>
          </cell>
          <cell r="E37">
            <v>43.833333333333336</v>
          </cell>
          <cell r="F37">
            <v>49</v>
          </cell>
          <cell r="G37">
            <v>48.5</v>
          </cell>
          <cell r="H37">
            <v>48</v>
          </cell>
        </row>
        <row r="38">
          <cell r="A38">
            <v>43938</v>
          </cell>
          <cell r="C38">
            <v>45.629629629629626</v>
          </cell>
          <cell r="D38">
            <v>45.285714285714285</v>
          </cell>
          <cell r="E38">
            <v>44.166666666666664</v>
          </cell>
          <cell r="F38">
            <v>49</v>
          </cell>
          <cell r="G38">
            <v>48.5</v>
          </cell>
          <cell r="H38">
            <v>48</v>
          </cell>
        </row>
        <row r="39">
          <cell r="A39">
            <v>43939</v>
          </cell>
          <cell r="C39">
            <v>46.25925925925926</v>
          </cell>
          <cell r="D39">
            <v>45.285714285714285</v>
          </cell>
          <cell r="E39">
            <v>45.93333333333333</v>
          </cell>
          <cell r="F39">
            <v>49</v>
          </cell>
          <cell r="G39">
            <v>48.5</v>
          </cell>
          <cell r="H39">
            <v>48.5</v>
          </cell>
        </row>
        <row r="40">
          <cell r="A40">
            <v>43940</v>
          </cell>
          <cell r="C40">
            <v>47.814814814814817</v>
          </cell>
          <cell r="D40">
            <v>47.25</v>
          </cell>
          <cell r="E40">
            <v>46</v>
          </cell>
          <cell r="F40">
            <v>49</v>
          </cell>
          <cell r="G40">
            <v>49</v>
          </cell>
          <cell r="H40">
            <v>48.5</v>
          </cell>
        </row>
        <row r="41">
          <cell r="A41">
            <v>43941</v>
          </cell>
          <cell r="C41">
            <v>48.111111111111114</v>
          </cell>
          <cell r="D41">
            <v>47.464285714285715</v>
          </cell>
          <cell r="E41">
            <v>46</v>
          </cell>
          <cell r="F41">
            <v>49</v>
          </cell>
          <cell r="G41">
            <v>49</v>
          </cell>
          <cell r="H41">
            <v>48.5</v>
          </cell>
        </row>
        <row r="42">
          <cell r="A42">
            <v>43942</v>
          </cell>
          <cell r="C42">
            <v>47.111111111111114</v>
          </cell>
          <cell r="D42">
            <v>47.071428571428569</v>
          </cell>
          <cell r="E42">
            <v>45.5</v>
          </cell>
          <cell r="F42">
            <v>49</v>
          </cell>
          <cell r="G42">
            <v>49</v>
          </cell>
          <cell r="H42">
            <v>48.5</v>
          </cell>
        </row>
        <row r="43">
          <cell r="A43">
            <v>43943</v>
          </cell>
          <cell r="C43">
            <v>45.481481481481481</v>
          </cell>
          <cell r="D43">
            <v>46.035714285714285</v>
          </cell>
          <cell r="E43">
            <v>45.1</v>
          </cell>
          <cell r="F43">
            <v>49</v>
          </cell>
          <cell r="G43">
            <v>49</v>
          </cell>
          <cell r="H43">
            <v>48.5</v>
          </cell>
        </row>
        <row r="44">
          <cell r="A44">
            <v>43944</v>
          </cell>
          <cell r="C44">
            <v>44</v>
          </cell>
          <cell r="D44">
            <v>44.5</v>
          </cell>
          <cell r="E44">
            <v>44.43333333333333</v>
          </cell>
          <cell r="F44">
            <v>48.5</v>
          </cell>
          <cell r="G44">
            <v>48.5</v>
          </cell>
          <cell r="H44">
            <v>48.5</v>
          </cell>
        </row>
        <row r="45">
          <cell r="A45">
            <v>43945</v>
          </cell>
          <cell r="C45">
            <v>43.148148148148145</v>
          </cell>
          <cell r="D45">
            <v>43.357142857142854</v>
          </cell>
          <cell r="E45">
            <v>42.8</v>
          </cell>
          <cell r="F45">
            <v>48</v>
          </cell>
          <cell r="G45">
            <v>48</v>
          </cell>
          <cell r="H45">
            <v>48</v>
          </cell>
        </row>
        <row r="46">
          <cell r="A46">
            <v>43946</v>
          </cell>
          <cell r="C46">
            <v>41.518518518518519</v>
          </cell>
          <cell r="D46">
            <v>42.035714285714285</v>
          </cell>
          <cell r="E46">
            <v>41.3</v>
          </cell>
          <cell r="F46">
            <v>48</v>
          </cell>
          <cell r="G46">
            <v>48</v>
          </cell>
          <cell r="H46">
            <v>48</v>
          </cell>
        </row>
        <row r="47">
          <cell r="A47">
            <v>43947</v>
          </cell>
          <cell r="C47">
            <v>40.185185185185183</v>
          </cell>
          <cell r="D47">
            <v>40.5</v>
          </cell>
          <cell r="E47">
            <v>40.06666666666667</v>
          </cell>
          <cell r="F47">
            <v>47</v>
          </cell>
          <cell r="G47">
            <v>47</v>
          </cell>
          <cell r="H47">
            <v>47</v>
          </cell>
        </row>
        <row r="48">
          <cell r="A48">
            <v>43948</v>
          </cell>
          <cell r="C48">
            <v>38.518518518518519</v>
          </cell>
          <cell r="D48">
            <v>39.178571428571431</v>
          </cell>
          <cell r="E48">
            <v>38.766666666666666</v>
          </cell>
          <cell r="F48">
            <v>43</v>
          </cell>
          <cell r="G48">
            <v>43</v>
          </cell>
          <cell r="H48">
            <v>43</v>
          </cell>
        </row>
        <row r="49">
          <cell r="A49">
            <v>43949</v>
          </cell>
          <cell r="C49">
            <v>37.666666666666664</v>
          </cell>
          <cell r="D49">
            <v>37.75</v>
          </cell>
          <cell r="E49">
            <v>37.833333333333336</v>
          </cell>
          <cell r="F49">
            <v>42</v>
          </cell>
          <cell r="G49">
            <v>39</v>
          </cell>
          <cell r="H49">
            <v>39</v>
          </cell>
        </row>
        <row r="50">
          <cell r="A50">
            <v>43950</v>
          </cell>
          <cell r="C50">
            <v>36.666666666666664</v>
          </cell>
          <cell r="D50">
            <v>37.071428571428569</v>
          </cell>
          <cell r="E50">
            <v>36.133333333333333</v>
          </cell>
          <cell r="F50">
            <v>37</v>
          </cell>
          <cell r="G50">
            <v>37</v>
          </cell>
          <cell r="H50">
            <v>37</v>
          </cell>
        </row>
        <row r="51">
          <cell r="A51">
            <v>43951</v>
          </cell>
          <cell r="C51">
            <v>35.111111111111114</v>
          </cell>
          <cell r="D51">
            <v>35.571428571428569</v>
          </cell>
          <cell r="E51">
            <v>35.466666666666669</v>
          </cell>
          <cell r="F51">
            <v>35</v>
          </cell>
          <cell r="G51">
            <v>35</v>
          </cell>
          <cell r="H51">
            <v>35</v>
          </cell>
        </row>
        <row r="52">
          <cell r="A52">
            <v>43952</v>
          </cell>
          <cell r="C52">
            <v>33.592592592592595</v>
          </cell>
          <cell r="D52">
            <v>34.571428571428569</v>
          </cell>
          <cell r="E52">
            <v>34.200000000000003</v>
          </cell>
          <cell r="F52">
            <v>33</v>
          </cell>
          <cell r="G52">
            <v>33</v>
          </cell>
          <cell r="H52">
            <v>33</v>
          </cell>
        </row>
        <row r="53">
          <cell r="A53">
            <v>43953</v>
          </cell>
          <cell r="C53">
            <v>31.62962962962963</v>
          </cell>
          <cell r="D53">
            <v>32.75</v>
          </cell>
          <cell r="E53">
            <v>33.333333333333336</v>
          </cell>
          <cell r="F53">
            <v>31</v>
          </cell>
          <cell r="G53">
            <v>31</v>
          </cell>
          <cell r="H53">
            <v>31</v>
          </cell>
        </row>
        <row r="54">
          <cell r="A54">
            <v>43954</v>
          </cell>
          <cell r="C54">
            <v>30.62962962962963</v>
          </cell>
          <cell r="D54">
            <v>31.285714285714285</v>
          </cell>
          <cell r="E54">
            <v>31.633333333333333</v>
          </cell>
          <cell r="F54">
            <v>28</v>
          </cell>
          <cell r="G54">
            <v>28</v>
          </cell>
          <cell r="H54">
            <v>28</v>
          </cell>
        </row>
        <row r="55">
          <cell r="A55">
            <v>43955</v>
          </cell>
          <cell r="C55">
            <v>29.074074074074073</v>
          </cell>
          <cell r="D55">
            <v>29.892857142857142</v>
          </cell>
          <cell r="E55">
            <v>29.833333333333332</v>
          </cell>
          <cell r="F55">
            <v>24</v>
          </cell>
          <cell r="G55">
            <v>24</v>
          </cell>
          <cell r="H55">
            <v>24</v>
          </cell>
        </row>
        <row r="56">
          <cell r="A56">
            <v>43956</v>
          </cell>
          <cell r="C56">
            <v>27.555555555555557</v>
          </cell>
          <cell r="D56">
            <v>28.357142857142858</v>
          </cell>
          <cell r="E56">
            <v>28.4</v>
          </cell>
          <cell r="F56">
            <v>21.5</v>
          </cell>
          <cell r="G56">
            <v>21.5</v>
          </cell>
          <cell r="H56">
            <v>21.5</v>
          </cell>
        </row>
        <row r="57">
          <cell r="A57">
            <v>43957</v>
          </cell>
          <cell r="C57">
            <v>25.851851851851851</v>
          </cell>
          <cell r="D57">
            <v>26.785714285714285</v>
          </cell>
          <cell r="E57">
            <v>27.1</v>
          </cell>
          <cell r="F57">
            <v>20.5</v>
          </cell>
          <cell r="G57">
            <v>20.5</v>
          </cell>
          <cell r="H57">
            <v>20.5</v>
          </cell>
        </row>
        <row r="58">
          <cell r="A58">
            <v>43958</v>
          </cell>
          <cell r="C58">
            <v>24.62962962962963</v>
          </cell>
          <cell r="D58">
            <v>25.392857142857142</v>
          </cell>
          <cell r="E58">
            <v>25.7</v>
          </cell>
          <cell r="F58">
            <v>20</v>
          </cell>
          <cell r="G58">
            <v>20</v>
          </cell>
          <cell r="H58">
            <v>20</v>
          </cell>
        </row>
        <row r="59">
          <cell r="A59">
            <v>43959</v>
          </cell>
          <cell r="C59">
            <v>23.074074074074073</v>
          </cell>
          <cell r="D59">
            <v>24.035714285714285</v>
          </cell>
          <cell r="E59">
            <v>24.233333333333334</v>
          </cell>
          <cell r="F59">
            <v>19.5</v>
          </cell>
          <cell r="G59">
            <v>19.5</v>
          </cell>
          <cell r="H59">
            <v>19.5</v>
          </cell>
        </row>
        <row r="60">
          <cell r="A60">
            <v>43960</v>
          </cell>
          <cell r="C60">
            <v>21.444444444444443</v>
          </cell>
          <cell r="D60">
            <v>22.535714285714285</v>
          </cell>
          <cell r="E60">
            <v>23.2</v>
          </cell>
          <cell r="F60">
            <v>18.5</v>
          </cell>
          <cell r="G60">
            <v>18.5</v>
          </cell>
          <cell r="H60">
            <v>18.5</v>
          </cell>
        </row>
        <row r="61">
          <cell r="A61">
            <v>43961</v>
          </cell>
          <cell r="C61">
            <v>20.814814814814813</v>
          </cell>
          <cell r="D61">
            <v>21.214285714285715</v>
          </cell>
          <cell r="E61">
            <v>21.866666666666667</v>
          </cell>
          <cell r="F61">
            <v>17.5</v>
          </cell>
          <cell r="G61">
            <v>17.5</v>
          </cell>
          <cell r="H61">
            <v>17.5</v>
          </cell>
        </row>
        <row r="62">
          <cell r="A62">
            <v>43962</v>
          </cell>
          <cell r="C62">
            <v>20.444444444444443</v>
          </cell>
          <cell r="D62">
            <v>20.428571428571427</v>
          </cell>
          <cell r="E62">
            <v>20.333333333333332</v>
          </cell>
          <cell r="F62">
            <v>17</v>
          </cell>
          <cell r="G62">
            <v>17</v>
          </cell>
          <cell r="H62">
            <v>17</v>
          </cell>
        </row>
        <row r="63">
          <cell r="A63">
            <v>43963</v>
          </cell>
          <cell r="C63">
            <v>18.888888888888889</v>
          </cell>
          <cell r="D63">
            <v>19.928571428571427</v>
          </cell>
          <cell r="E63">
            <v>19.8</v>
          </cell>
          <cell r="F63">
            <v>16</v>
          </cell>
          <cell r="G63">
            <v>16</v>
          </cell>
          <cell r="H63">
            <v>16.5</v>
          </cell>
        </row>
        <row r="64">
          <cell r="A64">
            <v>43964</v>
          </cell>
          <cell r="C64">
            <v>18.37037037037037</v>
          </cell>
          <cell r="D64">
            <v>18.785714285714285</v>
          </cell>
          <cell r="E64">
            <v>19.5</v>
          </cell>
          <cell r="F64">
            <v>14</v>
          </cell>
          <cell r="G64">
            <v>15.5</v>
          </cell>
          <cell r="H64">
            <v>15.5</v>
          </cell>
        </row>
        <row r="65">
          <cell r="A65">
            <v>43965</v>
          </cell>
          <cell r="C65">
            <v>17.518518518518519</v>
          </cell>
          <cell r="D65">
            <v>18.107142857142858</v>
          </cell>
          <cell r="E65">
            <v>18.2</v>
          </cell>
          <cell r="F65">
            <v>14</v>
          </cell>
          <cell r="G65">
            <v>14</v>
          </cell>
          <cell r="H65">
            <v>14</v>
          </cell>
        </row>
        <row r="66">
          <cell r="A66">
            <v>43966</v>
          </cell>
          <cell r="C66">
            <v>16.518518518518519</v>
          </cell>
          <cell r="D66">
            <v>17.214285714285715</v>
          </cell>
          <cell r="E66">
            <v>17.933333333333334</v>
          </cell>
          <cell r="F66">
            <v>13</v>
          </cell>
          <cell r="G66">
            <v>13</v>
          </cell>
          <cell r="H66">
            <v>14</v>
          </cell>
        </row>
        <row r="67">
          <cell r="A67">
            <v>43967</v>
          </cell>
          <cell r="C67">
            <v>14.592592592592593</v>
          </cell>
          <cell r="D67">
            <v>16.714285714285715</v>
          </cell>
          <cell r="E67">
            <v>17.466666666666665</v>
          </cell>
          <cell r="F67">
            <v>12.5</v>
          </cell>
          <cell r="G67">
            <v>13</v>
          </cell>
          <cell r="H67">
            <v>14</v>
          </cell>
        </row>
        <row r="68">
          <cell r="A68">
            <v>43968</v>
          </cell>
          <cell r="C68">
            <v>13.925925925925926</v>
          </cell>
          <cell r="D68">
            <v>14.785714285714286</v>
          </cell>
          <cell r="E68">
            <v>16.933333333333334</v>
          </cell>
          <cell r="F68">
            <v>12.5</v>
          </cell>
          <cell r="G68">
            <v>13</v>
          </cell>
          <cell r="H68">
            <v>14</v>
          </cell>
        </row>
        <row r="69">
          <cell r="A69">
            <v>43969</v>
          </cell>
          <cell r="C69">
            <v>13.962962962962964</v>
          </cell>
          <cell r="D69">
            <v>14.142857142857142</v>
          </cell>
          <cell r="E69">
            <v>15.733333333333333</v>
          </cell>
          <cell r="F69">
            <v>12.5</v>
          </cell>
          <cell r="G69">
            <v>13</v>
          </cell>
          <cell r="H69">
            <v>14</v>
          </cell>
        </row>
        <row r="70">
          <cell r="A70">
            <v>43970</v>
          </cell>
          <cell r="C70">
            <v>14.74074074074074</v>
          </cell>
          <cell r="D70">
            <v>14.821428571428571</v>
          </cell>
          <cell r="E70">
            <v>14.766666666666667</v>
          </cell>
          <cell r="F70">
            <v>12.5</v>
          </cell>
          <cell r="G70">
            <v>13</v>
          </cell>
          <cell r="H70">
            <v>13</v>
          </cell>
        </row>
        <row r="71">
          <cell r="A71">
            <v>43971</v>
          </cell>
          <cell r="C71">
            <v>14.407407407407407</v>
          </cell>
          <cell r="D71">
            <v>14.535714285714286</v>
          </cell>
          <cell r="E71">
            <v>14.633333333333333</v>
          </cell>
          <cell r="F71">
            <v>12.5</v>
          </cell>
          <cell r="G71">
            <v>12.5</v>
          </cell>
          <cell r="H71">
            <v>13</v>
          </cell>
        </row>
        <row r="72">
          <cell r="A72">
            <v>43972</v>
          </cell>
          <cell r="C72">
            <v>14</v>
          </cell>
          <cell r="D72">
            <v>14.428571428571429</v>
          </cell>
          <cell r="E72">
            <v>14.466666666666667</v>
          </cell>
          <cell r="F72">
            <v>12</v>
          </cell>
          <cell r="G72">
            <v>12.5</v>
          </cell>
          <cell r="H72">
            <v>12.5</v>
          </cell>
        </row>
        <row r="73">
          <cell r="A73">
            <v>43973</v>
          </cell>
          <cell r="C73">
            <v>14</v>
          </cell>
          <cell r="D73">
            <v>13.928571428571429</v>
          </cell>
          <cell r="E73">
            <v>14.333333333333334</v>
          </cell>
          <cell r="F73">
            <v>12.5</v>
          </cell>
          <cell r="G73">
            <v>12</v>
          </cell>
          <cell r="H73">
            <v>12.5</v>
          </cell>
        </row>
        <row r="74">
          <cell r="A74">
            <v>43974</v>
          </cell>
          <cell r="C74">
            <v>14.037037037037036</v>
          </cell>
          <cell r="D74">
            <v>14</v>
          </cell>
          <cell r="E74">
            <v>14.8</v>
          </cell>
          <cell r="F74">
            <v>12</v>
          </cell>
          <cell r="G74">
            <v>12.5</v>
          </cell>
          <cell r="H74">
            <v>12.5</v>
          </cell>
        </row>
        <row r="75">
          <cell r="A75">
            <v>43975</v>
          </cell>
          <cell r="C75">
            <v>15.074074074074074</v>
          </cell>
          <cell r="D75">
            <v>14.964285714285714</v>
          </cell>
          <cell r="E75">
            <v>15</v>
          </cell>
          <cell r="F75">
            <v>12.5</v>
          </cell>
          <cell r="G75">
            <v>12.5</v>
          </cell>
          <cell r="H75">
            <v>13</v>
          </cell>
        </row>
        <row r="76">
          <cell r="A76">
            <v>43976</v>
          </cell>
          <cell r="C76">
            <v>15.111111111111111</v>
          </cell>
          <cell r="D76">
            <v>15.178571428571429</v>
          </cell>
          <cell r="E76">
            <v>14.866666666666667</v>
          </cell>
          <cell r="F76">
            <v>12.5</v>
          </cell>
          <cell r="G76">
            <v>13.5</v>
          </cell>
          <cell r="H76">
            <v>12.5</v>
          </cell>
        </row>
        <row r="77">
          <cell r="A77">
            <v>43977</v>
          </cell>
          <cell r="C77">
            <v>14.666666666666666</v>
          </cell>
          <cell r="D77">
            <v>14.892857142857142</v>
          </cell>
          <cell r="E77">
            <v>14.633333333333333</v>
          </cell>
          <cell r="F77">
            <v>12.5</v>
          </cell>
          <cell r="G77">
            <v>12.5</v>
          </cell>
          <cell r="H77">
            <v>12.5</v>
          </cell>
        </row>
        <row r="78">
          <cell r="A78">
            <v>43978</v>
          </cell>
          <cell r="C78">
            <v>14.62962962962963</v>
          </cell>
          <cell r="D78">
            <v>14.321428571428571</v>
          </cell>
          <cell r="E78">
            <v>14.266666666666667</v>
          </cell>
          <cell r="F78">
            <v>12.5</v>
          </cell>
          <cell r="G78">
            <v>11.5</v>
          </cell>
          <cell r="H78">
            <v>11.5</v>
          </cell>
        </row>
        <row r="79">
          <cell r="A79">
            <v>43979</v>
          </cell>
          <cell r="C79">
            <v>14.111111111111111</v>
          </cell>
          <cell r="D79">
            <v>14.321428571428571</v>
          </cell>
          <cell r="E79">
            <v>13.833333333333334</v>
          </cell>
          <cell r="F79">
            <v>11.5</v>
          </cell>
          <cell r="G79">
            <v>11.5</v>
          </cell>
          <cell r="H79">
            <v>10.5</v>
          </cell>
        </row>
        <row r="80">
          <cell r="A80">
            <v>43980</v>
          </cell>
          <cell r="C80">
            <v>14.037037037037036</v>
          </cell>
          <cell r="D80">
            <v>13.892857142857142</v>
          </cell>
          <cell r="E80">
            <v>14.1</v>
          </cell>
          <cell r="F80">
            <v>11.5</v>
          </cell>
          <cell r="G80">
            <v>10.5</v>
          </cell>
          <cell r="H80">
            <v>11.5</v>
          </cell>
        </row>
        <row r="81">
          <cell r="A81">
            <v>43981</v>
          </cell>
          <cell r="C81">
            <v>13.74074074074074</v>
          </cell>
          <cell r="D81">
            <v>14.035714285714286</v>
          </cell>
          <cell r="E81">
            <v>13.6</v>
          </cell>
          <cell r="F81">
            <v>10.5</v>
          </cell>
          <cell r="G81">
            <v>11.5</v>
          </cell>
          <cell r="H81">
            <v>10.5</v>
          </cell>
        </row>
        <row r="82">
          <cell r="A82">
            <v>43982</v>
          </cell>
          <cell r="C82">
            <v>13.555555555555555</v>
          </cell>
          <cell r="D82">
            <v>13.428571428571429</v>
          </cell>
          <cell r="E82">
            <v>13.6</v>
          </cell>
          <cell r="F82">
            <v>11.5</v>
          </cell>
          <cell r="G82">
            <v>10.5</v>
          </cell>
          <cell r="H82">
            <v>10.5</v>
          </cell>
        </row>
        <row r="83">
          <cell r="A83">
            <v>43983</v>
          </cell>
          <cell r="C83">
            <v>13.592592592592593</v>
          </cell>
          <cell r="D83">
            <v>13.428571428571429</v>
          </cell>
          <cell r="E83">
            <v>13.333333333333334</v>
          </cell>
          <cell r="F83">
            <v>11.5</v>
          </cell>
          <cell r="G83">
            <v>10.5</v>
          </cell>
          <cell r="H83">
            <v>10.5</v>
          </cell>
        </row>
        <row r="84">
          <cell r="A84">
            <v>43984</v>
          </cell>
          <cell r="C84">
            <v>13.888888888888889</v>
          </cell>
          <cell r="D84">
            <v>13.607142857142858</v>
          </cell>
          <cell r="E84">
            <v>13.366666666666667</v>
          </cell>
          <cell r="F84">
            <v>11.5</v>
          </cell>
          <cell r="G84">
            <v>11.5</v>
          </cell>
          <cell r="H84">
            <v>11</v>
          </cell>
        </row>
        <row r="85">
          <cell r="A85">
            <v>43985</v>
          </cell>
          <cell r="C85">
            <v>13.814814814814815</v>
          </cell>
          <cell r="D85">
            <v>13.785714285714286</v>
          </cell>
          <cell r="E85">
            <v>13.3</v>
          </cell>
          <cell r="F85">
            <v>11.5</v>
          </cell>
          <cell r="G85">
            <v>11.5</v>
          </cell>
          <cell r="H85">
            <v>11</v>
          </cell>
        </row>
        <row r="86">
          <cell r="A86">
            <v>43986</v>
          </cell>
          <cell r="C86">
            <v>13.777777777777779</v>
          </cell>
          <cell r="D86">
            <v>13.571428571428571</v>
          </cell>
          <cell r="E86">
            <v>13.6</v>
          </cell>
          <cell r="F86">
            <v>11.5</v>
          </cell>
          <cell r="G86">
            <v>11</v>
          </cell>
          <cell r="H86">
            <v>11.5</v>
          </cell>
        </row>
        <row r="87">
          <cell r="A87">
            <v>43987</v>
          </cell>
          <cell r="C87">
            <v>14.037037037037036</v>
          </cell>
          <cell r="D87">
            <v>13.821428571428571</v>
          </cell>
          <cell r="E87">
            <v>13.5</v>
          </cell>
          <cell r="F87">
            <v>11.5</v>
          </cell>
          <cell r="G87">
            <v>11.5</v>
          </cell>
          <cell r="H87">
            <v>11</v>
          </cell>
        </row>
        <row r="88">
          <cell r="A88">
            <v>43988</v>
          </cell>
          <cell r="C88">
            <v>13.851851851851851</v>
          </cell>
          <cell r="D88">
            <v>13.892857142857142</v>
          </cell>
          <cell r="E88">
            <v>13.366666666666667</v>
          </cell>
          <cell r="F88">
            <v>11.5</v>
          </cell>
          <cell r="G88">
            <v>11.5</v>
          </cell>
          <cell r="H88">
            <v>11</v>
          </cell>
        </row>
        <row r="89">
          <cell r="A89">
            <v>43989</v>
          </cell>
          <cell r="C89">
            <v>13.62962962962963</v>
          </cell>
          <cell r="D89">
            <v>13.5</v>
          </cell>
          <cell r="E89">
            <v>13.2</v>
          </cell>
          <cell r="F89">
            <v>11.5</v>
          </cell>
          <cell r="G89">
            <v>11</v>
          </cell>
          <cell r="H89">
            <v>11</v>
          </cell>
        </row>
        <row r="90">
          <cell r="A90">
            <v>43990</v>
          </cell>
          <cell r="C90">
            <v>13.518518518518519</v>
          </cell>
          <cell r="D90">
            <v>13.25</v>
          </cell>
          <cell r="E90">
            <v>12.8</v>
          </cell>
          <cell r="F90">
            <v>11.5</v>
          </cell>
          <cell r="G90">
            <v>11</v>
          </cell>
          <cell r="H90">
            <v>10.5</v>
          </cell>
        </row>
        <row r="91">
          <cell r="A91">
            <v>43991</v>
          </cell>
          <cell r="C91">
            <v>13.037037037037036</v>
          </cell>
          <cell r="D91">
            <v>13.142857142857142</v>
          </cell>
          <cell r="E91">
            <v>12.566666666666666</v>
          </cell>
          <cell r="F91">
            <v>11</v>
          </cell>
          <cell r="G91">
            <v>11</v>
          </cell>
          <cell r="H91">
            <v>10.5</v>
          </cell>
        </row>
        <row r="92">
          <cell r="A92">
            <v>43992</v>
          </cell>
          <cell r="C92">
            <v>12.74074074074074</v>
          </cell>
          <cell r="D92">
            <v>12.678571428571429</v>
          </cell>
          <cell r="E92">
            <v>12.4</v>
          </cell>
          <cell r="F92">
            <v>10.5</v>
          </cell>
          <cell r="G92">
            <v>10.5</v>
          </cell>
          <cell r="H92">
            <v>10.5</v>
          </cell>
        </row>
        <row r="93">
          <cell r="A93">
            <v>43993</v>
          </cell>
          <cell r="C93">
            <v>12.444444444444445</v>
          </cell>
          <cell r="D93">
            <v>12.321428571428571</v>
          </cell>
          <cell r="E93">
            <v>11.933333333333334</v>
          </cell>
          <cell r="F93">
            <v>10.5</v>
          </cell>
          <cell r="G93">
            <v>10</v>
          </cell>
          <cell r="H93">
            <v>10</v>
          </cell>
        </row>
        <row r="94">
          <cell r="A94">
            <v>43994</v>
          </cell>
          <cell r="C94">
            <v>11.703703703703704</v>
          </cell>
          <cell r="D94">
            <v>12.071428571428571</v>
          </cell>
          <cell r="E94">
            <v>11.7</v>
          </cell>
          <cell r="F94">
            <v>10</v>
          </cell>
          <cell r="G94">
            <v>10</v>
          </cell>
          <cell r="H94">
            <v>9.5</v>
          </cell>
        </row>
        <row r="95">
          <cell r="A95">
            <v>43995</v>
          </cell>
          <cell r="C95">
            <v>11.111111111111111</v>
          </cell>
          <cell r="D95">
            <v>11.428571428571429</v>
          </cell>
          <cell r="E95">
            <v>11.566666666666666</v>
          </cell>
          <cell r="F95">
            <v>9.5</v>
          </cell>
          <cell r="G95">
            <v>9.5</v>
          </cell>
          <cell r="H95">
            <v>9.5</v>
          </cell>
        </row>
        <row r="96">
          <cell r="A96">
            <v>43996</v>
          </cell>
          <cell r="C96">
            <v>10.555555555555555</v>
          </cell>
          <cell r="D96">
            <v>10.892857142857142</v>
          </cell>
          <cell r="E96">
            <v>10.9</v>
          </cell>
          <cell r="F96">
            <v>9</v>
          </cell>
          <cell r="G96">
            <v>9</v>
          </cell>
          <cell r="H96">
            <v>9</v>
          </cell>
        </row>
        <row r="97">
          <cell r="A97">
            <v>43997</v>
          </cell>
          <cell r="C97">
            <v>9.2222222222222214</v>
          </cell>
          <cell r="D97">
            <v>10.25</v>
          </cell>
          <cell r="E97">
            <v>10.5</v>
          </cell>
          <cell r="F97">
            <v>8.5</v>
          </cell>
          <cell r="G97">
            <v>8.5</v>
          </cell>
          <cell r="H97">
            <v>8.5</v>
          </cell>
        </row>
        <row r="98">
          <cell r="A98">
            <v>43998</v>
          </cell>
          <cell r="C98">
            <v>9.1851851851851851</v>
          </cell>
          <cell r="D98">
            <v>9.1785714285714288</v>
          </cell>
          <cell r="E98">
            <v>9.8666666666666671</v>
          </cell>
          <cell r="F98">
            <v>7.5</v>
          </cell>
          <cell r="G98">
            <v>8</v>
          </cell>
          <cell r="H98">
            <v>8</v>
          </cell>
        </row>
        <row r="99">
          <cell r="A99">
            <v>43999</v>
          </cell>
          <cell r="C99">
            <v>8.6666666666666661</v>
          </cell>
          <cell r="D99">
            <v>8.8928571428571423</v>
          </cell>
          <cell r="E99">
            <v>8.8333333333333339</v>
          </cell>
          <cell r="F99">
            <v>7.5</v>
          </cell>
          <cell r="G99">
            <v>7.5</v>
          </cell>
          <cell r="H99">
            <v>7.5</v>
          </cell>
        </row>
        <row r="100">
          <cell r="A100">
            <v>44000</v>
          </cell>
          <cell r="C100">
            <v>8.481481481481481</v>
          </cell>
          <cell r="D100">
            <v>8.6071428571428577</v>
          </cell>
          <cell r="E100">
            <v>8.6999999999999993</v>
          </cell>
          <cell r="F100">
            <v>6.5</v>
          </cell>
          <cell r="G100">
            <v>7</v>
          </cell>
          <cell r="H100">
            <v>7</v>
          </cell>
        </row>
        <row r="101">
          <cell r="A101">
            <v>44001</v>
          </cell>
          <cell r="C101">
            <v>8.1481481481481488</v>
          </cell>
          <cell r="D101">
            <v>8.3571428571428577</v>
          </cell>
          <cell r="E101">
            <v>8.4666666666666668</v>
          </cell>
          <cell r="F101">
            <v>6.5</v>
          </cell>
          <cell r="G101">
            <v>6.5</v>
          </cell>
          <cell r="H101">
            <v>7</v>
          </cell>
        </row>
        <row r="102">
          <cell r="A102">
            <v>44002</v>
          </cell>
          <cell r="C102">
            <v>6.9629629629629628</v>
          </cell>
          <cell r="D102">
            <v>8.1428571428571423</v>
          </cell>
          <cell r="E102">
            <v>8.3333333333333339</v>
          </cell>
          <cell r="F102">
            <v>5.5</v>
          </cell>
          <cell r="G102">
            <v>6.5</v>
          </cell>
          <cell r="H102">
            <v>7</v>
          </cell>
        </row>
        <row r="103">
          <cell r="A103">
            <v>44003</v>
          </cell>
          <cell r="C103">
            <v>6.5925925925925926</v>
          </cell>
          <cell r="D103">
            <v>7</v>
          </cell>
          <cell r="E103">
            <v>7.9666666666666668</v>
          </cell>
          <cell r="F103">
            <v>5.5</v>
          </cell>
          <cell r="G103">
            <v>6.5</v>
          </cell>
          <cell r="H103">
            <v>6.5</v>
          </cell>
        </row>
        <row r="104">
          <cell r="A104">
            <v>44004</v>
          </cell>
          <cell r="C104">
            <v>6.3703703703703702</v>
          </cell>
          <cell r="D104">
            <v>6.4642857142857144</v>
          </cell>
          <cell r="E104">
            <v>6.9</v>
          </cell>
          <cell r="F104">
            <v>5.5</v>
          </cell>
          <cell r="G104">
            <v>5.5</v>
          </cell>
          <cell r="H104">
            <v>6.5</v>
          </cell>
        </row>
        <row r="105">
          <cell r="A105">
            <v>44005</v>
          </cell>
          <cell r="C105">
            <v>6.4814814814814818</v>
          </cell>
          <cell r="D105">
            <v>6.4285714285714288</v>
          </cell>
          <cell r="E105">
            <v>6.8</v>
          </cell>
          <cell r="F105">
            <v>5.5</v>
          </cell>
          <cell r="G105">
            <v>5.5</v>
          </cell>
          <cell r="H105">
            <v>6.5</v>
          </cell>
        </row>
        <row r="106">
          <cell r="A106">
            <v>44006</v>
          </cell>
          <cell r="C106">
            <v>6.8148148148148149</v>
          </cell>
          <cell r="D106">
            <v>6.7857142857142856</v>
          </cell>
          <cell r="E106">
            <v>6.6333333333333337</v>
          </cell>
          <cell r="F106">
            <v>6</v>
          </cell>
          <cell r="G106">
            <v>6.5</v>
          </cell>
          <cell r="H106">
            <v>5.5</v>
          </cell>
        </row>
        <row r="107">
          <cell r="A107">
            <v>44007</v>
          </cell>
          <cell r="C107">
            <v>6.666666666666667</v>
          </cell>
          <cell r="D107">
            <v>6.7142857142857144</v>
          </cell>
          <cell r="E107">
            <v>6.6</v>
          </cell>
          <cell r="F107">
            <v>6</v>
          </cell>
          <cell r="G107">
            <v>6</v>
          </cell>
          <cell r="H107">
            <v>5.5</v>
          </cell>
        </row>
        <row r="108">
          <cell r="A108">
            <v>44008</v>
          </cell>
          <cell r="C108">
            <v>6.2962962962962967</v>
          </cell>
          <cell r="D108">
            <v>6.5714285714285712</v>
          </cell>
          <cell r="E108">
            <v>6.7333333333333334</v>
          </cell>
          <cell r="F108">
            <v>5</v>
          </cell>
          <cell r="G108">
            <v>5</v>
          </cell>
          <cell r="H108">
            <v>6</v>
          </cell>
        </row>
        <row r="109">
          <cell r="A109">
            <v>44009</v>
          </cell>
          <cell r="C109">
            <v>6.4814814814814818</v>
          </cell>
          <cell r="D109">
            <v>6.4285714285714288</v>
          </cell>
          <cell r="E109">
            <v>6.7</v>
          </cell>
          <cell r="F109">
            <v>5</v>
          </cell>
          <cell r="G109">
            <v>5</v>
          </cell>
          <cell r="H109">
            <v>6</v>
          </cell>
        </row>
        <row r="110">
          <cell r="A110">
            <v>44010</v>
          </cell>
          <cell r="C110">
            <v>6.3703703703703702</v>
          </cell>
          <cell r="D110">
            <v>6.5</v>
          </cell>
          <cell r="E110">
            <v>6.4333333333333336</v>
          </cell>
          <cell r="F110">
            <v>5</v>
          </cell>
          <cell r="G110">
            <v>6</v>
          </cell>
          <cell r="H110">
            <v>5.5</v>
          </cell>
        </row>
        <row r="111">
          <cell r="A111">
            <v>44011</v>
          </cell>
          <cell r="C111">
            <v>6.0740740740740744</v>
          </cell>
          <cell r="D111">
            <v>6.3571428571428568</v>
          </cell>
          <cell r="E111">
            <v>6.333333333333333</v>
          </cell>
          <cell r="F111">
            <v>5</v>
          </cell>
          <cell r="G111">
            <v>5.5</v>
          </cell>
          <cell r="H111">
            <v>5.5</v>
          </cell>
        </row>
        <row r="112">
          <cell r="A112">
            <v>44012</v>
          </cell>
          <cell r="C112">
            <v>5.7407407407407405</v>
          </cell>
          <cell r="D112">
            <v>5.9285714285714288</v>
          </cell>
          <cell r="E112">
            <v>6.1333333333333337</v>
          </cell>
          <cell r="F112">
            <v>5</v>
          </cell>
          <cell r="G112">
            <v>5</v>
          </cell>
          <cell r="H112">
            <v>5</v>
          </cell>
        </row>
        <row r="113">
          <cell r="A113">
            <v>44013</v>
          </cell>
          <cell r="C113">
            <v>5.6296296296296298</v>
          </cell>
          <cell r="D113">
            <v>5.6785714285714288</v>
          </cell>
          <cell r="E113">
            <v>5.8666666666666663</v>
          </cell>
          <cell r="F113">
            <v>4.5</v>
          </cell>
          <cell r="G113">
            <v>4.5</v>
          </cell>
          <cell r="H113">
            <v>5</v>
          </cell>
        </row>
        <row r="114">
          <cell r="A114">
            <v>44014</v>
          </cell>
          <cell r="C114">
            <v>5.2962962962962967</v>
          </cell>
          <cell r="D114">
            <v>5.6428571428571432</v>
          </cell>
          <cell r="E114">
            <v>5.5666666666666664</v>
          </cell>
          <cell r="F114">
            <v>4</v>
          </cell>
          <cell r="G114">
            <v>4.5</v>
          </cell>
          <cell r="H114">
            <v>4.5</v>
          </cell>
        </row>
        <row r="115">
          <cell r="A115">
            <v>44015</v>
          </cell>
          <cell r="C115">
            <v>5</v>
          </cell>
          <cell r="D115">
            <v>5.1785714285714288</v>
          </cell>
          <cell r="E115">
            <v>5.4666666666666668</v>
          </cell>
          <cell r="F115">
            <v>4</v>
          </cell>
          <cell r="G115">
            <v>4</v>
          </cell>
          <cell r="H115">
            <v>4</v>
          </cell>
        </row>
        <row r="116">
          <cell r="A116">
            <v>44016</v>
          </cell>
          <cell r="C116">
            <v>5</v>
          </cell>
          <cell r="D116">
            <v>4.9642857142857144</v>
          </cell>
          <cell r="E116">
            <v>5</v>
          </cell>
          <cell r="F116">
            <v>4</v>
          </cell>
          <cell r="G116">
            <v>4</v>
          </cell>
          <cell r="H116">
            <v>4</v>
          </cell>
        </row>
        <row r="117">
          <cell r="A117">
            <v>44017</v>
          </cell>
          <cell r="C117">
            <v>4.9259259259259256</v>
          </cell>
          <cell r="D117">
            <v>4.8571428571428568</v>
          </cell>
          <cell r="E117">
            <v>4.7</v>
          </cell>
          <cell r="F117">
            <v>4</v>
          </cell>
          <cell r="G117">
            <v>4</v>
          </cell>
          <cell r="H117">
            <v>4</v>
          </cell>
        </row>
        <row r="118">
          <cell r="A118">
            <v>44018</v>
          </cell>
          <cell r="C118">
            <v>4.8518518518518521</v>
          </cell>
          <cell r="D118">
            <v>4.7857142857142856</v>
          </cell>
          <cell r="E118">
            <v>4.5666666666666664</v>
          </cell>
          <cell r="F118">
            <v>4</v>
          </cell>
          <cell r="G118">
            <v>4</v>
          </cell>
          <cell r="H118">
            <v>4</v>
          </cell>
        </row>
        <row r="119">
          <cell r="A119">
            <v>44019</v>
          </cell>
          <cell r="C119">
            <v>4.7407407407407405</v>
          </cell>
          <cell r="D119">
            <v>4.6785714285714288</v>
          </cell>
          <cell r="E119">
            <v>4.5666666666666664</v>
          </cell>
          <cell r="F119">
            <v>4</v>
          </cell>
          <cell r="G119">
            <v>4</v>
          </cell>
          <cell r="H119">
            <v>4</v>
          </cell>
        </row>
        <row r="120">
          <cell r="A120">
            <v>44020</v>
          </cell>
          <cell r="C120">
            <v>4.8148148148148149</v>
          </cell>
          <cell r="D120">
            <v>4.6785714285714288</v>
          </cell>
          <cell r="E120">
            <v>4.9000000000000004</v>
          </cell>
          <cell r="F120">
            <v>4</v>
          </cell>
          <cell r="G120">
            <v>4</v>
          </cell>
          <cell r="H120">
            <v>4</v>
          </cell>
        </row>
        <row r="121">
          <cell r="A121">
            <v>44021</v>
          </cell>
          <cell r="C121">
            <v>5.2222222222222223</v>
          </cell>
          <cell r="D121">
            <v>5.1071428571428568</v>
          </cell>
          <cell r="E121">
            <v>4.9333333333333336</v>
          </cell>
          <cell r="F121">
            <v>4</v>
          </cell>
          <cell r="G121">
            <v>4</v>
          </cell>
          <cell r="H121">
            <v>4</v>
          </cell>
        </row>
        <row r="122">
          <cell r="A122">
            <v>44022</v>
          </cell>
          <cell r="C122">
            <v>5.2222222222222223</v>
          </cell>
          <cell r="D122">
            <v>5.1785714285714288</v>
          </cell>
          <cell r="E122">
            <v>5</v>
          </cell>
          <cell r="F122">
            <v>4.5</v>
          </cell>
          <cell r="G122">
            <v>4</v>
          </cell>
          <cell r="H122">
            <v>4</v>
          </cell>
        </row>
        <row r="123">
          <cell r="A123">
            <v>44023</v>
          </cell>
          <cell r="C123">
            <v>5.1481481481481479</v>
          </cell>
          <cell r="D123">
            <v>5.1428571428571432</v>
          </cell>
          <cell r="E123">
            <v>5.2333333333333334</v>
          </cell>
          <cell r="F123">
            <v>4</v>
          </cell>
          <cell r="G123">
            <v>4</v>
          </cell>
          <cell r="H123">
            <v>4</v>
          </cell>
        </row>
        <row r="124">
          <cell r="A124">
            <v>44024</v>
          </cell>
          <cell r="C124">
            <v>5.4074074074074074</v>
          </cell>
          <cell r="D124">
            <v>5.2857142857142856</v>
          </cell>
          <cell r="E124">
            <v>5.666666666666667</v>
          </cell>
          <cell r="F124">
            <v>4</v>
          </cell>
          <cell r="G124">
            <v>4</v>
          </cell>
          <cell r="H124">
            <v>4.5</v>
          </cell>
        </row>
        <row r="125">
          <cell r="A125">
            <v>44025</v>
          </cell>
          <cell r="C125">
            <v>5.7407407407407405</v>
          </cell>
          <cell r="D125">
            <v>5.8214285714285712</v>
          </cell>
          <cell r="E125">
            <v>6.7333333333333334</v>
          </cell>
          <cell r="F125">
            <v>4</v>
          </cell>
          <cell r="G125">
            <v>4.5</v>
          </cell>
          <cell r="H125">
            <v>4.5</v>
          </cell>
        </row>
        <row r="126">
          <cell r="A126">
            <v>44026</v>
          </cell>
          <cell r="C126">
            <v>7.0740740740740744</v>
          </cell>
          <cell r="D126">
            <v>6.8571428571428568</v>
          </cell>
          <cell r="E126">
            <v>7.4333333333333336</v>
          </cell>
          <cell r="F126">
            <v>4.5</v>
          </cell>
          <cell r="G126">
            <v>4.5</v>
          </cell>
          <cell r="H126">
            <v>5.5</v>
          </cell>
        </row>
        <row r="127">
          <cell r="A127">
            <v>44027</v>
          </cell>
          <cell r="C127">
            <v>7.666666666666667</v>
          </cell>
          <cell r="D127">
            <v>7.6428571428571432</v>
          </cell>
          <cell r="E127">
            <v>8.2666666666666675</v>
          </cell>
          <cell r="F127">
            <v>4.5</v>
          </cell>
          <cell r="G127">
            <v>5.5</v>
          </cell>
          <cell r="H127">
            <v>5.5</v>
          </cell>
        </row>
        <row r="128">
          <cell r="A128">
            <v>44028</v>
          </cell>
          <cell r="C128">
            <v>8.7037037037037042</v>
          </cell>
          <cell r="D128">
            <v>8.5714285714285712</v>
          </cell>
          <cell r="E128">
            <v>8.5333333333333332</v>
          </cell>
          <cell r="F128">
            <v>5</v>
          </cell>
          <cell r="G128">
            <v>5.5</v>
          </cell>
          <cell r="H128">
            <v>6</v>
          </cell>
        </row>
        <row r="129">
          <cell r="A129">
            <v>44029</v>
          </cell>
          <cell r="C129">
            <v>8.7407407407407405</v>
          </cell>
          <cell r="D129">
            <v>8.7142857142857135</v>
          </cell>
          <cell r="E129">
            <v>8.6666666666666661</v>
          </cell>
          <cell r="F129">
            <v>5</v>
          </cell>
          <cell r="G129">
            <v>6</v>
          </cell>
          <cell r="H129">
            <v>6</v>
          </cell>
        </row>
        <row r="130">
          <cell r="A130">
            <v>44030</v>
          </cell>
          <cell r="C130">
            <v>8.8518518518518512</v>
          </cell>
          <cell r="D130">
            <v>8.8214285714285712</v>
          </cell>
          <cell r="E130">
            <v>9.3333333333333339</v>
          </cell>
          <cell r="F130">
            <v>5</v>
          </cell>
          <cell r="G130">
            <v>6</v>
          </cell>
          <cell r="H130">
            <v>6.5</v>
          </cell>
        </row>
        <row r="131">
          <cell r="A131">
            <v>44031</v>
          </cell>
          <cell r="C131">
            <v>9.6666666666666661</v>
          </cell>
          <cell r="D131">
            <v>9.4285714285714288</v>
          </cell>
          <cell r="E131">
            <v>9.5</v>
          </cell>
          <cell r="F131">
            <v>6</v>
          </cell>
          <cell r="G131">
            <v>6</v>
          </cell>
          <cell r="H131">
            <v>6.5</v>
          </cell>
        </row>
        <row r="132">
          <cell r="A132">
            <v>44032</v>
          </cell>
          <cell r="C132">
            <v>9.8518518518518512</v>
          </cell>
          <cell r="D132">
            <v>9.7857142857142865</v>
          </cell>
          <cell r="E132">
            <v>10.033333333333333</v>
          </cell>
          <cell r="F132">
            <v>6</v>
          </cell>
          <cell r="G132">
            <v>6.5</v>
          </cell>
          <cell r="H132">
            <v>6.5</v>
          </cell>
        </row>
        <row r="133">
          <cell r="A133">
            <v>44033</v>
          </cell>
          <cell r="C133">
            <v>10.185185185185185</v>
          </cell>
          <cell r="D133">
            <v>10.357142857142858</v>
          </cell>
          <cell r="E133">
            <v>10.966666666666667</v>
          </cell>
          <cell r="F133">
            <v>6</v>
          </cell>
          <cell r="G133">
            <v>6.5</v>
          </cell>
          <cell r="H133">
            <v>7.5</v>
          </cell>
        </row>
        <row r="134">
          <cell r="A134">
            <v>44034</v>
          </cell>
          <cell r="C134">
            <v>11.185185185185185</v>
          </cell>
          <cell r="D134">
            <v>10.928571428571429</v>
          </cell>
          <cell r="E134">
            <v>11.533333333333333</v>
          </cell>
          <cell r="F134">
            <v>6.5</v>
          </cell>
          <cell r="G134">
            <v>6.5</v>
          </cell>
          <cell r="H134">
            <v>8</v>
          </cell>
        </row>
        <row r="135">
          <cell r="A135">
            <v>44035</v>
          </cell>
          <cell r="C135">
            <v>11.962962962962964</v>
          </cell>
          <cell r="D135">
            <v>11.678571428571429</v>
          </cell>
          <cell r="E135">
            <v>12.666666666666666</v>
          </cell>
          <cell r="F135">
            <v>8</v>
          </cell>
          <cell r="G135">
            <v>8</v>
          </cell>
          <cell r="H135">
            <v>8</v>
          </cell>
        </row>
        <row r="136">
          <cell r="A136">
            <v>44036</v>
          </cell>
          <cell r="C136">
            <v>13.407407407407407</v>
          </cell>
          <cell r="D136">
            <v>13.285714285714286</v>
          </cell>
          <cell r="E136">
            <v>14.333333333333334</v>
          </cell>
          <cell r="F136">
            <v>8</v>
          </cell>
          <cell r="G136">
            <v>9</v>
          </cell>
          <cell r="H136">
            <v>9</v>
          </cell>
        </row>
        <row r="137">
          <cell r="A137">
            <v>44037</v>
          </cell>
          <cell r="C137">
            <v>15.148148148148149</v>
          </cell>
          <cell r="D137">
            <v>14.857142857142858</v>
          </cell>
          <cell r="E137">
            <v>16.166666666666668</v>
          </cell>
          <cell r="F137">
            <v>9</v>
          </cell>
          <cell r="G137">
            <v>9</v>
          </cell>
          <cell r="H137">
            <v>9.5</v>
          </cell>
        </row>
        <row r="138">
          <cell r="A138">
            <v>44038</v>
          </cell>
          <cell r="C138">
            <v>17.111111111111111</v>
          </cell>
          <cell r="D138">
            <v>16.714285714285715</v>
          </cell>
          <cell r="E138">
            <v>18</v>
          </cell>
          <cell r="F138">
            <v>10</v>
          </cell>
          <cell r="G138">
            <v>10</v>
          </cell>
          <cell r="H138">
            <v>10</v>
          </cell>
        </row>
        <row r="139">
          <cell r="A139">
            <v>44039</v>
          </cell>
          <cell r="C139">
            <v>19.444444444444443</v>
          </cell>
          <cell r="D139">
            <v>18.821428571428573</v>
          </cell>
          <cell r="E139">
            <v>20.866666666666667</v>
          </cell>
          <cell r="F139">
            <v>12</v>
          </cell>
          <cell r="G139">
            <v>12</v>
          </cell>
          <cell r="H139">
            <v>12</v>
          </cell>
        </row>
        <row r="140">
          <cell r="A140">
            <v>44040</v>
          </cell>
          <cell r="C140">
            <v>22.74074074074074</v>
          </cell>
          <cell r="D140">
            <v>22.071428571428573</v>
          </cell>
          <cell r="E140">
            <v>22.233333333333334</v>
          </cell>
          <cell r="F140">
            <v>13</v>
          </cell>
          <cell r="G140">
            <v>13</v>
          </cell>
          <cell r="H140">
            <v>13</v>
          </cell>
        </row>
        <row r="141">
          <cell r="A141">
            <v>44041</v>
          </cell>
          <cell r="C141">
            <v>24.25925925925926</v>
          </cell>
          <cell r="D141">
            <v>23.607142857142858</v>
          </cell>
          <cell r="E141">
            <v>23.333333333333332</v>
          </cell>
          <cell r="F141">
            <v>15</v>
          </cell>
          <cell r="G141">
            <v>15</v>
          </cell>
          <cell r="H141">
            <v>15</v>
          </cell>
        </row>
        <row r="142">
          <cell r="A142">
            <v>44042</v>
          </cell>
          <cell r="C142">
            <v>25.481481481481481</v>
          </cell>
          <cell r="D142">
            <v>24.642857142857142</v>
          </cell>
          <cell r="E142">
            <v>24.733333333333334</v>
          </cell>
          <cell r="F142">
            <v>20</v>
          </cell>
          <cell r="G142">
            <v>20</v>
          </cell>
          <cell r="H142">
            <v>20</v>
          </cell>
        </row>
        <row r="143">
          <cell r="A143">
            <v>44043</v>
          </cell>
          <cell r="C143">
            <v>27.037037037037038</v>
          </cell>
          <cell r="D143">
            <v>26.214285714285715</v>
          </cell>
          <cell r="E143">
            <v>26.366666666666667</v>
          </cell>
          <cell r="F143">
            <v>23.5</v>
          </cell>
          <cell r="G143">
            <v>23.5</v>
          </cell>
          <cell r="H143">
            <v>23.5</v>
          </cell>
        </row>
        <row r="144">
          <cell r="A144">
            <v>44044</v>
          </cell>
          <cell r="C144">
            <v>29.037037037037038</v>
          </cell>
          <cell r="D144">
            <v>28.035714285714285</v>
          </cell>
          <cell r="E144">
            <v>28.4</v>
          </cell>
          <cell r="F144">
            <v>24.5</v>
          </cell>
          <cell r="G144">
            <v>24.5</v>
          </cell>
          <cell r="H144">
            <v>24.5</v>
          </cell>
        </row>
        <row r="145">
          <cell r="A145">
            <v>44045</v>
          </cell>
          <cell r="C145">
            <v>31.333333333333332</v>
          </cell>
          <cell r="D145">
            <v>30.25</v>
          </cell>
          <cell r="E145">
            <v>29.066666666666666</v>
          </cell>
          <cell r="F145">
            <v>25</v>
          </cell>
          <cell r="G145">
            <v>25</v>
          </cell>
          <cell r="H145">
            <v>24.5</v>
          </cell>
        </row>
        <row r="146">
          <cell r="A146">
            <v>44046</v>
          </cell>
          <cell r="C146">
            <v>32.222222222222221</v>
          </cell>
          <cell r="D146">
            <v>31.071428571428573</v>
          </cell>
          <cell r="E146">
            <v>30.633333333333333</v>
          </cell>
          <cell r="F146">
            <v>28</v>
          </cell>
          <cell r="G146">
            <v>25</v>
          </cell>
          <cell r="H146">
            <v>25</v>
          </cell>
        </row>
        <row r="147">
          <cell r="A147">
            <v>44047</v>
          </cell>
          <cell r="C147">
            <v>33.888888888888886</v>
          </cell>
          <cell r="D147">
            <v>32.785714285714285</v>
          </cell>
          <cell r="E147">
            <v>32.06666666666667</v>
          </cell>
          <cell r="F147">
            <v>28</v>
          </cell>
          <cell r="G147">
            <v>28</v>
          </cell>
          <cell r="H147">
            <v>28</v>
          </cell>
        </row>
        <row r="148">
          <cell r="A148">
            <v>44048</v>
          </cell>
          <cell r="C148">
            <v>35.037037037037038</v>
          </cell>
          <cell r="D148">
            <v>34.25</v>
          </cell>
          <cell r="E148">
            <v>34.533333333333331</v>
          </cell>
          <cell r="F148">
            <v>32</v>
          </cell>
          <cell r="G148">
            <v>32</v>
          </cell>
          <cell r="H148">
            <v>32</v>
          </cell>
        </row>
        <row r="149">
          <cell r="A149">
            <v>44049</v>
          </cell>
          <cell r="C149">
            <v>37.629629629629626</v>
          </cell>
          <cell r="D149">
            <v>36.428571428571431</v>
          </cell>
          <cell r="E149">
            <v>37.200000000000003</v>
          </cell>
          <cell r="F149">
            <v>34</v>
          </cell>
          <cell r="G149">
            <v>34</v>
          </cell>
          <cell r="H149">
            <v>34</v>
          </cell>
        </row>
        <row r="150">
          <cell r="A150">
            <v>44050</v>
          </cell>
          <cell r="C150">
            <v>40.592592592592595</v>
          </cell>
          <cell r="D150">
            <v>39.25</v>
          </cell>
          <cell r="E150">
            <v>37.333333333333336</v>
          </cell>
          <cell r="F150">
            <v>36</v>
          </cell>
          <cell r="G150">
            <v>36</v>
          </cell>
          <cell r="H150">
            <v>34</v>
          </cell>
        </row>
        <row r="151">
          <cell r="A151">
            <v>44051</v>
          </cell>
          <cell r="C151">
            <v>40.888888888888886</v>
          </cell>
          <cell r="D151">
            <v>39.75</v>
          </cell>
          <cell r="E151">
            <v>38.366666666666667</v>
          </cell>
          <cell r="F151">
            <v>40.5</v>
          </cell>
          <cell r="G151">
            <v>36</v>
          </cell>
          <cell r="H151">
            <v>35</v>
          </cell>
        </row>
        <row r="152">
          <cell r="A152">
            <v>44052</v>
          </cell>
          <cell r="C152">
            <v>41.555555555555557</v>
          </cell>
          <cell r="D152">
            <v>40.678571428571431</v>
          </cell>
          <cell r="E152">
            <v>40.43333333333333</v>
          </cell>
          <cell r="F152">
            <v>40.5</v>
          </cell>
          <cell r="G152">
            <v>36</v>
          </cell>
          <cell r="H152">
            <v>36</v>
          </cell>
        </row>
        <row r="153">
          <cell r="A153">
            <v>44053</v>
          </cell>
          <cell r="C153">
            <v>42.592592592592595</v>
          </cell>
          <cell r="D153">
            <v>42.392857142857146</v>
          </cell>
          <cell r="E153">
            <v>41.3</v>
          </cell>
          <cell r="F153">
            <v>39.5</v>
          </cell>
          <cell r="G153">
            <v>40.5</v>
          </cell>
          <cell r="H153">
            <v>36</v>
          </cell>
        </row>
        <row r="154">
          <cell r="A154">
            <v>44054</v>
          </cell>
          <cell r="C154">
            <v>43.037037037037038</v>
          </cell>
          <cell r="D154">
            <v>42.321428571428569</v>
          </cell>
          <cell r="E154">
            <v>41.633333333333333</v>
          </cell>
          <cell r="F154">
            <v>45</v>
          </cell>
          <cell r="G154">
            <v>39.5</v>
          </cell>
          <cell r="H154">
            <v>36</v>
          </cell>
        </row>
        <row r="155">
          <cell r="A155">
            <v>44055</v>
          </cell>
          <cell r="C155">
            <v>42.814814814814817</v>
          </cell>
          <cell r="D155">
            <v>42.464285714285715</v>
          </cell>
          <cell r="E155">
            <v>40.9</v>
          </cell>
          <cell r="F155">
            <v>45</v>
          </cell>
          <cell r="G155">
            <v>39.5</v>
          </cell>
          <cell r="H155">
            <v>35</v>
          </cell>
        </row>
        <row r="156">
          <cell r="A156">
            <v>44056</v>
          </cell>
          <cell r="C156">
            <v>43.037037037037038</v>
          </cell>
          <cell r="D156">
            <v>41.821428571428569</v>
          </cell>
          <cell r="E156">
            <v>41.7</v>
          </cell>
          <cell r="F156">
            <v>45</v>
          </cell>
          <cell r="G156">
            <v>39.5</v>
          </cell>
          <cell r="H156">
            <v>39.5</v>
          </cell>
        </row>
        <row r="157">
          <cell r="A157">
            <v>44057</v>
          </cell>
          <cell r="C157">
            <v>44.370370370370374</v>
          </cell>
          <cell r="D157">
            <v>43.178571428571431</v>
          </cell>
          <cell r="E157">
            <v>42.6</v>
          </cell>
          <cell r="F157">
            <v>45</v>
          </cell>
          <cell r="G157">
            <v>45</v>
          </cell>
          <cell r="H157">
            <v>45</v>
          </cell>
        </row>
        <row r="158">
          <cell r="A158">
            <v>44058</v>
          </cell>
          <cell r="C158">
            <v>45.666666666666664</v>
          </cell>
          <cell r="D158">
            <v>44.928571428571431</v>
          </cell>
          <cell r="E158">
            <v>44.266666666666666</v>
          </cell>
          <cell r="F158">
            <v>46.5</v>
          </cell>
          <cell r="G158">
            <v>46.5</v>
          </cell>
          <cell r="H158">
            <v>46.5</v>
          </cell>
        </row>
        <row r="159">
          <cell r="A159">
            <v>44059</v>
          </cell>
          <cell r="C159">
            <v>47.370370370370374</v>
          </cell>
          <cell r="D159">
            <v>46.142857142857146</v>
          </cell>
          <cell r="E159">
            <v>45.5</v>
          </cell>
          <cell r="F159">
            <v>47</v>
          </cell>
          <cell r="G159">
            <v>47</v>
          </cell>
          <cell r="H159">
            <v>47</v>
          </cell>
        </row>
        <row r="160">
          <cell r="A160">
            <v>44060</v>
          </cell>
          <cell r="C160">
            <v>48.25925925925926</v>
          </cell>
          <cell r="D160">
            <v>47.392857142857146</v>
          </cell>
          <cell r="E160">
            <v>46.633333333333333</v>
          </cell>
          <cell r="F160">
            <v>47.5</v>
          </cell>
          <cell r="G160">
            <v>47.5</v>
          </cell>
          <cell r="H160">
            <v>47.5</v>
          </cell>
        </row>
        <row r="161">
          <cell r="A161">
            <v>44061</v>
          </cell>
          <cell r="C161">
            <v>49.296296296296298</v>
          </cell>
          <cell r="D161">
            <v>48.642857142857146</v>
          </cell>
          <cell r="E161">
            <v>47.3</v>
          </cell>
          <cell r="F161">
            <v>48</v>
          </cell>
          <cell r="G161">
            <v>48</v>
          </cell>
          <cell r="H161">
            <v>47.5</v>
          </cell>
        </row>
        <row r="162">
          <cell r="A162">
            <v>44062</v>
          </cell>
          <cell r="C162">
            <v>49.592592592592595</v>
          </cell>
          <cell r="D162">
            <v>48.714285714285715</v>
          </cell>
          <cell r="E162">
            <v>48.533333333333331</v>
          </cell>
          <cell r="F162">
            <v>48.5</v>
          </cell>
          <cell r="G162">
            <v>48</v>
          </cell>
          <cell r="H162">
            <v>48</v>
          </cell>
        </row>
        <row r="163">
          <cell r="A163">
            <v>44063</v>
          </cell>
          <cell r="C163">
            <v>50.037037037037038</v>
          </cell>
          <cell r="D163">
            <v>50</v>
          </cell>
          <cell r="E163">
            <v>50.43333333333333</v>
          </cell>
          <cell r="F163">
            <v>48</v>
          </cell>
          <cell r="G163">
            <v>48.5</v>
          </cell>
          <cell r="H163">
            <v>48.5</v>
          </cell>
        </row>
        <row r="164">
          <cell r="A164">
            <v>44064</v>
          </cell>
          <cell r="C164">
            <v>51.296296296296298</v>
          </cell>
          <cell r="D164">
            <v>51.392857142857146</v>
          </cell>
          <cell r="E164">
            <v>51.333333333333336</v>
          </cell>
          <cell r="F164">
            <v>48</v>
          </cell>
          <cell r="G164">
            <v>51</v>
          </cell>
          <cell r="H164">
            <v>50.5</v>
          </cell>
        </row>
        <row r="165">
          <cell r="A165">
            <v>44065</v>
          </cell>
          <cell r="C165">
            <v>51.037037037037038</v>
          </cell>
          <cell r="D165">
            <v>51.321428571428569</v>
          </cell>
          <cell r="E165">
            <v>50.766666666666666</v>
          </cell>
          <cell r="F165">
            <v>48</v>
          </cell>
          <cell r="G165">
            <v>50</v>
          </cell>
          <cell r="H165">
            <v>50</v>
          </cell>
        </row>
        <row r="166">
          <cell r="A166">
            <v>44066</v>
          </cell>
          <cell r="C166">
            <v>49.814814814814817</v>
          </cell>
          <cell r="D166">
            <v>50.357142857142854</v>
          </cell>
          <cell r="E166">
            <v>49.333333333333336</v>
          </cell>
          <cell r="F166">
            <v>48</v>
          </cell>
          <cell r="G166">
            <v>48</v>
          </cell>
          <cell r="H166">
            <v>48</v>
          </cell>
        </row>
        <row r="167">
          <cell r="A167">
            <v>44067</v>
          </cell>
          <cell r="C167">
            <v>46.777777777777779</v>
          </cell>
          <cell r="D167">
            <v>48.428571428571431</v>
          </cell>
          <cell r="E167">
            <v>48.8</v>
          </cell>
          <cell r="F167">
            <v>47.5</v>
          </cell>
          <cell r="G167">
            <v>47.5</v>
          </cell>
          <cell r="H167">
            <v>47.5</v>
          </cell>
        </row>
        <row r="168">
          <cell r="A168">
            <v>44068</v>
          </cell>
          <cell r="C168">
            <v>46.629629629629626</v>
          </cell>
          <cell r="D168">
            <v>46.642857142857146</v>
          </cell>
          <cell r="E168">
            <v>47.466666666666669</v>
          </cell>
          <cell r="F168">
            <v>47.5</v>
          </cell>
          <cell r="G168">
            <v>47</v>
          </cell>
          <cell r="H168">
            <v>47</v>
          </cell>
        </row>
        <row r="169">
          <cell r="A169">
            <v>44069</v>
          </cell>
          <cell r="C169">
            <v>46.25925925925926</v>
          </cell>
          <cell r="D169">
            <v>45.857142857142854</v>
          </cell>
          <cell r="E169">
            <v>47.1</v>
          </cell>
          <cell r="F169">
            <v>47.5</v>
          </cell>
          <cell r="G169">
            <v>46.5</v>
          </cell>
          <cell r="H169">
            <v>47</v>
          </cell>
        </row>
        <row r="170">
          <cell r="A170">
            <v>44070</v>
          </cell>
          <cell r="C170">
            <v>47.592592592592595</v>
          </cell>
          <cell r="D170">
            <v>47.535714285714285</v>
          </cell>
          <cell r="E170">
            <v>48.6</v>
          </cell>
          <cell r="F170">
            <v>47.5</v>
          </cell>
          <cell r="G170">
            <v>47.5</v>
          </cell>
          <cell r="H170">
            <v>47.5</v>
          </cell>
        </row>
        <row r="171">
          <cell r="A171">
            <v>44071</v>
          </cell>
          <cell r="C171">
            <v>48.962962962962962</v>
          </cell>
          <cell r="D171">
            <v>49.178571428571431</v>
          </cell>
          <cell r="E171">
            <v>48.833333333333336</v>
          </cell>
          <cell r="F171">
            <v>47.5</v>
          </cell>
          <cell r="G171">
            <v>48</v>
          </cell>
          <cell r="H171">
            <v>47.5</v>
          </cell>
        </row>
        <row r="172">
          <cell r="A172">
            <v>44072</v>
          </cell>
          <cell r="C172">
            <v>48.185185185185183</v>
          </cell>
          <cell r="D172">
            <v>48.714285714285715</v>
          </cell>
          <cell r="E172">
            <v>49.3</v>
          </cell>
          <cell r="F172">
            <v>47.5</v>
          </cell>
          <cell r="G172">
            <v>47.5</v>
          </cell>
          <cell r="H172">
            <v>48</v>
          </cell>
        </row>
        <row r="173">
          <cell r="A173">
            <v>44073</v>
          </cell>
          <cell r="C173">
            <v>49.518518518518519</v>
          </cell>
          <cell r="D173">
            <v>48.607142857142854</v>
          </cell>
          <cell r="E173">
            <v>48.5</v>
          </cell>
          <cell r="F173">
            <v>47.5</v>
          </cell>
          <cell r="G173">
            <v>47.5</v>
          </cell>
          <cell r="H173">
            <v>47.5</v>
          </cell>
        </row>
        <row r="174">
          <cell r="A174">
            <v>44074</v>
          </cell>
          <cell r="C174">
            <v>48.888888888888886</v>
          </cell>
          <cell r="D174">
            <v>48.857142857142854</v>
          </cell>
          <cell r="E174">
            <v>47.8</v>
          </cell>
          <cell r="F174">
            <v>47.5</v>
          </cell>
          <cell r="G174">
            <v>47.5</v>
          </cell>
          <cell r="H174">
            <v>45.5</v>
          </cell>
        </row>
        <row r="175">
          <cell r="A175">
            <v>44075</v>
          </cell>
          <cell r="C175">
            <v>48.814814814814817</v>
          </cell>
          <cell r="D175">
            <v>48.642857142857146</v>
          </cell>
          <cell r="E175">
            <v>49.56666666666667</v>
          </cell>
          <cell r="F175">
            <v>47.5</v>
          </cell>
          <cell r="G175">
            <v>45.5</v>
          </cell>
          <cell r="H175">
            <v>47.5</v>
          </cell>
        </row>
        <row r="176">
          <cell r="A176">
            <v>44076</v>
          </cell>
          <cell r="C176">
            <v>48.925925925925924</v>
          </cell>
          <cell r="D176">
            <v>49.821428571428569</v>
          </cell>
          <cell r="E176">
            <v>50.4</v>
          </cell>
          <cell r="F176">
            <v>45</v>
          </cell>
          <cell r="G176">
            <v>47.5</v>
          </cell>
          <cell r="H176">
            <v>47.5</v>
          </cell>
        </row>
        <row r="177">
          <cell r="A177">
            <v>44077</v>
          </cell>
          <cell r="C177">
            <v>48.555555555555557</v>
          </cell>
          <cell r="D177">
            <v>49.785714285714285</v>
          </cell>
          <cell r="E177">
            <v>50.833333333333336</v>
          </cell>
          <cell r="F177">
            <v>45</v>
          </cell>
          <cell r="G177">
            <v>47.5</v>
          </cell>
          <cell r="H177">
            <v>50</v>
          </cell>
        </row>
        <row r="178">
          <cell r="A178">
            <v>44078</v>
          </cell>
          <cell r="C178">
            <v>50.037037037037038</v>
          </cell>
          <cell r="D178">
            <v>48.857142857142854</v>
          </cell>
          <cell r="E178">
            <v>50.733333333333334</v>
          </cell>
          <cell r="F178">
            <v>47.5</v>
          </cell>
          <cell r="G178">
            <v>47.5</v>
          </cell>
          <cell r="H178">
            <v>50</v>
          </cell>
        </row>
        <row r="179">
          <cell r="A179">
            <v>44079</v>
          </cell>
          <cell r="C179">
            <v>51.370370370370374</v>
          </cell>
          <cell r="D179">
            <v>50.785714285714285</v>
          </cell>
          <cell r="E179">
            <v>49.666666666666664</v>
          </cell>
          <cell r="F179">
            <v>50</v>
          </cell>
          <cell r="G179">
            <v>50</v>
          </cell>
          <cell r="H179">
            <v>49.5</v>
          </cell>
        </row>
        <row r="180">
          <cell r="A180">
            <v>44080</v>
          </cell>
          <cell r="C180">
            <v>50.851851851851855</v>
          </cell>
          <cell r="D180">
            <v>51.357142857142854</v>
          </cell>
          <cell r="E180">
            <v>50.3</v>
          </cell>
          <cell r="F180">
            <v>50</v>
          </cell>
          <cell r="G180">
            <v>51.5</v>
          </cell>
          <cell r="H180">
            <v>49.5</v>
          </cell>
        </row>
        <row r="181">
          <cell r="A181">
            <v>44081</v>
          </cell>
          <cell r="C181">
            <v>50.888888888888886</v>
          </cell>
          <cell r="D181">
            <v>50.321428571428569</v>
          </cell>
          <cell r="E181">
            <v>50.8</v>
          </cell>
          <cell r="F181">
            <v>51.5</v>
          </cell>
          <cell r="G181">
            <v>49.5</v>
          </cell>
          <cell r="H181">
            <v>50.5</v>
          </cell>
        </row>
        <row r="182">
          <cell r="A182">
            <v>44082</v>
          </cell>
          <cell r="C182">
            <v>51.74074074074074</v>
          </cell>
          <cell r="D182">
            <v>50.857142857142854</v>
          </cell>
          <cell r="E182">
            <v>51.333333333333336</v>
          </cell>
          <cell r="F182">
            <v>51.5</v>
          </cell>
          <cell r="G182">
            <v>50.5</v>
          </cell>
          <cell r="H182">
            <v>50.5</v>
          </cell>
        </row>
        <row r="183">
          <cell r="A183">
            <v>44083</v>
          </cell>
          <cell r="C183">
            <v>54.185185185185183</v>
          </cell>
          <cell r="D183">
            <v>52.785714285714285</v>
          </cell>
          <cell r="E183">
            <v>51.766666666666666</v>
          </cell>
          <cell r="F183">
            <v>51.5</v>
          </cell>
          <cell r="G183">
            <v>51.5</v>
          </cell>
          <cell r="H183">
            <v>50.5</v>
          </cell>
        </row>
        <row r="184">
          <cell r="A184">
            <v>44084</v>
          </cell>
          <cell r="C184">
            <v>54.222222222222221</v>
          </cell>
          <cell r="D184">
            <v>53.964285714285715</v>
          </cell>
          <cell r="E184">
            <v>52.2</v>
          </cell>
          <cell r="F184">
            <v>54.5</v>
          </cell>
          <cell r="G184">
            <v>51.5</v>
          </cell>
          <cell r="H184">
            <v>50.5</v>
          </cell>
        </row>
        <row r="185">
          <cell r="A185">
            <v>44085</v>
          </cell>
          <cell r="C185">
            <v>53.481481481481481</v>
          </cell>
          <cell r="D185">
            <v>53.714285714285715</v>
          </cell>
          <cell r="E185">
            <v>53.033333333333331</v>
          </cell>
          <cell r="F185">
            <v>51.5</v>
          </cell>
          <cell r="G185">
            <v>51.5</v>
          </cell>
          <cell r="H185">
            <v>50.5</v>
          </cell>
        </row>
        <row r="186">
          <cell r="A186">
            <v>44086</v>
          </cell>
          <cell r="C186">
            <v>52.777777777777779</v>
          </cell>
          <cell r="D186">
            <v>53</v>
          </cell>
          <cell r="E186">
            <v>53.533333333333331</v>
          </cell>
          <cell r="F186">
            <v>50.5</v>
          </cell>
          <cell r="G186">
            <v>50.5</v>
          </cell>
          <cell r="H186">
            <v>51.5</v>
          </cell>
        </row>
        <row r="187">
          <cell r="A187">
            <v>44087</v>
          </cell>
          <cell r="C187">
            <v>53.296296296296298</v>
          </cell>
          <cell r="D187">
            <v>53.107142857142854</v>
          </cell>
          <cell r="E187">
            <v>53.033333333333331</v>
          </cell>
          <cell r="F187">
            <v>50.5</v>
          </cell>
          <cell r="G187">
            <v>50.5</v>
          </cell>
          <cell r="H187">
            <v>50.5</v>
          </cell>
        </row>
        <row r="188">
          <cell r="A188">
            <v>44088</v>
          </cell>
          <cell r="C188">
            <v>52.777777777777779</v>
          </cell>
          <cell r="D188">
            <v>53</v>
          </cell>
          <cell r="E188">
            <v>51.93333333333333</v>
          </cell>
          <cell r="F188">
            <v>50.5</v>
          </cell>
          <cell r="G188">
            <v>50.5</v>
          </cell>
          <cell r="H188">
            <v>49</v>
          </cell>
        </row>
        <row r="189">
          <cell r="A189">
            <v>44089</v>
          </cell>
          <cell r="C189">
            <v>52.518518518518519</v>
          </cell>
          <cell r="D189">
            <v>51.821428571428569</v>
          </cell>
          <cell r="E189">
            <v>51.93333333333333</v>
          </cell>
          <cell r="F189">
            <v>50.5</v>
          </cell>
          <cell r="G189">
            <v>49</v>
          </cell>
          <cell r="H189">
            <v>49</v>
          </cell>
        </row>
        <row r="190">
          <cell r="A190">
            <v>44090</v>
          </cell>
          <cell r="C190">
            <v>52.037037037037038</v>
          </cell>
          <cell r="D190">
            <v>52.357142857142854</v>
          </cell>
          <cell r="E190">
            <v>52.166666666666664</v>
          </cell>
          <cell r="F190">
            <v>49</v>
          </cell>
          <cell r="G190">
            <v>49</v>
          </cell>
          <cell r="H190">
            <v>49</v>
          </cell>
        </row>
        <row r="191">
          <cell r="A191">
            <v>44091</v>
          </cell>
          <cell r="C191">
            <v>51.222222222222221</v>
          </cell>
          <cell r="D191">
            <v>52.535714285714285</v>
          </cell>
          <cell r="E191">
            <v>53.5</v>
          </cell>
          <cell r="F191">
            <v>48</v>
          </cell>
          <cell r="G191">
            <v>49</v>
          </cell>
          <cell r="H191">
            <v>50.5</v>
          </cell>
        </row>
        <row r="192">
          <cell r="A192">
            <v>44092</v>
          </cell>
          <cell r="C192">
            <v>52</v>
          </cell>
          <cell r="D192">
            <v>52</v>
          </cell>
          <cell r="E192">
            <v>53.06666666666667</v>
          </cell>
          <cell r="F192">
            <v>48</v>
          </cell>
          <cell r="G192">
            <v>49</v>
          </cell>
          <cell r="H192">
            <v>49</v>
          </cell>
        </row>
        <row r="193">
          <cell r="A193">
            <v>44093</v>
          </cell>
          <cell r="C193">
            <v>52.592592592592595</v>
          </cell>
          <cell r="D193">
            <v>51.857142857142854</v>
          </cell>
          <cell r="E193">
            <v>52.2</v>
          </cell>
          <cell r="F193">
            <v>49</v>
          </cell>
          <cell r="G193">
            <v>48</v>
          </cell>
          <cell r="H193">
            <v>49</v>
          </cell>
        </row>
        <row r="194">
          <cell r="A194">
            <v>44094</v>
          </cell>
          <cell r="C194">
            <v>54.481481481481481</v>
          </cell>
          <cell r="D194">
            <v>52.928571428571431</v>
          </cell>
          <cell r="E194">
            <v>51.43333333333333</v>
          </cell>
          <cell r="F194">
            <v>49</v>
          </cell>
          <cell r="G194">
            <v>49</v>
          </cell>
          <cell r="H194">
            <v>48</v>
          </cell>
        </row>
        <row r="195">
          <cell r="A195">
            <v>44095</v>
          </cell>
          <cell r="C195">
            <v>53.962962962962962</v>
          </cell>
          <cell r="D195">
            <v>53.571428571428569</v>
          </cell>
          <cell r="E195">
            <v>51.56666666666667</v>
          </cell>
          <cell r="F195">
            <v>50.5</v>
          </cell>
          <cell r="G195">
            <v>49</v>
          </cell>
          <cell r="H195">
            <v>48</v>
          </cell>
        </row>
        <row r="196">
          <cell r="A196">
            <v>44096</v>
          </cell>
          <cell r="C196">
            <v>54.370370370370374</v>
          </cell>
          <cell r="D196">
            <v>53.321428571428569</v>
          </cell>
          <cell r="E196">
            <v>52.466666666666669</v>
          </cell>
          <cell r="F196">
            <v>50.5</v>
          </cell>
          <cell r="G196">
            <v>49</v>
          </cell>
          <cell r="H196">
            <v>48</v>
          </cell>
        </row>
        <row r="197">
          <cell r="A197">
            <v>44097</v>
          </cell>
          <cell r="C197">
            <v>52.74074074074074</v>
          </cell>
          <cell r="D197">
            <v>53.785714285714285</v>
          </cell>
          <cell r="E197">
            <v>51.533333333333331</v>
          </cell>
          <cell r="F197">
            <v>49</v>
          </cell>
          <cell r="G197">
            <v>49</v>
          </cell>
          <cell r="H197">
            <v>48</v>
          </cell>
        </row>
        <row r="198">
          <cell r="A198">
            <v>44098</v>
          </cell>
          <cell r="C198">
            <v>49.888888888888886</v>
          </cell>
          <cell r="D198">
            <v>51.392857142857146</v>
          </cell>
          <cell r="E198">
            <v>51.333333333333336</v>
          </cell>
          <cell r="F198">
            <v>48</v>
          </cell>
          <cell r="G198">
            <v>48</v>
          </cell>
          <cell r="H198">
            <v>48</v>
          </cell>
        </row>
        <row r="199">
          <cell r="A199">
            <v>44099</v>
          </cell>
          <cell r="C199">
            <v>49.037037037037038</v>
          </cell>
          <cell r="D199">
            <v>48.785714285714285</v>
          </cell>
          <cell r="E199">
            <v>49.466666666666669</v>
          </cell>
          <cell r="F199">
            <v>48</v>
          </cell>
          <cell r="G199">
            <v>48</v>
          </cell>
          <cell r="H199">
            <v>48</v>
          </cell>
        </row>
        <row r="200">
          <cell r="A200">
            <v>44100</v>
          </cell>
          <cell r="C200">
            <v>47.777777777777779</v>
          </cell>
          <cell r="D200">
            <v>48.214285714285715</v>
          </cell>
          <cell r="E200">
            <v>46.56666666666667</v>
          </cell>
          <cell r="F200">
            <v>48</v>
          </cell>
          <cell r="G200">
            <v>48</v>
          </cell>
          <cell r="H200">
            <v>46.5</v>
          </cell>
        </row>
        <row r="201">
          <cell r="A201">
            <v>44101</v>
          </cell>
          <cell r="C201">
            <v>46.814814814814817</v>
          </cell>
          <cell r="D201">
            <v>46.25</v>
          </cell>
          <cell r="E201">
            <v>46.166666666666664</v>
          </cell>
          <cell r="F201">
            <v>48</v>
          </cell>
          <cell r="G201">
            <v>46.5</v>
          </cell>
          <cell r="H201">
            <v>46.5</v>
          </cell>
        </row>
        <row r="202">
          <cell r="A202">
            <v>44102</v>
          </cell>
          <cell r="C202">
            <v>46.370370370370374</v>
          </cell>
          <cell r="D202">
            <v>46.214285714285715</v>
          </cell>
          <cell r="E202">
            <v>44.9</v>
          </cell>
          <cell r="F202">
            <v>48</v>
          </cell>
          <cell r="G202">
            <v>46.5</v>
          </cell>
          <cell r="H202">
            <v>43.5</v>
          </cell>
        </row>
        <row r="203">
          <cell r="A203">
            <v>44103</v>
          </cell>
          <cell r="C203">
            <v>44.333333333333336</v>
          </cell>
          <cell r="D203">
            <v>45.5</v>
          </cell>
          <cell r="E203">
            <v>44.43333333333333</v>
          </cell>
          <cell r="F203">
            <v>46.5</v>
          </cell>
          <cell r="G203">
            <v>46.5</v>
          </cell>
          <cell r="H203">
            <v>43.5</v>
          </cell>
        </row>
        <row r="204">
          <cell r="A204">
            <v>44104</v>
          </cell>
          <cell r="C204">
            <v>42.25925925925926</v>
          </cell>
          <cell r="D204">
            <v>43.357142857142854</v>
          </cell>
          <cell r="E204">
            <v>43.633333333333333</v>
          </cell>
          <cell r="F204">
            <v>42.5</v>
          </cell>
          <cell r="G204">
            <v>42.5</v>
          </cell>
          <cell r="H204">
            <v>42.5</v>
          </cell>
        </row>
        <row r="205">
          <cell r="A205">
            <v>44105</v>
          </cell>
          <cell r="C205">
            <v>40.814814814814817</v>
          </cell>
          <cell r="D205">
            <v>41.392857142857146</v>
          </cell>
          <cell r="E205">
            <v>41.966666666666669</v>
          </cell>
          <cell r="F205">
            <v>40</v>
          </cell>
          <cell r="G205">
            <v>40</v>
          </cell>
          <cell r="H205">
            <v>40</v>
          </cell>
        </row>
        <row r="206">
          <cell r="A206">
            <v>44106</v>
          </cell>
          <cell r="C206">
            <v>39.185185185185183</v>
          </cell>
          <cell r="D206">
            <v>40.321428571428569</v>
          </cell>
          <cell r="E206">
            <v>41.4</v>
          </cell>
          <cell r="F206">
            <v>39</v>
          </cell>
          <cell r="G206">
            <v>39</v>
          </cell>
          <cell r="H206">
            <v>40</v>
          </cell>
        </row>
        <row r="207">
          <cell r="A207">
            <v>44107</v>
          </cell>
          <cell r="C207">
            <v>39.370370370370374</v>
          </cell>
          <cell r="D207">
            <v>39.785714285714285</v>
          </cell>
          <cell r="E207">
            <v>41.233333333333334</v>
          </cell>
          <cell r="F207">
            <v>37</v>
          </cell>
          <cell r="G207">
            <v>39</v>
          </cell>
          <cell r="H207">
            <v>40</v>
          </cell>
        </row>
        <row r="208">
          <cell r="A208">
            <v>44108</v>
          </cell>
          <cell r="C208">
            <v>39.962962962962962</v>
          </cell>
          <cell r="D208">
            <v>39.821428571428569</v>
          </cell>
          <cell r="E208">
            <v>40.533333333333331</v>
          </cell>
          <cell r="F208">
            <v>39</v>
          </cell>
          <cell r="G208">
            <v>39</v>
          </cell>
          <cell r="H208">
            <v>40</v>
          </cell>
        </row>
        <row r="209">
          <cell r="A209">
            <v>44109</v>
          </cell>
          <cell r="C209">
            <v>39.962962962962962</v>
          </cell>
          <cell r="D209">
            <v>40.321428571428569</v>
          </cell>
          <cell r="E209">
            <v>40.1</v>
          </cell>
          <cell r="F209">
            <v>39</v>
          </cell>
          <cell r="G209">
            <v>40</v>
          </cell>
          <cell r="H209">
            <v>39</v>
          </cell>
        </row>
        <row r="210">
          <cell r="A210">
            <v>44110</v>
          </cell>
          <cell r="C210">
            <v>38.370370370370374</v>
          </cell>
          <cell r="D210">
            <v>39.892857142857146</v>
          </cell>
          <cell r="E210">
            <v>40.466666666666669</v>
          </cell>
          <cell r="F210">
            <v>39</v>
          </cell>
          <cell r="G210">
            <v>39</v>
          </cell>
          <cell r="H210">
            <v>40</v>
          </cell>
        </row>
        <row r="211">
          <cell r="A211">
            <v>44111</v>
          </cell>
          <cell r="C211">
            <v>38.333333333333336</v>
          </cell>
          <cell r="D211">
            <v>38.678571428571431</v>
          </cell>
          <cell r="E211">
            <v>40.9</v>
          </cell>
          <cell r="F211">
            <v>38</v>
          </cell>
          <cell r="G211">
            <v>39</v>
          </cell>
          <cell r="H211">
            <v>40</v>
          </cell>
        </row>
        <row r="212">
          <cell r="A212">
            <v>44112</v>
          </cell>
          <cell r="C212">
            <v>39.185185185185183</v>
          </cell>
          <cell r="D212">
            <v>39.214285714285715</v>
          </cell>
          <cell r="E212">
            <v>39.966666666666669</v>
          </cell>
          <cell r="F212">
            <v>38</v>
          </cell>
          <cell r="G212">
            <v>39</v>
          </cell>
          <cell r="H212">
            <v>40</v>
          </cell>
        </row>
        <row r="213">
          <cell r="A213">
            <v>44113</v>
          </cell>
          <cell r="C213">
            <v>39.666666666666664</v>
          </cell>
          <cell r="D213">
            <v>39.678571428571431</v>
          </cell>
          <cell r="E213">
            <v>40.299999999999997</v>
          </cell>
          <cell r="F213">
            <v>38</v>
          </cell>
          <cell r="G213">
            <v>39</v>
          </cell>
          <cell r="H213">
            <v>40</v>
          </cell>
        </row>
        <row r="214">
          <cell r="A214">
            <v>44114</v>
          </cell>
          <cell r="C214">
            <v>39.518518518518519</v>
          </cell>
          <cell r="D214">
            <v>40.321428571428569</v>
          </cell>
          <cell r="E214">
            <v>40.799999999999997</v>
          </cell>
          <cell r="F214">
            <v>38</v>
          </cell>
          <cell r="G214">
            <v>41.5</v>
          </cell>
          <cell r="H214">
            <v>42.5</v>
          </cell>
        </row>
        <row r="215">
          <cell r="A215">
            <v>44115</v>
          </cell>
          <cell r="C215">
            <v>39.888888888888886</v>
          </cell>
          <cell r="D215">
            <v>40.071428571428569</v>
          </cell>
          <cell r="E215">
            <v>40.533333333333331</v>
          </cell>
          <cell r="F215">
            <v>38</v>
          </cell>
          <cell r="G215">
            <v>41.5</v>
          </cell>
          <cell r="H215">
            <v>41.5</v>
          </cell>
        </row>
        <row r="216">
          <cell r="A216">
            <v>44116</v>
          </cell>
          <cell r="C216">
            <v>40.111111111111114</v>
          </cell>
          <cell r="D216">
            <v>39.607142857142854</v>
          </cell>
          <cell r="E216">
            <v>39.43333333333333</v>
          </cell>
          <cell r="F216">
            <v>42.5</v>
          </cell>
          <cell r="G216">
            <v>38</v>
          </cell>
          <cell r="H216">
            <v>38</v>
          </cell>
        </row>
        <row r="217">
          <cell r="A217">
            <v>44117</v>
          </cell>
          <cell r="C217">
            <v>39.407407407407405</v>
          </cell>
          <cell r="D217">
            <v>39.714285714285715</v>
          </cell>
          <cell r="E217">
            <v>40.700000000000003</v>
          </cell>
          <cell r="F217">
            <v>38</v>
          </cell>
          <cell r="G217">
            <v>38</v>
          </cell>
          <cell r="H217">
            <v>38</v>
          </cell>
        </row>
        <row r="218">
          <cell r="A218">
            <v>44118</v>
          </cell>
          <cell r="C218">
            <v>40.037037037037038</v>
          </cell>
          <cell r="D218">
            <v>40.964285714285715</v>
          </cell>
          <cell r="E218">
            <v>41.466666666666669</v>
          </cell>
          <cell r="F218">
            <v>37</v>
          </cell>
          <cell r="G218">
            <v>38</v>
          </cell>
          <cell r="H218">
            <v>42.5</v>
          </cell>
        </row>
        <row r="219">
          <cell r="A219">
            <v>44119</v>
          </cell>
          <cell r="C219">
            <v>39.148148148148145</v>
          </cell>
          <cell r="D219">
            <v>40.357142857142854</v>
          </cell>
          <cell r="E219">
            <v>41.166666666666664</v>
          </cell>
          <cell r="F219">
            <v>37</v>
          </cell>
          <cell r="G219">
            <v>38</v>
          </cell>
          <cell r="H219">
            <v>38.5</v>
          </cell>
        </row>
        <row r="220">
          <cell r="A220">
            <v>44120</v>
          </cell>
          <cell r="C220">
            <v>38.814814814814817</v>
          </cell>
          <cell r="D220">
            <v>39.142857142857146</v>
          </cell>
          <cell r="E220">
            <v>40.133333333333333</v>
          </cell>
          <cell r="F220">
            <v>37</v>
          </cell>
          <cell r="G220">
            <v>38</v>
          </cell>
          <cell r="H220">
            <v>38</v>
          </cell>
        </row>
        <row r="221">
          <cell r="A221">
            <v>44121</v>
          </cell>
          <cell r="C221">
            <v>37.814814814814817</v>
          </cell>
          <cell r="D221">
            <v>38.678571428571431</v>
          </cell>
          <cell r="E221">
            <v>40.56666666666667</v>
          </cell>
          <cell r="F221">
            <v>37</v>
          </cell>
          <cell r="G221">
            <v>37</v>
          </cell>
          <cell r="H221">
            <v>38</v>
          </cell>
        </row>
        <row r="222">
          <cell r="A222">
            <v>44122</v>
          </cell>
          <cell r="C222">
            <v>39.925925925925924</v>
          </cell>
          <cell r="D222">
            <v>39.535714285714285</v>
          </cell>
          <cell r="E222">
            <v>40.56666666666667</v>
          </cell>
          <cell r="F222">
            <v>37</v>
          </cell>
          <cell r="G222">
            <v>37</v>
          </cell>
          <cell r="H222">
            <v>38</v>
          </cell>
        </row>
        <row r="223">
          <cell r="A223">
            <v>44123</v>
          </cell>
          <cell r="C223">
            <v>40.370370370370374</v>
          </cell>
          <cell r="D223">
            <v>40.214285714285715</v>
          </cell>
          <cell r="E223">
            <v>39.666666666666664</v>
          </cell>
          <cell r="F223">
            <v>38</v>
          </cell>
          <cell r="G223">
            <v>38</v>
          </cell>
          <cell r="H223">
            <v>37</v>
          </cell>
        </row>
        <row r="224">
          <cell r="A224">
            <v>44124</v>
          </cell>
          <cell r="C224">
            <v>40.25925925925926</v>
          </cell>
          <cell r="D224">
            <v>40.178571428571431</v>
          </cell>
          <cell r="E224">
            <v>40.866666666666667</v>
          </cell>
          <cell r="F224">
            <v>38.5</v>
          </cell>
          <cell r="G224">
            <v>38</v>
          </cell>
          <cell r="H224">
            <v>38</v>
          </cell>
        </row>
        <row r="225">
          <cell r="A225">
            <v>44125</v>
          </cell>
          <cell r="C225">
            <v>42.111111111111114</v>
          </cell>
          <cell r="D225">
            <v>41.142857142857146</v>
          </cell>
          <cell r="E225">
            <v>43.3</v>
          </cell>
          <cell r="F225">
            <v>38.5</v>
          </cell>
          <cell r="G225">
            <v>38.5</v>
          </cell>
          <cell r="H225">
            <v>38.5</v>
          </cell>
        </row>
        <row r="226">
          <cell r="A226">
            <v>44126</v>
          </cell>
          <cell r="C226">
            <v>45.444444444444443</v>
          </cell>
          <cell r="D226">
            <v>44.5</v>
          </cell>
          <cell r="E226">
            <v>43.366666666666667</v>
          </cell>
          <cell r="F226">
            <v>43</v>
          </cell>
          <cell r="G226">
            <v>43</v>
          </cell>
          <cell r="H226">
            <v>39.5</v>
          </cell>
        </row>
        <row r="227">
          <cell r="A227">
            <v>44127</v>
          </cell>
          <cell r="C227">
            <v>45.962962962962962</v>
          </cell>
          <cell r="D227">
            <v>45.25</v>
          </cell>
          <cell r="E227">
            <v>44.333333333333336</v>
          </cell>
          <cell r="F227">
            <v>47.5</v>
          </cell>
          <cell r="G227">
            <v>43.5</v>
          </cell>
          <cell r="H227">
            <v>42</v>
          </cell>
        </row>
        <row r="228">
          <cell r="A228">
            <v>44128</v>
          </cell>
          <cell r="C228">
            <v>47.407407407407405</v>
          </cell>
          <cell r="D228">
            <v>45.892857142857146</v>
          </cell>
          <cell r="E228">
            <v>45</v>
          </cell>
          <cell r="F228">
            <v>47.5</v>
          </cell>
          <cell r="G228">
            <v>45.5</v>
          </cell>
          <cell r="H228">
            <v>42</v>
          </cell>
        </row>
        <row r="229">
          <cell r="A229">
            <v>44129</v>
          </cell>
          <cell r="C229">
            <v>47.74074074074074</v>
          </cell>
          <cell r="D229">
            <v>47.107142857142854</v>
          </cell>
          <cell r="E229">
            <v>45.133333333333333</v>
          </cell>
          <cell r="F229">
            <v>47.5</v>
          </cell>
          <cell r="G229">
            <v>45.5</v>
          </cell>
          <cell r="H229">
            <v>42</v>
          </cell>
        </row>
        <row r="230">
          <cell r="A230">
            <v>44130</v>
          </cell>
          <cell r="C230">
            <v>48.037037037037038</v>
          </cell>
          <cell r="D230">
            <v>47.107142857142854</v>
          </cell>
          <cell r="E230">
            <v>46.7</v>
          </cell>
          <cell r="F230">
            <v>47.5</v>
          </cell>
          <cell r="G230">
            <v>45.5</v>
          </cell>
          <cell r="H230">
            <v>45.5</v>
          </cell>
        </row>
        <row r="231">
          <cell r="A231">
            <v>44131</v>
          </cell>
          <cell r="C231">
            <v>49.333333333333336</v>
          </cell>
          <cell r="D231">
            <v>48.178571428571431</v>
          </cell>
          <cell r="E231">
            <v>47.133333333333333</v>
          </cell>
          <cell r="F231">
            <v>47.5</v>
          </cell>
          <cell r="G231">
            <v>47.5</v>
          </cell>
          <cell r="H231">
            <v>45.5</v>
          </cell>
        </row>
        <row r="232">
          <cell r="A232">
            <v>44132</v>
          </cell>
          <cell r="C232">
            <v>50.25925925925926</v>
          </cell>
          <cell r="D232">
            <v>49.107142857142854</v>
          </cell>
          <cell r="E232">
            <v>47.633333333333333</v>
          </cell>
          <cell r="F232">
            <v>48.5</v>
          </cell>
          <cell r="G232">
            <v>47.5</v>
          </cell>
          <cell r="H232">
            <v>45.5</v>
          </cell>
        </row>
        <row r="233">
          <cell r="A233">
            <v>44133</v>
          </cell>
          <cell r="C233">
            <v>50.629629629629626</v>
          </cell>
          <cell r="D233">
            <v>49.785714285714285</v>
          </cell>
          <cell r="E233">
            <v>49</v>
          </cell>
          <cell r="F233">
            <v>48.5</v>
          </cell>
          <cell r="G233">
            <v>47.5</v>
          </cell>
          <cell r="H233">
            <v>47.5</v>
          </cell>
        </row>
        <row r="234">
          <cell r="A234">
            <v>44134</v>
          </cell>
          <cell r="C234">
            <v>50.703703703703702</v>
          </cell>
          <cell r="D234">
            <v>50.892857142857146</v>
          </cell>
          <cell r="E234">
            <v>50.2</v>
          </cell>
          <cell r="F234">
            <v>47.5</v>
          </cell>
          <cell r="G234">
            <v>48.5</v>
          </cell>
          <cell r="H234">
            <v>48.5</v>
          </cell>
        </row>
        <row r="235">
          <cell r="A235">
            <v>44135</v>
          </cell>
          <cell r="C235">
            <v>50.777777777777779</v>
          </cell>
          <cell r="D235">
            <v>50.821428571428569</v>
          </cell>
          <cell r="E235">
            <v>50.2</v>
          </cell>
          <cell r="F235">
            <v>47.5</v>
          </cell>
          <cell r="G235">
            <v>48.5</v>
          </cell>
          <cell r="H235">
            <v>48.5</v>
          </cell>
        </row>
        <row r="236">
          <cell r="A236">
            <v>44136</v>
          </cell>
          <cell r="C236">
            <v>49.925925925925924</v>
          </cell>
          <cell r="D236">
            <v>49.928571428571431</v>
          </cell>
          <cell r="E236">
            <v>49.06666666666667</v>
          </cell>
          <cell r="F236">
            <v>47.5</v>
          </cell>
          <cell r="G236">
            <v>47.5</v>
          </cell>
          <cell r="H236">
            <v>47.5</v>
          </cell>
        </row>
        <row r="237">
          <cell r="A237">
            <v>44137</v>
          </cell>
          <cell r="C237">
            <v>49.333333333333336</v>
          </cell>
          <cell r="D237">
            <v>48.928571428571431</v>
          </cell>
          <cell r="E237">
            <v>48.966666666666669</v>
          </cell>
          <cell r="F237">
            <v>47.5</v>
          </cell>
          <cell r="G237">
            <v>45.5</v>
          </cell>
          <cell r="H237">
            <v>47.5</v>
          </cell>
        </row>
        <row r="238">
          <cell r="A238">
            <v>44138</v>
          </cell>
          <cell r="C238">
            <v>49.407407407407405</v>
          </cell>
          <cell r="D238">
            <v>49.321428571428569</v>
          </cell>
          <cell r="E238">
            <v>48.233333333333334</v>
          </cell>
          <cell r="F238">
            <v>46</v>
          </cell>
          <cell r="G238">
            <v>47.5</v>
          </cell>
          <cell r="H238">
            <v>45.5</v>
          </cell>
        </row>
        <row r="239">
          <cell r="A239">
            <v>44139</v>
          </cell>
          <cell r="C239">
            <v>48.111111111111114</v>
          </cell>
          <cell r="D239">
            <v>48.642857142857146</v>
          </cell>
          <cell r="E239">
            <v>48.2</v>
          </cell>
          <cell r="F239">
            <v>46</v>
          </cell>
          <cell r="G239">
            <v>46</v>
          </cell>
          <cell r="H239">
            <v>45.5</v>
          </cell>
        </row>
        <row r="240">
          <cell r="A240">
            <v>44140</v>
          </cell>
          <cell r="C240">
            <v>47.518518518518519</v>
          </cell>
          <cell r="D240">
            <v>47.714285714285715</v>
          </cell>
          <cell r="E240">
            <v>47.333333333333336</v>
          </cell>
          <cell r="F240">
            <v>43.5</v>
          </cell>
          <cell r="G240">
            <v>43.5</v>
          </cell>
          <cell r="H240">
            <v>43.5</v>
          </cell>
        </row>
        <row r="241">
          <cell r="A241">
            <v>44141</v>
          </cell>
          <cell r="C241">
            <v>46.148148148148145</v>
          </cell>
          <cell r="D241">
            <v>46.571428571428569</v>
          </cell>
          <cell r="E241">
            <v>46.5</v>
          </cell>
          <cell r="F241">
            <v>41.5</v>
          </cell>
          <cell r="G241">
            <v>41.5</v>
          </cell>
          <cell r="H241">
            <v>41.5</v>
          </cell>
        </row>
        <row r="242">
          <cell r="A242">
            <v>44142</v>
          </cell>
          <cell r="C242">
            <v>45.518518518518519</v>
          </cell>
          <cell r="D242">
            <v>45.857142857142854</v>
          </cell>
          <cell r="E242">
            <v>45.9</v>
          </cell>
          <cell r="F242">
            <v>39.5</v>
          </cell>
          <cell r="G242">
            <v>39.5</v>
          </cell>
          <cell r="H242">
            <v>39.5</v>
          </cell>
        </row>
        <row r="243">
          <cell r="A243">
            <v>44143</v>
          </cell>
          <cell r="C243">
            <v>45.629629629629626</v>
          </cell>
          <cell r="D243">
            <v>45.142857142857146</v>
          </cell>
          <cell r="E243">
            <v>45.56666666666667</v>
          </cell>
          <cell r="F243">
            <v>39.5</v>
          </cell>
          <cell r="G243">
            <v>39</v>
          </cell>
          <cell r="H243">
            <v>39.5</v>
          </cell>
        </row>
        <row r="244">
          <cell r="A244">
            <v>44144</v>
          </cell>
          <cell r="C244">
            <v>46.333333333333336</v>
          </cell>
          <cell r="D244">
            <v>45.714285714285715</v>
          </cell>
          <cell r="E244">
            <v>44.833333333333336</v>
          </cell>
          <cell r="F244">
            <v>39.5</v>
          </cell>
          <cell r="G244">
            <v>39.5</v>
          </cell>
          <cell r="H244">
            <v>39</v>
          </cell>
        </row>
        <row r="245">
          <cell r="A245">
            <v>44145</v>
          </cell>
          <cell r="C245">
            <v>44.481481481481481</v>
          </cell>
          <cell r="D245">
            <v>45.857142857142854</v>
          </cell>
          <cell r="E245">
            <v>46.133333333333333</v>
          </cell>
          <cell r="F245">
            <v>39.5</v>
          </cell>
          <cell r="G245">
            <v>39.5</v>
          </cell>
          <cell r="H245">
            <v>39.5</v>
          </cell>
        </row>
        <row r="246">
          <cell r="A246">
            <v>44146</v>
          </cell>
          <cell r="C246">
            <v>45.296296296296298</v>
          </cell>
          <cell r="D246">
            <v>45.428571428571431</v>
          </cell>
          <cell r="E246">
            <v>47.7</v>
          </cell>
          <cell r="F246">
            <v>39</v>
          </cell>
          <cell r="G246">
            <v>39.5</v>
          </cell>
          <cell r="H246">
            <v>41.5</v>
          </cell>
        </row>
        <row r="247">
          <cell r="A247">
            <v>44147</v>
          </cell>
          <cell r="C247">
            <v>46.666666666666664</v>
          </cell>
          <cell r="D247">
            <v>46.392857142857146</v>
          </cell>
          <cell r="E247">
            <v>46.56666666666667</v>
          </cell>
          <cell r="F247">
            <v>39.5</v>
          </cell>
          <cell r="G247">
            <v>39.5</v>
          </cell>
          <cell r="H247">
            <v>41.5</v>
          </cell>
        </row>
        <row r="248">
          <cell r="A248">
            <v>44148</v>
          </cell>
          <cell r="C248">
            <v>47.185185185185183</v>
          </cell>
          <cell r="D248">
            <v>46.75</v>
          </cell>
          <cell r="E248">
            <v>46.1</v>
          </cell>
          <cell r="F248">
            <v>41.5</v>
          </cell>
          <cell r="G248">
            <v>41.5</v>
          </cell>
          <cell r="H248">
            <v>39.5</v>
          </cell>
        </row>
        <row r="249">
          <cell r="A249">
            <v>44149</v>
          </cell>
          <cell r="C249">
            <v>45.296296296296298</v>
          </cell>
          <cell r="D249">
            <v>46.75</v>
          </cell>
          <cell r="E249">
            <v>46.9</v>
          </cell>
          <cell r="F249">
            <v>41.5</v>
          </cell>
          <cell r="G249">
            <v>41.5</v>
          </cell>
          <cell r="H249">
            <v>41.5</v>
          </cell>
        </row>
        <row r="250">
          <cell r="A250">
            <v>44150</v>
          </cell>
          <cell r="C250">
            <v>45.851851851851855</v>
          </cell>
          <cell r="D250">
            <v>45.928571428571431</v>
          </cell>
          <cell r="E250">
            <v>47.733333333333334</v>
          </cell>
          <cell r="F250">
            <v>39.5</v>
          </cell>
          <cell r="G250">
            <v>41.5</v>
          </cell>
          <cell r="H250">
            <v>43.5</v>
          </cell>
        </row>
        <row r="251">
          <cell r="A251">
            <v>44151</v>
          </cell>
          <cell r="C251">
            <v>46.777777777777779</v>
          </cell>
          <cell r="D251">
            <v>46.357142857142854</v>
          </cell>
          <cell r="E251">
            <v>46.56666666666667</v>
          </cell>
          <cell r="F251">
            <v>41.5</v>
          </cell>
          <cell r="G251">
            <v>41.5</v>
          </cell>
          <cell r="H251">
            <v>43.5</v>
          </cell>
        </row>
        <row r="252">
          <cell r="A252">
            <v>44152</v>
          </cell>
          <cell r="C252">
            <v>46.25925925925926</v>
          </cell>
          <cell r="D252">
            <v>46.928571428571431</v>
          </cell>
          <cell r="E252">
            <v>48.2</v>
          </cell>
          <cell r="F252">
            <v>41.5</v>
          </cell>
          <cell r="G252">
            <v>43.5</v>
          </cell>
          <cell r="H252">
            <v>43.5</v>
          </cell>
        </row>
        <row r="253">
          <cell r="A253">
            <v>44153</v>
          </cell>
          <cell r="C253">
            <v>45.814814814814817</v>
          </cell>
          <cell r="D253">
            <v>48.071428571428569</v>
          </cell>
          <cell r="E253">
            <v>49.533333333333331</v>
          </cell>
          <cell r="F253">
            <v>41.5</v>
          </cell>
          <cell r="G253">
            <v>43.5</v>
          </cell>
          <cell r="H253">
            <v>46</v>
          </cell>
        </row>
        <row r="254">
          <cell r="A254">
            <v>44154</v>
          </cell>
          <cell r="C254">
            <v>47.111111111111114</v>
          </cell>
          <cell r="D254">
            <v>46.857142857142854</v>
          </cell>
          <cell r="E254">
            <v>49.866666666666667</v>
          </cell>
          <cell r="F254">
            <v>43.5</v>
          </cell>
          <cell r="G254">
            <v>43.5</v>
          </cell>
          <cell r="H254">
            <v>46</v>
          </cell>
        </row>
        <row r="255">
          <cell r="A255">
            <v>44155</v>
          </cell>
          <cell r="C255">
            <v>48.25925925925926</v>
          </cell>
          <cell r="D255">
            <v>48.107142857142854</v>
          </cell>
          <cell r="E255">
            <v>48.866666666666667</v>
          </cell>
          <cell r="F255">
            <v>45.5</v>
          </cell>
          <cell r="G255">
            <v>46</v>
          </cell>
          <cell r="H255">
            <v>46</v>
          </cell>
        </row>
        <row r="256">
          <cell r="A256">
            <v>44156</v>
          </cell>
          <cell r="C256">
            <v>49.74074074074074</v>
          </cell>
          <cell r="D256">
            <v>49.357142857142854</v>
          </cell>
          <cell r="E256">
            <v>51</v>
          </cell>
          <cell r="F256">
            <v>48.5</v>
          </cell>
          <cell r="G256">
            <v>48.5</v>
          </cell>
          <cell r="H256">
            <v>48.5</v>
          </cell>
        </row>
        <row r="257">
          <cell r="A257">
            <v>44157</v>
          </cell>
          <cell r="C257">
            <v>52.481481481481481</v>
          </cell>
          <cell r="D257">
            <v>51.678571428571431</v>
          </cell>
          <cell r="E257">
            <v>51.8</v>
          </cell>
          <cell r="F257">
            <v>49</v>
          </cell>
          <cell r="G257">
            <v>49</v>
          </cell>
          <cell r="H257">
            <v>49</v>
          </cell>
        </row>
        <row r="258">
          <cell r="A258">
            <v>44158</v>
          </cell>
          <cell r="C258">
            <v>53.074074074074076</v>
          </cell>
          <cell r="D258">
            <v>53.035714285714285</v>
          </cell>
          <cell r="E258">
            <v>54.633333333333333</v>
          </cell>
          <cell r="F258">
            <v>49</v>
          </cell>
          <cell r="G258">
            <v>50</v>
          </cell>
          <cell r="H258">
            <v>50</v>
          </cell>
        </row>
        <row r="259">
          <cell r="A259">
            <v>44159</v>
          </cell>
          <cell r="C259">
            <v>56.074074074074076</v>
          </cell>
          <cell r="D259">
            <v>55.607142857142854</v>
          </cell>
          <cell r="E259">
            <v>56.166666666666664</v>
          </cell>
          <cell r="F259">
            <v>50</v>
          </cell>
          <cell r="G259">
            <v>50</v>
          </cell>
          <cell r="H259">
            <v>51.5</v>
          </cell>
        </row>
        <row r="260">
          <cell r="A260">
            <v>44160</v>
          </cell>
          <cell r="C260">
            <v>57.518518518518519</v>
          </cell>
          <cell r="D260">
            <v>56.785714285714285</v>
          </cell>
          <cell r="E260">
            <v>58.56666666666667</v>
          </cell>
          <cell r="F260">
            <v>52.5</v>
          </cell>
          <cell r="G260">
            <v>52.5</v>
          </cell>
          <cell r="H260">
            <v>52.5</v>
          </cell>
        </row>
        <row r="261">
          <cell r="A261">
            <v>44161</v>
          </cell>
          <cell r="C261">
            <v>59.962962962962962</v>
          </cell>
          <cell r="D261">
            <v>59.892857142857146</v>
          </cell>
          <cell r="E261">
            <v>59.633333333333333</v>
          </cell>
          <cell r="F261">
            <v>52.5</v>
          </cell>
          <cell r="G261">
            <v>56</v>
          </cell>
          <cell r="H261">
            <v>56</v>
          </cell>
        </row>
        <row r="262">
          <cell r="A262">
            <v>44162</v>
          </cell>
          <cell r="C262">
            <v>60.74074074074074</v>
          </cell>
          <cell r="D262">
            <v>60.5</v>
          </cell>
          <cell r="E262">
            <v>61.266666666666666</v>
          </cell>
          <cell r="F262">
            <v>55.5</v>
          </cell>
          <cell r="G262">
            <v>57</v>
          </cell>
          <cell r="H262">
            <v>59</v>
          </cell>
        </row>
        <row r="263">
          <cell r="A263">
            <v>44163</v>
          </cell>
          <cell r="C263">
            <v>62.925925925925924</v>
          </cell>
          <cell r="D263">
            <v>61.642857142857146</v>
          </cell>
          <cell r="E263">
            <v>62.233333333333334</v>
          </cell>
          <cell r="F263">
            <v>61.5</v>
          </cell>
          <cell r="G263">
            <v>61.5</v>
          </cell>
          <cell r="H263">
            <v>61.5</v>
          </cell>
        </row>
        <row r="264">
          <cell r="A264">
            <v>44164</v>
          </cell>
          <cell r="C264">
            <v>65.333333333333329</v>
          </cell>
          <cell r="D264">
            <v>63.785714285714285</v>
          </cell>
          <cell r="E264">
            <v>62.733333333333334</v>
          </cell>
          <cell r="F264">
            <v>65.5</v>
          </cell>
          <cell r="G264">
            <v>65.5</v>
          </cell>
          <cell r="H264">
            <v>65.5</v>
          </cell>
        </row>
        <row r="265">
          <cell r="A265">
            <v>44165</v>
          </cell>
          <cell r="C265">
            <v>66.074074074074076</v>
          </cell>
          <cell r="D265">
            <v>65.464285714285708</v>
          </cell>
          <cell r="E265">
            <v>64.13333333333334</v>
          </cell>
          <cell r="F265">
            <v>69.5</v>
          </cell>
          <cell r="G265">
            <v>68.5</v>
          </cell>
          <cell r="H265">
            <v>68.5</v>
          </cell>
        </row>
        <row r="266">
          <cell r="A266">
            <v>44166</v>
          </cell>
          <cell r="C266">
            <v>67.592592592592595</v>
          </cell>
          <cell r="D266">
            <v>66.178571428571431</v>
          </cell>
          <cell r="E266">
            <v>66.599999999999994</v>
          </cell>
          <cell r="F266">
            <v>70</v>
          </cell>
          <cell r="G266">
            <v>69</v>
          </cell>
          <cell r="H266">
            <v>69</v>
          </cell>
        </row>
        <row r="267">
          <cell r="A267">
            <v>44167</v>
          </cell>
          <cell r="C267">
            <v>69.777777777777771</v>
          </cell>
          <cell r="D267">
            <v>68.607142857142861</v>
          </cell>
          <cell r="E267">
            <v>67.733333333333334</v>
          </cell>
          <cell r="F267">
            <v>70</v>
          </cell>
          <cell r="G267">
            <v>70</v>
          </cell>
          <cell r="H267">
            <v>70</v>
          </cell>
        </row>
        <row r="268">
          <cell r="A268">
            <v>44168</v>
          </cell>
          <cell r="C268">
            <v>72.074074074074076</v>
          </cell>
          <cell r="D268">
            <v>70.25</v>
          </cell>
          <cell r="E268">
            <v>70.13333333333334</v>
          </cell>
          <cell r="F268">
            <v>73</v>
          </cell>
          <cell r="G268">
            <v>73</v>
          </cell>
          <cell r="H268">
            <v>73</v>
          </cell>
        </row>
        <row r="269">
          <cell r="A269">
            <v>44169</v>
          </cell>
          <cell r="C269">
            <v>74.370370370370367</v>
          </cell>
          <cell r="D269">
            <v>73.071428571428569</v>
          </cell>
          <cell r="E269">
            <v>72.966666666666669</v>
          </cell>
          <cell r="F269">
            <v>75</v>
          </cell>
          <cell r="G269">
            <v>75</v>
          </cell>
          <cell r="H269">
            <v>75</v>
          </cell>
        </row>
        <row r="270">
          <cell r="A270">
            <v>44170</v>
          </cell>
          <cell r="C270">
            <v>77.592592592592595</v>
          </cell>
          <cell r="D270">
            <v>76.071428571428569</v>
          </cell>
          <cell r="E270">
            <v>76.63333333333334</v>
          </cell>
          <cell r="F270">
            <v>75</v>
          </cell>
          <cell r="G270">
            <v>75</v>
          </cell>
          <cell r="H270">
            <v>75</v>
          </cell>
        </row>
        <row r="271">
          <cell r="A271">
            <v>44171</v>
          </cell>
          <cell r="C271">
            <v>80.666666666666671</v>
          </cell>
          <cell r="D271">
            <v>79.5</v>
          </cell>
          <cell r="E271">
            <v>78.8</v>
          </cell>
          <cell r="F271">
            <v>75.5</v>
          </cell>
          <cell r="G271">
            <v>75.5</v>
          </cell>
          <cell r="H271">
            <v>75.5</v>
          </cell>
        </row>
        <row r="272">
          <cell r="A272">
            <v>44172</v>
          </cell>
          <cell r="C272">
            <v>83.259259259259252</v>
          </cell>
          <cell r="D272">
            <v>81.464285714285708</v>
          </cell>
          <cell r="E272">
            <v>81.466666666666669</v>
          </cell>
          <cell r="F272">
            <v>76</v>
          </cell>
          <cell r="G272">
            <v>76</v>
          </cell>
          <cell r="H272">
            <v>76</v>
          </cell>
        </row>
        <row r="273">
          <cell r="A273">
            <v>44173</v>
          </cell>
          <cell r="C273">
            <v>84.888888888888886</v>
          </cell>
          <cell r="D273">
            <v>84.392857142857139</v>
          </cell>
          <cell r="E273">
            <v>84.6</v>
          </cell>
          <cell r="F273">
            <v>77.5</v>
          </cell>
          <cell r="G273">
            <v>77.5</v>
          </cell>
          <cell r="H273">
            <v>77.5</v>
          </cell>
        </row>
        <row r="274">
          <cell r="A274">
            <v>44174</v>
          </cell>
          <cell r="C274">
            <v>87.333333333333329</v>
          </cell>
          <cell r="D274">
            <v>86.928571428571431</v>
          </cell>
          <cell r="E274">
            <v>87.36666666666666</v>
          </cell>
          <cell r="F274">
            <v>81</v>
          </cell>
          <cell r="G274">
            <v>81</v>
          </cell>
          <cell r="H274">
            <v>81</v>
          </cell>
        </row>
        <row r="275">
          <cell r="A275">
            <v>44175</v>
          </cell>
          <cell r="C275">
            <v>89.81481481481481</v>
          </cell>
          <cell r="D275">
            <v>88.357142857142861</v>
          </cell>
          <cell r="E275">
            <v>92.233333333333334</v>
          </cell>
          <cell r="F275">
            <v>84.5</v>
          </cell>
          <cell r="G275">
            <v>84.5</v>
          </cell>
          <cell r="H275">
            <v>84.5</v>
          </cell>
        </row>
        <row r="276">
          <cell r="A276">
            <v>44176</v>
          </cell>
          <cell r="C276">
            <v>96.555555555555557</v>
          </cell>
          <cell r="D276">
            <v>94.357142857142861</v>
          </cell>
          <cell r="E276">
            <v>95.8</v>
          </cell>
          <cell r="F276">
            <v>86.5</v>
          </cell>
          <cell r="G276">
            <v>86.5</v>
          </cell>
          <cell r="H276">
            <v>86.5</v>
          </cell>
        </row>
        <row r="277">
          <cell r="A277">
            <v>44177</v>
          </cell>
          <cell r="C277">
            <v>101</v>
          </cell>
          <cell r="D277">
            <v>99.642857142857139</v>
          </cell>
          <cell r="E277">
            <v>98.766666666666666</v>
          </cell>
          <cell r="F277">
            <v>91.5</v>
          </cell>
          <cell r="G277">
            <v>91.5</v>
          </cell>
          <cell r="H277">
            <v>91.5</v>
          </cell>
        </row>
        <row r="278">
          <cell r="A278">
            <v>44178</v>
          </cell>
          <cell r="C278">
            <v>103.88888888888889</v>
          </cell>
          <cell r="D278">
            <v>102.32142857142857</v>
          </cell>
          <cell r="E278">
            <v>103.16666666666667</v>
          </cell>
          <cell r="F278">
            <v>96.5</v>
          </cell>
          <cell r="G278">
            <v>96.5</v>
          </cell>
          <cell r="H278">
            <v>96.5</v>
          </cell>
        </row>
        <row r="279">
          <cell r="A279">
            <v>44179</v>
          </cell>
          <cell r="C279">
            <v>108.18518518518519</v>
          </cell>
          <cell r="D279">
            <v>106.14285714285714</v>
          </cell>
          <cell r="E279">
            <v>108.7</v>
          </cell>
          <cell r="F279">
            <v>98.5</v>
          </cell>
          <cell r="G279">
            <v>98.5</v>
          </cell>
          <cell r="H279">
            <v>98.5</v>
          </cell>
        </row>
        <row r="280">
          <cell r="A280">
            <v>44180</v>
          </cell>
          <cell r="C280">
            <v>113.07407407407408</v>
          </cell>
          <cell r="D280">
            <v>112.5</v>
          </cell>
          <cell r="E280">
            <v>112.26666666666667</v>
          </cell>
          <cell r="F280">
            <v>101.5</v>
          </cell>
          <cell r="G280">
            <v>101.5</v>
          </cell>
          <cell r="H280">
            <v>101.5</v>
          </cell>
        </row>
        <row r="281">
          <cell r="A281">
            <v>44181</v>
          </cell>
          <cell r="C281">
            <v>116.48148148148148</v>
          </cell>
          <cell r="D281">
            <v>115</v>
          </cell>
          <cell r="E281">
            <v>113.43333333333334</v>
          </cell>
          <cell r="F281">
            <v>103.5</v>
          </cell>
          <cell r="G281">
            <v>103.5</v>
          </cell>
          <cell r="H281">
            <v>101.5</v>
          </cell>
        </row>
        <row r="282">
          <cell r="A282">
            <v>44182</v>
          </cell>
          <cell r="C282">
            <v>116.88888888888889</v>
          </cell>
          <cell r="D282">
            <v>115.39285714285714</v>
          </cell>
          <cell r="E282">
            <v>116.06666666666666</v>
          </cell>
          <cell r="F282">
            <v>109.5</v>
          </cell>
          <cell r="G282">
            <v>103.5</v>
          </cell>
          <cell r="H282">
            <v>103.5</v>
          </cell>
        </row>
        <row r="283">
          <cell r="A283">
            <v>44183</v>
          </cell>
          <cell r="C283">
            <v>120.48148148148148</v>
          </cell>
          <cell r="D283">
            <v>119</v>
          </cell>
          <cell r="E283">
            <v>120</v>
          </cell>
          <cell r="F283">
            <v>109.5</v>
          </cell>
          <cell r="G283">
            <v>109.5</v>
          </cell>
          <cell r="H283">
            <v>109.5</v>
          </cell>
        </row>
        <row r="284">
          <cell r="A284">
            <v>44184</v>
          </cell>
          <cell r="C284">
            <v>123.77777777777777</v>
          </cell>
          <cell r="D284">
            <v>123.07142857142857</v>
          </cell>
          <cell r="E284">
            <v>123.13333333333334</v>
          </cell>
          <cell r="F284">
            <v>115.5</v>
          </cell>
          <cell r="G284">
            <v>115.5</v>
          </cell>
          <cell r="H284">
            <v>115.5</v>
          </cell>
        </row>
        <row r="285">
          <cell r="A285">
            <v>44185</v>
          </cell>
          <cell r="C285">
            <v>127.51851851851852</v>
          </cell>
          <cell r="D285">
            <v>125.39285714285714</v>
          </cell>
          <cell r="E285">
            <v>127.13333333333334</v>
          </cell>
          <cell r="F285">
            <v>119</v>
          </cell>
          <cell r="G285">
            <v>119</v>
          </cell>
          <cell r="H285">
            <v>119</v>
          </cell>
        </row>
        <row r="286">
          <cell r="A286">
            <v>44186</v>
          </cell>
          <cell r="C286">
            <v>130.2962962962963</v>
          </cell>
          <cell r="D286">
            <v>130.07142857142858</v>
          </cell>
          <cell r="E286">
            <v>134.19999999999999</v>
          </cell>
          <cell r="F286">
            <v>119</v>
          </cell>
          <cell r="G286">
            <v>123</v>
          </cell>
          <cell r="H286">
            <v>123</v>
          </cell>
        </row>
        <row r="287">
          <cell r="A287">
            <v>44187</v>
          </cell>
          <cell r="C287">
            <v>139.18518518518519</v>
          </cell>
          <cell r="D287">
            <v>136.92857142857142</v>
          </cell>
          <cell r="E287">
            <v>139.4</v>
          </cell>
          <cell r="F287">
            <v>123</v>
          </cell>
          <cell r="G287">
            <v>123</v>
          </cell>
          <cell r="H287">
            <v>124</v>
          </cell>
        </row>
        <row r="288">
          <cell r="A288">
            <v>44188</v>
          </cell>
          <cell r="C288">
            <v>142.88888888888889</v>
          </cell>
          <cell r="D288">
            <v>142.21428571428572</v>
          </cell>
          <cell r="E288">
            <v>141.96666666666667</v>
          </cell>
          <cell r="F288">
            <v>126.5</v>
          </cell>
          <cell r="G288">
            <v>127.5</v>
          </cell>
          <cell r="H288">
            <v>127.5</v>
          </cell>
        </row>
        <row r="289">
          <cell r="A289">
            <v>44189</v>
          </cell>
          <cell r="C289">
            <v>147.55555555555554</v>
          </cell>
          <cell r="D289">
            <v>144.96428571428572</v>
          </cell>
          <cell r="E289">
            <v>149.9</v>
          </cell>
          <cell r="F289">
            <v>134.5</v>
          </cell>
          <cell r="G289">
            <v>134.5</v>
          </cell>
          <cell r="H289">
            <v>134.5</v>
          </cell>
        </row>
        <row r="290">
          <cell r="A290">
            <v>44190</v>
          </cell>
          <cell r="C290">
            <v>156</v>
          </cell>
          <cell r="D290">
            <v>153.5</v>
          </cell>
          <cell r="E290">
            <v>157.23333333333332</v>
          </cell>
          <cell r="F290">
            <v>140</v>
          </cell>
          <cell r="G290">
            <v>140</v>
          </cell>
          <cell r="H290">
            <v>140</v>
          </cell>
        </row>
        <row r="291">
          <cell r="A291">
            <v>44191</v>
          </cell>
          <cell r="C291">
            <v>165.5185185185185</v>
          </cell>
          <cell r="D291">
            <v>162.71428571428572</v>
          </cell>
          <cell r="E291">
            <v>166.9</v>
          </cell>
          <cell r="F291">
            <v>154.5</v>
          </cell>
          <cell r="G291">
            <v>154.5</v>
          </cell>
          <cell r="H291">
            <v>154.5</v>
          </cell>
        </row>
        <row r="292">
          <cell r="A292">
            <v>44192</v>
          </cell>
          <cell r="C292">
            <v>176.4814814814815</v>
          </cell>
          <cell r="D292">
            <v>172.64285714285714</v>
          </cell>
          <cell r="E292">
            <v>176.96666666666667</v>
          </cell>
          <cell r="F292">
            <v>167</v>
          </cell>
          <cell r="G292">
            <v>167</v>
          </cell>
          <cell r="H292">
            <v>167</v>
          </cell>
        </row>
        <row r="293">
          <cell r="A293">
            <v>44193</v>
          </cell>
          <cell r="C293">
            <v>188.2962962962963</v>
          </cell>
          <cell r="D293">
            <v>184.03571428571428</v>
          </cell>
          <cell r="E293">
            <v>188.43333333333334</v>
          </cell>
          <cell r="F293">
            <v>168</v>
          </cell>
          <cell r="G293">
            <v>168</v>
          </cell>
          <cell r="H293">
            <v>168</v>
          </cell>
        </row>
        <row r="294">
          <cell r="A294">
            <v>44194</v>
          </cell>
          <cell r="C294">
            <v>200.7037037037037</v>
          </cell>
          <cell r="D294">
            <v>196.96428571428572</v>
          </cell>
          <cell r="E294">
            <v>202.36666666666667</v>
          </cell>
          <cell r="F294">
            <v>172.5</v>
          </cell>
          <cell r="G294">
            <v>172.5</v>
          </cell>
          <cell r="H294">
            <v>172.5</v>
          </cell>
        </row>
        <row r="295">
          <cell r="A295">
            <v>44195</v>
          </cell>
          <cell r="C295">
            <v>215.66666666666666</v>
          </cell>
          <cell r="D295">
            <v>210.92857142857142</v>
          </cell>
          <cell r="E295">
            <v>218.4</v>
          </cell>
          <cell r="F295">
            <v>179.5</v>
          </cell>
          <cell r="G295">
            <v>179.5</v>
          </cell>
          <cell r="H295">
            <v>179.5</v>
          </cell>
        </row>
        <row r="296">
          <cell r="A296">
            <v>44196</v>
          </cell>
          <cell r="C296">
            <v>232.33333333333334</v>
          </cell>
          <cell r="D296">
            <v>227.60714285714286</v>
          </cell>
          <cell r="E296">
            <v>232.03333333333333</v>
          </cell>
          <cell r="F296">
            <v>188</v>
          </cell>
          <cell r="G296">
            <v>188</v>
          </cell>
          <cell r="H296">
            <v>188</v>
          </cell>
        </row>
        <row r="297">
          <cell r="A297">
            <v>44197</v>
          </cell>
          <cell r="C297">
            <v>246.5185185185185</v>
          </cell>
          <cell r="D297">
            <v>242.07142857142858</v>
          </cell>
          <cell r="E297">
            <v>247.5</v>
          </cell>
          <cell r="F297">
            <v>196</v>
          </cell>
          <cell r="G297">
            <v>196</v>
          </cell>
          <cell r="H297">
            <v>196</v>
          </cell>
        </row>
        <row r="298">
          <cell r="A298">
            <v>44198</v>
          </cell>
          <cell r="C298">
            <v>261.92592592592592</v>
          </cell>
          <cell r="D298">
            <v>257.25</v>
          </cell>
          <cell r="E298">
            <v>257.66666666666669</v>
          </cell>
          <cell r="F298">
            <v>200</v>
          </cell>
          <cell r="G298">
            <v>200</v>
          </cell>
          <cell r="H298">
            <v>200</v>
          </cell>
        </row>
        <row r="299">
          <cell r="A299">
            <v>44199</v>
          </cell>
          <cell r="C299">
            <v>273.11111111111109</v>
          </cell>
          <cell r="D299">
            <v>267.03571428571428</v>
          </cell>
          <cell r="E299">
            <v>275.26666666666665</v>
          </cell>
          <cell r="F299">
            <v>209</v>
          </cell>
          <cell r="G299">
            <v>209</v>
          </cell>
          <cell r="H299">
            <v>209</v>
          </cell>
        </row>
        <row r="300">
          <cell r="A300">
            <v>44200</v>
          </cell>
          <cell r="C300">
            <v>292.92592592592592</v>
          </cell>
          <cell r="D300">
            <v>286.57142857142856</v>
          </cell>
          <cell r="E300">
            <v>280.63333333333333</v>
          </cell>
          <cell r="F300">
            <v>220.5</v>
          </cell>
          <cell r="G300">
            <v>220.5</v>
          </cell>
          <cell r="H300">
            <v>220.5</v>
          </cell>
        </row>
        <row r="301">
          <cell r="A301">
            <v>44201</v>
          </cell>
          <cell r="C301">
            <v>298.48148148148147</v>
          </cell>
          <cell r="D301">
            <v>292.89285714285717</v>
          </cell>
          <cell r="E301">
            <v>288.2</v>
          </cell>
          <cell r="F301">
            <v>226.5</v>
          </cell>
          <cell r="G301">
            <v>226.5</v>
          </cell>
          <cell r="H301">
            <v>226.5</v>
          </cell>
        </row>
        <row r="302">
          <cell r="A302">
            <v>44202</v>
          </cell>
          <cell r="C302">
            <v>306.40740740740739</v>
          </cell>
          <cell r="D302">
            <v>299.60714285714283</v>
          </cell>
          <cell r="E302">
            <v>296</v>
          </cell>
          <cell r="F302">
            <v>260.5</v>
          </cell>
          <cell r="G302">
            <v>260.5</v>
          </cell>
          <cell r="H302">
            <v>260.5</v>
          </cell>
        </row>
        <row r="303">
          <cell r="A303">
            <v>44203</v>
          </cell>
          <cell r="C303">
            <v>311.2962962962963</v>
          </cell>
          <cell r="D303">
            <v>307.92857142857144</v>
          </cell>
          <cell r="E303">
            <v>304.86666666666667</v>
          </cell>
          <cell r="F303">
            <v>303</v>
          </cell>
          <cell r="G303">
            <v>303</v>
          </cell>
          <cell r="H303">
            <v>303</v>
          </cell>
        </row>
        <row r="304">
          <cell r="A304">
            <v>44204</v>
          </cell>
          <cell r="C304">
            <v>319.62962962962962</v>
          </cell>
          <cell r="D304">
            <v>314.75</v>
          </cell>
          <cell r="E304">
            <v>318.66666666666669</v>
          </cell>
          <cell r="F304">
            <v>315</v>
          </cell>
          <cell r="G304">
            <v>315</v>
          </cell>
          <cell r="H304">
            <v>315</v>
          </cell>
        </row>
        <row r="305">
          <cell r="A305">
            <v>44205</v>
          </cell>
          <cell r="C305">
            <v>334.14814814814815</v>
          </cell>
          <cell r="D305">
            <v>327.14285714285717</v>
          </cell>
          <cell r="E305">
            <v>330.33333333333331</v>
          </cell>
          <cell r="F305">
            <v>323</v>
          </cell>
          <cell r="G305">
            <v>323</v>
          </cell>
          <cell r="H305">
            <v>323</v>
          </cell>
        </row>
        <row r="306">
          <cell r="A306">
            <v>44206</v>
          </cell>
          <cell r="C306">
            <v>348.96296296296299</v>
          </cell>
          <cell r="D306">
            <v>342.46428571428572</v>
          </cell>
          <cell r="E306">
            <v>345.36666666666667</v>
          </cell>
          <cell r="F306">
            <v>337</v>
          </cell>
          <cell r="G306">
            <v>337</v>
          </cell>
          <cell r="H306">
            <v>337</v>
          </cell>
        </row>
        <row r="307">
          <cell r="A307">
            <v>44207</v>
          </cell>
          <cell r="C307">
            <v>363.96296296296299</v>
          </cell>
          <cell r="D307">
            <v>359.14285714285717</v>
          </cell>
          <cell r="E307">
            <v>359.66666666666669</v>
          </cell>
          <cell r="F307">
            <v>346.5</v>
          </cell>
          <cell r="G307">
            <v>346.5</v>
          </cell>
          <cell r="H307">
            <v>346.5</v>
          </cell>
        </row>
        <row r="308">
          <cell r="A308">
            <v>44208</v>
          </cell>
          <cell r="C308">
            <v>378.77777777777777</v>
          </cell>
          <cell r="D308">
            <v>371.21428571428572</v>
          </cell>
          <cell r="E308">
            <v>380.3</v>
          </cell>
          <cell r="F308">
            <v>357</v>
          </cell>
          <cell r="G308">
            <v>357</v>
          </cell>
          <cell r="H308">
            <v>357</v>
          </cell>
        </row>
        <row r="309">
          <cell r="A309">
            <v>44209</v>
          </cell>
          <cell r="C309">
            <v>404.7037037037037</v>
          </cell>
          <cell r="D309">
            <v>393.32142857142856</v>
          </cell>
          <cell r="E309">
            <v>400.16666666666669</v>
          </cell>
          <cell r="F309">
            <v>376.5</v>
          </cell>
          <cell r="G309">
            <v>376.5</v>
          </cell>
          <cell r="H309">
            <v>376.5</v>
          </cell>
        </row>
        <row r="310">
          <cell r="A310">
            <v>44210</v>
          </cell>
          <cell r="C310">
            <v>428.74074074074076</v>
          </cell>
          <cell r="D310">
            <v>419.71428571428572</v>
          </cell>
          <cell r="E310">
            <v>416.8</v>
          </cell>
          <cell r="F310">
            <v>396.5</v>
          </cell>
          <cell r="G310">
            <v>396.5</v>
          </cell>
          <cell r="H310">
            <v>396.5</v>
          </cell>
        </row>
        <row r="311">
          <cell r="A311">
            <v>44211</v>
          </cell>
          <cell r="C311">
            <v>446.25925925925924</v>
          </cell>
          <cell r="D311">
            <v>437.21428571428572</v>
          </cell>
          <cell r="E311">
            <v>435.9</v>
          </cell>
          <cell r="F311">
            <v>406.5</v>
          </cell>
          <cell r="G311">
            <v>406.5</v>
          </cell>
          <cell r="H311">
            <v>406.5</v>
          </cell>
        </row>
        <row r="312">
          <cell r="A312">
            <v>44212</v>
          </cell>
          <cell r="C312">
            <v>464.40740740740739</v>
          </cell>
          <cell r="D312">
            <v>453.85714285714283</v>
          </cell>
          <cell r="E312">
            <v>460.36666666666667</v>
          </cell>
          <cell r="F312">
            <v>419.5</v>
          </cell>
          <cell r="G312">
            <v>419.5</v>
          </cell>
          <cell r="H312">
            <v>419.5</v>
          </cell>
        </row>
        <row r="313">
          <cell r="A313">
            <v>44213</v>
          </cell>
          <cell r="C313">
            <v>490.74074074074076</v>
          </cell>
          <cell r="D313">
            <v>480.32142857142856</v>
          </cell>
          <cell r="E313">
            <v>487.66666666666669</v>
          </cell>
          <cell r="F313">
            <v>459</v>
          </cell>
          <cell r="G313">
            <v>459</v>
          </cell>
          <cell r="H313">
            <v>459</v>
          </cell>
        </row>
        <row r="314">
          <cell r="A314">
            <v>44214</v>
          </cell>
          <cell r="C314">
            <v>516.51851851851848</v>
          </cell>
          <cell r="D314">
            <v>509.35714285714283</v>
          </cell>
          <cell r="E314">
            <v>512.23333333333335</v>
          </cell>
          <cell r="F314">
            <v>496</v>
          </cell>
          <cell r="G314">
            <v>496</v>
          </cell>
          <cell r="H314">
            <v>496</v>
          </cell>
        </row>
        <row r="315">
          <cell r="A315">
            <v>44215</v>
          </cell>
          <cell r="C315">
            <v>541.77777777777783</v>
          </cell>
          <cell r="D315">
            <v>530.42857142857144</v>
          </cell>
          <cell r="E315">
            <v>540.4</v>
          </cell>
          <cell r="F315">
            <v>517.5</v>
          </cell>
          <cell r="G315">
            <v>517.5</v>
          </cell>
          <cell r="H315">
            <v>517.5</v>
          </cell>
        </row>
        <row r="316">
          <cell r="A316">
            <v>44216</v>
          </cell>
          <cell r="C316">
            <v>573</v>
          </cell>
          <cell r="D316">
            <v>559.71428571428567</v>
          </cell>
          <cell r="E316">
            <v>559.63333333333333</v>
          </cell>
          <cell r="F316">
            <v>538.5</v>
          </cell>
          <cell r="G316">
            <v>538.5</v>
          </cell>
          <cell r="H316">
            <v>538.5</v>
          </cell>
        </row>
        <row r="317">
          <cell r="A317">
            <v>44217</v>
          </cell>
          <cell r="C317">
            <v>594.44444444444446</v>
          </cell>
          <cell r="D317">
            <v>584.42857142857144</v>
          </cell>
          <cell r="E317">
            <v>579.36666666666667</v>
          </cell>
          <cell r="F317">
            <v>548.5</v>
          </cell>
          <cell r="G317">
            <v>548.5</v>
          </cell>
          <cell r="H317">
            <v>548.5</v>
          </cell>
        </row>
        <row r="318">
          <cell r="A318">
            <v>44218</v>
          </cell>
          <cell r="C318">
            <v>611.92592592592598</v>
          </cell>
          <cell r="D318">
            <v>602.35714285714289</v>
          </cell>
          <cell r="E318">
            <v>600.83333333333337</v>
          </cell>
          <cell r="F318">
            <v>558.5</v>
          </cell>
          <cell r="G318">
            <v>558.5</v>
          </cell>
          <cell r="H318">
            <v>558.5</v>
          </cell>
        </row>
        <row r="319">
          <cell r="A319">
            <v>44219</v>
          </cell>
          <cell r="C319">
            <v>629.7037037037037</v>
          </cell>
          <cell r="D319">
            <v>620.25</v>
          </cell>
          <cell r="E319">
            <v>617.73333333333335</v>
          </cell>
          <cell r="F319">
            <v>567</v>
          </cell>
          <cell r="G319">
            <v>567</v>
          </cell>
          <cell r="H319">
            <v>567</v>
          </cell>
        </row>
        <row r="320">
          <cell r="A320">
            <v>44220</v>
          </cell>
          <cell r="C320">
            <v>645.74074074074076</v>
          </cell>
          <cell r="D320">
            <v>636.53571428571433</v>
          </cell>
          <cell r="E320">
            <v>633.6</v>
          </cell>
          <cell r="F320">
            <v>600.5</v>
          </cell>
          <cell r="G320">
            <v>600.5</v>
          </cell>
          <cell r="H320">
            <v>600.5</v>
          </cell>
        </row>
        <row r="321">
          <cell r="A321">
            <v>44221</v>
          </cell>
          <cell r="C321">
            <v>660.14814814814815</v>
          </cell>
          <cell r="D321">
            <v>651.96428571428567</v>
          </cell>
          <cell r="E321">
            <v>643.20000000000005</v>
          </cell>
          <cell r="F321">
            <v>642</v>
          </cell>
          <cell r="G321">
            <v>642</v>
          </cell>
          <cell r="H321">
            <v>642</v>
          </cell>
        </row>
        <row r="322">
          <cell r="A322">
            <v>44222</v>
          </cell>
          <cell r="C322">
            <v>666.2962962962963</v>
          </cell>
          <cell r="D322">
            <v>659.89285714285711</v>
          </cell>
          <cell r="E322">
            <v>649.6</v>
          </cell>
          <cell r="F322">
            <v>654.5</v>
          </cell>
          <cell r="G322">
            <v>651.5</v>
          </cell>
          <cell r="H322">
            <v>642</v>
          </cell>
        </row>
        <row r="323">
          <cell r="A323">
            <v>44223</v>
          </cell>
          <cell r="C323">
            <v>667.40740740740739</v>
          </cell>
          <cell r="D323">
            <v>663.21428571428567</v>
          </cell>
          <cell r="E323">
            <v>663.83333333333337</v>
          </cell>
          <cell r="F323">
            <v>656</v>
          </cell>
          <cell r="G323">
            <v>651.5</v>
          </cell>
          <cell r="H323">
            <v>651.5</v>
          </cell>
        </row>
        <row r="324">
          <cell r="A324">
            <v>44224</v>
          </cell>
          <cell r="C324">
            <v>680.48148148148152</v>
          </cell>
          <cell r="D324">
            <v>674.21428571428567</v>
          </cell>
          <cell r="E324">
            <v>675.93333333333328</v>
          </cell>
          <cell r="F324">
            <v>656</v>
          </cell>
          <cell r="G324">
            <v>656</v>
          </cell>
          <cell r="H324">
            <v>656</v>
          </cell>
        </row>
        <row r="325">
          <cell r="A325">
            <v>44225</v>
          </cell>
          <cell r="C325">
            <v>691.7037037037037</v>
          </cell>
          <cell r="D325">
            <v>686.53571428571433</v>
          </cell>
          <cell r="E325">
            <v>685.0333333333333</v>
          </cell>
          <cell r="F325">
            <v>662.5</v>
          </cell>
          <cell r="G325">
            <v>662.5</v>
          </cell>
          <cell r="H325">
            <v>662.5</v>
          </cell>
        </row>
        <row r="326">
          <cell r="A326">
            <v>44226</v>
          </cell>
          <cell r="C326">
            <v>707.18518518518522</v>
          </cell>
          <cell r="D326">
            <v>696.39285714285711</v>
          </cell>
          <cell r="E326">
            <v>697.8</v>
          </cell>
          <cell r="F326">
            <v>726</v>
          </cell>
          <cell r="G326">
            <v>726</v>
          </cell>
          <cell r="H326">
            <v>726</v>
          </cell>
        </row>
        <row r="327">
          <cell r="A327">
            <v>44227</v>
          </cell>
          <cell r="C327">
            <v>716</v>
          </cell>
          <cell r="D327">
            <v>713.64285714285711</v>
          </cell>
          <cell r="E327">
            <v>706.43333333333328</v>
          </cell>
          <cell r="F327">
            <v>801</v>
          </cell>
          <cell r="G327">
            <v>801</v>
          </cell>
          <cell r="H327">
            <v>796</v>
          </cell>
        </row>
        <row r="328">
          <cell r="A328">
            <v>44228</v>
          </cell>
          <cell r="C328">
            <v>735.03703703703707</v>
          </cell>
          <cell r="D328">
            <v>719.21428571428567</v>
          </cell>
          <cell r="E328">
            <v>716.76666666666665</v>
          </cell>
          <cell r="F328">
            <v>818</v>
          </cell>
          <cell r="G328">
            <v>811</v>
          </cell>
          <cell r="H328">
            <v>796</v>
          </cell>
        </row>
        <row r="329">
          <cell r="A329">
            <v>44229</v>
          </cell>
          <cell r="C329">
            <v>749.2962962962963</v>
          </cell>
          <cell r="D329">
            <v>734.32142857142856</v>
          </cell>
          <cell r="E329">
            <v>726.33333333333337</v>
          </cell>
          <cell r="F329">
            <v>818</v>
          </cell>
          <cell r="G329">
            <v>811</v>
          </cell>
          <cell r="H329">
            <v>811</v>
          </cell>
        </row>
        <row r="330">
          <cell r="A330">
            <v>44230</v>
          </cell>
          <cell r="C330">
            <v>771.07407407407402</v>
          </cell>
          <cell r="D330">
            <v>756</v>
          </cell>
          <cell r="E330">
            <v>744.06666666666672</v>
          </cell>
          <cell r="F330">
            <v>818</v>
          </cell>
          <cell r="G330">
            <v>818</v>
          </cell>
          <cell r="H330">
            <v>818</v>
          </cell>
        </row>
        <row r="331">
          <cell r="A331">
            <v>44231</v>
          </cell>
          <cell r="C331">
            <v>786.48148148148152</v>
          </cell>
          <cell r="D331">
            <v>772.96428571428567</v>
          </cell>
          <cell r="E331">
            <v>763.83333333333337</v>
          </cell>
          <cell r="F331">
            <v>820.5</v>
          </cell>
          <cell r="G331">
            <v>820.5</v>
          </cell>
          <cell r="H331">
            <v>820.5</v>
          </cell>
        </row>
        <row r="332">
          <cell r="A332">
            <v>44232</v>
          </cell>
          <cell r="C332">
            <v>801.03703703703707</v>
          </cell>
          <cell r="D332">
            <v>791.35714285714289</v>
          </cell>
          <cell r="E332">
            <v>780.83333333333337</v>
          </cell>
          <cell r="F332">
            <v>822</v>
          </cell>
          <cell r="G332">
            <v>822</v>
          </cell>
          <cell r="H332">
            <v>822</v>
          </cell>
        </row>
        <row r="333">
          <cell r="A333">
            <v>44233</v>
          </cell>
          <cell r="C333">
            <v>811.85185185185185</v>
          </cell>
          <cell r="D333">
            <v>803.10714285714289</v>
          </cell>
          <cell r="E333">
            <v>798.4666666666667</v>
          </cell>
          <cell r="F333">
            <v>823.5</v>
          </cell>
          <cell r="G333">
            <v>823.5</v>
          </cell>
          <cell r="H333">
            <v>823.5</v>
          </cell>
        </row>
        <row r="334">
          <cell r="A334">
            <v>44234</v>
          </cell>
          <cell r="C334">
            <v>823.07407407407402</v>
          </cell>
          <cell r="D334">
            <v>816.32142857142856</v>
          </cell>
          <cell r="E334">
            <v>815.43333333333328</v>
          </cell>
          <cell r="F334">
            <v>824.5</v>
          </cell>
          <cell r="G334">
            <v>824.5</v>
          </cell>
          <cell r="H334">
            <v>824.5</v>
          </cell>
        </row>
        <row r="335">
          <cell r="A335">
            <v>44235</v>
          </cell>
          <cell r="C335">
            <v>840.55555555555554</v>
          </cell>
          <cell r="D335">
            <v>830.78571428571433</v>
          </cell>
          <cell r="E335">
            <v>824.4666666666667</v>
          </cell>
          <cell r="F335">
            <v>835</v>
          </cell>
          <cell r="G335">
            <v>835</v>
          </cell>
          <cell r="H335">
            <v>831.5</v>
          </cell>
        </row>
        <row r="336">
          <cell r="A336">
            <v>44236</v>
          </cell>
          <cell r="C336">
            <v>842.48148148148152</v>
          </cell>
          <cell r="D336">
            <v>840.46428571428567</v>
          </cell>
          <cell r="E336">
            <v>831.2</v>
          </cell>
          <cell r="F336">
            <v>847.5</v>
          </cell>
          <cell r="G336">
            <v>841.5</v>
          </cell>
          <cell r="H336">
            <v>837</v>
          </cell>
        </row>
        <row r="337">
          <cell r="A337">
            <v>44237</v>
          </cell>
          <cell r="C337">
            <v>842.88888888888891</v>
          </cell>
          <cell r="D337">
            <v>842.25</v>
          </cell>
          <cell r="E337">
            <v>835.6</v>
          </cell>
          <cell r="F337">
            <v>847.5</v>
          </cell>
          <cell r="G337">
            <v>841.5</v>
          </cell>
          <cell r="H337">
            <v>837</v>
          </cell>
        </row>
        <row r="338">
          <cell r="A338">
            <v>44238</v>
          </cell>
          <cell r="C338">
            <v>844.11111111111109</v>
          </cell>
          <cell r="D338">
            <v>837.75</v>
          </cell>
          <cell r="E338">
            <v>831.73333333333335</v>
          </cell>
          <cell r="F338">
            <v>847.5</v>
          </cell>
          <cell r="G338">
            <v>841.5</v>
          </cell>
          <cell r="H338">
            <v>837</v>
          </cell>
        </row>
        <row r="339">
          <cell r="A339">
            <v>44239</v>
          </cell>
          <cell r="C339">
            <v>844.51851851851848</v>
          </cell>
          <cell r="D339">
            <v>837.89285714285711</v>
          </cell>
          <cell r="E339">
            <v>833.4</v>
          </cell>
          <cell r="F339">
            <v>847.5</v>
          </cell>
          <cell r="G339">
            <v>841.5</v>
          </cell>
          <cell r="H339">
            <v>841.5</v>
          </cell>
        </row>
        <row r="340">
          <cell r="A340">
            <v>44240</v>
          </cell>
          <cell r="C340">
            <v>843.22222222222217</v>
          </cell>
          <cell r="D340">
            <v>845.60714285714289</v>
          </cell>
          <cell r="E340">
            <v>835.2</v>
          </cell>
          <cell r="F340">
            <v>841.5</v>
          </cell>
          <cell r="G340">
            <v>847.5</v>
          </cell>
          <cell r="H340">
            <v>841.5</v>
          </cell>
        </row>
        <row r="341">
          <cell r="A341">
            <v>44241</v>
          </cell>
          <cell r="C341">
            <v>832.40740740740739</v>
          </cell>
          <cell r="D341">
            <v>838.82142857142856</v>
          </cell>
          <cell r="E341">
            <v>833.83333333333337</v>
          </cell>
          <cell r="F341">
            <v>841.5</v>
          </cell>
          <cell r="G341">
            <v>841.5</v>
          </cell>
          <cell r="H341">
            <v>841.5</v>
          </cell>
        </row>
        <row r="342">
          <cell r="A342">
            <v>44242</v>
          </cell>
          <cell r="C342">
            <v>821.74074074074076</v>
          </cell>
          <cell r="D342">
            <v>824.75</v>
          </cell>
          <cell r="E342">
            <v>830.5333333333333</v>
          </cell>
          <cell r="F342">
            <v>837</v>
          </cell>
          <cell r="G342">
            <v>837</v>
          </cell>
          <cell r="H342">
            <v>837</v>
          </cell>
        </row>
        <row r="343">
          <cell r="A343">
            <v>44243</v>
          </cell>
          <cell r="C343">
            <v>813.11111111111109</v>
          </cell>
          <cell r="D343">
            <v>821.35714285714289</v>
          </cell>
          <cell r="E343">
            <v>830.0333333333333</v>
          </cell>
          <cell r="F343">
            <v>830</v>
          </cell>
          <cell r="G343">
            <v>830</v>
          </cell>
          <cell r="H343">
            <v>837</v>
          </cell>
        </row>
        <row r="344">
          <cell r="A344">
            <v>44244</v>
          </cell>
          <cell r="C344">
            <v>816.96296296296293</v>
          </cell>
          <cell r="D344">
            <v>819.67857142857144</v>
          </cell>
          <cell r="E344">
            <v>830.3</v>
          </cell>
          <cell r="F344">
            <v>823.5</v>
          </cell>
          <cell r="G344">
            <v>830</v>
          </cell>
          <cell r="H344">
            <v>837</v>
          </cell>
        </row>
        <row r="345">
          <cell r="A345">
            <v>44245</v>
          </cell>
          <cell r="C345">
            <v>820.59259259259261</v>
          </cell>
          <cell r="D345">
            <v>820.42857142857144</v>
          </cell>
          <cell r="E345">
            <v>822.4</v>
          </cell>
          <cell r="F345">
            <v>830</v>
          </cell>
          <cell r="G345">
            <v>830</v>
          </cell>
          <cell r="H345">
            <v>830</v>
          </cell>
        </row>
        <row r="346">
          <cell r="A346">
            <v>44246</v>
          </cell>
          <cell r="C346">
            <v>819.18518518518522</v>
          </cell>
          <cell r="D346">
            <v>820.10714285714289</v>
          </cell>
          <cell r="E346">
            <v>818.5333333333333</v>
          </cell>
          <cell r="F346">
            <v>830</v>
          </cell>
          <cell r="G346">
            <v>830</v>
          </cell>
          <cell r="H346">
            <v>823.5</v>
          </cell>
        </row>
        <row r="347">
          <cell r="A347">
            <v>44247</v>
          </cell>
          <cell r="C347">
            <v>817.55555555555554</v>
          </cell>
          <cell r="D347">
            <v>817.67857142857144</v>
          </cell>
          <cell r="E347">
            <v>816.33333333333337</v>
          </cell>
          <cell r="F347">
            <v>830</v>
          </cell>
          <cell r="G347">
            <v>823.5</v>
          </cell>
          <cell r="H347">
            <v>823.5</v>
          </cell>
        </row>
        <row r="348">
          <cell r="A348">
            <v>44248</v>
          </cell>
          <cell r="C348">
            <v>814.96296296296293</v>
          </cell>
          <cell r="D348">
            <v>815.14285714285711</v>
          </cell>
          <cell r="E348">
            <v>816.76666666666665</v>
          </cell>
          <cell r="F348">
            <v>830</v>
          </cell>
          <cell r="G348">
            <v>823.5</v>
          </cell>
          <cell r="H348">
            <v>823.5</v>
          </cell>
        </row>
        <row r="349">
          <cell r="A349">
            <v>44249</v>
          </cell>
          <cell r="C349">
            <v>822.55555555555554</v>
          </cell>
          <cell r="D349">
            <v>816.5</v>
          </cell>
          <cell r="E349">
            <v>818.5</v>
          </cell>
          <cell r="F349">
            <v>830</v>
          </cell>
          <cell r="G349">
            <v>830</v>
          </cell>
          <cell r="H349">
            <v>830</v>
          </cell>
        </row>
        <row r="350">
          <cell r="A350">
            <v>44250</v>
          </cell>
          <cell r="C350">
            <v>833.40740740740739</v>
          </cell>
          <cell r="D350">
            <v>824.35714285714289</v>
          </cell>
          <cell r="E350">
            <v>825.86666666666667</v>
          </cell>
          <cell r="F350">
            <v>837</v>
          </cell>
          <cell r="G350">
            <v>837</v>
          </cell>
          <cell r="H350">
            <v>837</v>
          </cell>
        </row>
        <row r="351">
          <cell r="A351">
            <v>44251</v>
          </cell>
          <cell r="C351">
            <v>840.18518518518522</v>
          </cell>
          <cell r="D351">
            <v>840.82142857142856</v>
          </cell>
          <cell r="E351">
            <v>829.83333333333337</v>
          </cell>
          <cell r="F351">
            <v>837</v>
          </cell>
          <cell r="G351">
            <v>844</v>
          </cell>
          <cell r="H351">
            <v>837</v>
          </cell>
        </row>
        <row r="352">
          <cell r="A352">
            <v>44252</v>
          </cell>
          <cell r="C352">
            <v>837.2962962962963</v>
          </cell>
          <cell r="D352">
            <v>837.75</v>
          </cell>
          <cell r="E352">
            <v>836.43333333333328</v>
          </cell>
          <cell r="F352">
            <v>837</v>
          </cell>
          <cell r="G352">
            <v>837</v>
          </cell>
          <cell r="H352">
            <v>837</v>
          </cell>
        </row>
        <row r="353">
          <cell r="A353">
            <v>44253</v>
          </cell>
          <cell r="C353">
            <v>835.62962962962968</v>
          </cell>
          <cell r="D353">
            <v>835.17857142857144</v>
          </cell>
          <cell r="E353">
            <v>833.23333333333335</v>
          </cell>
          <cell r="F353">
            <v>837</v>
          </cell>
          <cell r="G353">
            <v>830</v>
          </cell>
          <cell r="H353">
            <v>830</v>
          </cell>
        </row>
        <row r="354">
          <cell r="A354">
            <v>44254</v>
          </cell>
          <cell r="C354">
            <v>830.96296296296293</v>
          </cell>
          <cell r="D354">
            <v>833</v>
          </cell>
          <cell r="E354">
            <v>826.2</v>
          </cell>
          <cell r="F354">
            <v>830</v>
          </cell>
          <cell r="G354">
            <v>830</v>
          </cell>
          <cell r="H354">
            <v>823.5</v>
          </cell>
        </row>
        <row r="355">
          <cell r="A355">
            <v>44255</v>
          </cell>
          <cell r="C355">
            <v>824.77777777777783</v>
          </cell>
          <cell r="D355">
            <v>824.10714285714289</v>
          </cell>
          <cell r="E355">
            <v>829.23333333333335</v>
          </cell>
          <cell r="F355">
            <v>830</v>
          </cell>
          <cell r="G355">
            <v>817.5</v>
          </cell>
          <cell r="H355">
            <v>830</v>
          </cell>
        </row>
        <row r="356">
          <cell r="A356">
            <v>44256</v>
          </cell>
          <cell r="C356">
            <v>832.14814814814815</v>
          </cell>
          <cell r="D356">
            <v>827.96428571428567</v>
          </cell>
          <cell r="E356">
            <v>824.1</v>
          </cell>
          <cell r="F356">
            <v>830</v>
          </cell>
          <cell r="G356">
            <v>830</v>
          </cell>
          <cell r="H356">
            <v>817.5</v>
          </cell>
        </row>
        <row r="357">
          <cell r="A357">
            <v>44257</v>
          </cell>
          <cell r="C357">
            <v>824.62962962962968</v>
          </cell>
          <cell r="D357">
            <v>828.64285714285711</v>
          </cell>
          <cell r="E357">
            <v>823.63333333333333</v>
          </cell>
          <cell r="F357">
            <v>830</v>
          </cell>
          <cell r="G357">
            <v>830</v>
          </cell>
          <cell r="H357">
            <v>817.5</v>
          </cell>
        </row>
        <row r="358">
          <cell r="A358">
            <v>44258</v>
          </cell>
          <cell r="C358">
            <v>823.44444444444446</v>
          </cell>
          <cell r="D358">
            <v>823.46428571428567</v>
          </cell>
          <cell r="E358">
            <v>824.0333333333333</v>
          </cell>
          <cell r="F358">
            <v>823.5</v>
          </cell>
          <cell r="G358">
            <v>817.5</v>
          </cell>
          <cell r="H358">
            <v>817.5</v>
          </cell>
        </row>
        <row r="359">
          <cell r="A359">
            <v>44259</v>
          </cell>
          <cell r="C359">
            <v>816.18518518518522</v>
          </cell>
          <cell r="D359">
            <v>820</v>
          </cell>
          <cell r="E359">
            <v>815.76666666666665</v>
          </cell>
          <cell r="F359">
            <v>809</v>
          </cell>
          <cell r="G359">
            <v>809</v>
          </cell>
          <cell r="H359">
            <v>809</v>
          </cell>
        </row>
        <row r="360">
          <cell r="A360">
            <v>44260</v>
          </cell>
          <cell r="C360">
            <v>809.88888888888891</v>
          </cell>
          <cell r="D360">
            <v>811.64285714285711</v>
          </cell>
          <cell r="E360">
            <v>812.8</v>
          </cell>
          <cell r="F360">
            <v>799.5</v>
          </cell>
          <cell r="G360">
            <v>799.5</v>
          </cell>
          <cell r="H360">
            <v>799.5</v>
          </cell>
        </row>
        <row r="361">
          <cell r="A361">
            <v>44261</v>
          </cell>
          <cell r="C361">
            <v>802.40740740740739</v>
          </cell>
          <cell r="D361">
            <v>807.21428571428567</v>
          </cell>
          <cell r="E361">
            <v>809.13333333333333</v>
          </cell>
          <cell r="F361">
            <v>785</v>
          </cell>
          <cell r="G361">
            <v>785</v>
          </cell>
          <cell r="H361">
            <v>799.5</v>
          </cell>
        </row>
        <row r="362">
          <cell r="A362">
            <v>44262</v>
          </cell>
          <cell r="C362">
            <v>794.03703703703707</v>
          </cell>
          <cell r="D362">
            <v>802.78571428571433</v>
          </cell>
          <cell r="E362">
            <v>807.0333333333333</v>
          </cell>
          <cell r="F362">
            <v>777.5</v>
          </cell>
          <cell r="G362">
            <v>785</v>
          </cell>
          <cell r="H362">
            <v>794</v>
          </cell>
        </row>
        <row r="363">
          <cell r="A363">
            <v>44263</v>
          </cell>
          <cell r="C363">
            <v>792.48148148148152</v>
          </cell>
          <cell r="D363">
            <v>794.10714285714289</v>
          </cell>
          <cell r="E363">
            <v>799.73333333333335</v>
          </cell>
          <cell r="F363">
            <v>777.5</v>
          </cell>
          <cell r="G363">
            <v>785</v>
          </cell>
          <cell r="H363">
            <v>785</v>
          </cell>
        </row>
        <row r="364">
          <cell r="A364">
            <v>44264</v>
          </cell>
          <cell r="C364">
            <v>788.11111111111109</v>
          </cell>
          <cell r="D364">
            <v>789.82142857142856</v>
          </cell>
          <cell r="E364">
            <v>790.9</v>
          </cell>
          <cell r="F364">
            <v>777.5</v>
          </cell>
          <cell r="G364">
            <v>777.5</v>
          </cell>
          <cell r="H364">
            <v>777.5</v>
          </cell>
        </row>
        <row r="365">
          <cell r="A365">
            <v>44265</v>
          </cell>
          <cell r="C365">
            <v>790.88888888888891</v>
          </cell>
          <cell r="D365">
            <v>787.60714285714289</v>
          </cell>
          <cell r="E365">
            <v>787.5</v>
          </cell>
          <cell r="F365">
            <v>777.5</v>
          </cell>
          <cell r="G365">
            <v>775.5</v>
          </cell>
          <cell r="H365">
            <v>775.5</v>
          </cell>
        </row>
        <row r="366">
          <cell r="A366">
            <v>44266</v>
          </cell>
          <cell r="C366">
            <v>793.33333333333337</v>
          </cell>
          <cell r="D366">
            <v>788.92857142857144</v>
          </cell>
          <cell r="E366">
            <v>786.83333333333337</v>
          </cell>
          <cell r="F366">
            <v>777.5</v>
          </cell>
          <cell r="G366">
            <v>775.5</v>
          </cell>
          <cell r="H366">
            <v>775.5</v>
          </cell>
        </row>
        <row r="367">
          <cell r="A367">
            <v>44267</v>
          </cell>
          <cell r="C367">
            <v>791.14814814814815</v>
          </cell>
          <cell r="D367">
            <v>794.14285714285711</v>
          </cell>
          <cell r="E367">
            <v>791.26666666666665</v>
          </cell>
          <cell r="F367">
            <v>775.5</v>
          </cell>
          <cell r="G367">
            <v>777.5</v>
          </cell>
          <cell r="H367">
            <v>777.5</v>
          </cell>
        </row>
        <row r="368">
          <cell r="A368">
            <v>44268</v>
          </cell>
          <cell r="C368">
            <v>795.2962962962963</v>
          </cell>
          <cell r="D368">
            <v>792.60714285714289</v>
          </cell>
          <cell r="E368">
            <v>800.6</v>
          </cell>
          <cell r="F368">
            <v>777.5</v>
          </cell>
          <cell r="G368">
            <v>777.5</v>
          </cell>
          <cell r="H368">
            <v>785</v>
          </cell>
        </row>
        <row r="369">
          <cell r="A369">
            <v>44269</v>
          </cell>
          <cell r="C369">
            <v>807.59259259259261</v>
          </cell>
          <cell r="D369">
            <v>800.82142857142856</v>
          </cell>
          <cell r="E369">
            <v>802.06666666666672</v>
          </cell>
          <cell r="F369">
            <v>785</v>
          </cell>
          <cell r="G369">
            <v>785</v>
          </cell>
          <cell r="H369">
            <v>785</v>
          </cell>
        </row>
        <row r="370">
          <cell r="A370">
            <v>44270</v>
          </cell>
          <cell r="C370">
            <v>811.59259259259261</v>
          </cell>
          <cell r="D370">
            <v>811.57142857142856</v>
          </cell>
          <cell r="E370">
            <v>801.43333333333328</v>
          </cell>
          <cell r="F370">
            <v>785</v>
          </cell>
          <cell r="G370">
            <v>794</v>
          </cell>
          <cell r="H370">
            <v>785</v>
          </cell>
        </row>
        <row r="371">
          <cell r="A371">
            <v>44271</v>
          </cell>
          <cell r="C371">
            <v>800.62962962962968</v>
          </cell>
          <cell r="D371">
            <v>807.64285714285711</v>
          </cell>
          <cell r="E371">
            <v>814.43333333333328</v>
          </cell>
          <cell r="F371">
            <v>785</v>
          </cell>
          <cell r="G371">
            <v>785</v>
          </cell>
          <cell r="H371">
            <v>794</v>
          </cell>
        </row>
        <row r="372">
          <cell r="A372">
            <v>44272</v>
          </cell>
          <cell r="C372">
            <v>804.11111111111109</v>
          </cell>
          <cell r="D372">
            <v>808.03571428571433</v>
          </cell>
          <cell r="E372">
            <v>822.43333333333328</v>
          </cell>
          <cell r="F372">
            <v>777.5</v>
          </cell>
          <cell r="G372">
            <v>785</v>
          </cell>
          <cell r="H372">
            <v>794</v>
          </cell>
        </row>
        <row r="373">
          <cell r="A373">
            <v>44273</v>
          </cell>
          <cell r="C373">
            <v>813.14814814814815</v>
          </cell>
          <cell r="D373">
            <v>812.92857142857144</v>
          </cell>
          <cell r="E373">
            <v>822.9666666666667</v>
          </cell>
          <cell r="F373">
            <v>777.5</v>
          </cell>
          <cell r="G373">
            <v>785</v>
          </cell>
          <cell r="H373">
            <v>794</v>
          </cell>
        </row>
        <row r="374">
          <cell r="A374">
            <v>44274</v>
          </cell>
          <cell r="C374">
            <v>821.88888888888891</v>
          </cell>
          <cell r="D374">
            <v>820.28571428571433</v>
          </cell>
          <cell r="E374">
            <v>828.4</v>
          </cell>
          <cell r="F374">
            <v>785</v>
          </cell>
          <cell r="G374">
            <v>785</v>
          </cell>
          <cell r="H374">
            <v>794</v>
          </cell>
        </row>
        <row r="375">
          <cell r="A375">
            <v>44275</v>
          </cell>
          <cell r="C375">
            <v>834</v>
          </cell>
          <cell r="D375">
            <v>831</v>
          </cell>
          <cell r="E375">
            <v>835.8</v>
          </cell>
          <cell r="F375">
            <v>794</v>
          </cell>
          <cell r="G375">
            <v>794</v>
          </cell>
          <cell r="H375">
            <v>794</v>
          </cell>
        </row>
        <row r="376">
          <cell r="A376">
            <v>44276</v>
          </cell>
          <cell r="C376">
            <v>840.33333333333337</v>
          </cell>
          <cell r="D376">
            <v>840.96428571428567</v>
          </cell>
          <cell r="E376">
            <v>848.63333333333333</v>
          </cell>
          <cell r="F376">
            <v>794</v>
          </cell>
          <cell r="G376">
            <v>804.5</v>
          </cell>
          <cell r="H376">
            <v>804.5</v>
          </cell>
        </row>
        <row r="377">
          <cell r="A377">
            <v>44277</v>
          </cell>
          <cell r="C377">
            <v>851.03703703703707</v>
          </cell>
          <cell r="D377">
            <v>851.82142857142856</v>
          </cell>
          <cell r="E377">
            <v>859.16666666666663</v>
          </cell>
          <cell r="F377">
            <v>794</v>
          </cell>
          <cell r="G377">
            <v>804.5</v>
          </cell>
          <cell r="H377">
            <v>814.5</v>
          </cell>
        </row>
        <row r="378">
          <cell r="A378">
            <v>44278</v>
          </cell>
          <cell r="C378">
            <v>851.96296296296293</v>
          </cell>
          <cell r="D378">
            <v>858.71428571428567</v>
          </cell>
          <cell r="E378">
            <v>864.9</v>
          </cell>
          <cell r="F378">
            <v>794</v>
          </cell>
          <cell r="G378">
            <v>804.5</v>
          </cell>
          <cell r="H378">
            <v>814.5</v>
          </cell>
        </row>
        <row r="379">
          <cell r="A379">
            <v>44279</v>
          </cell>
          <cell r="C379">
            <v>861.51851851851848</v>
          </cell>
          <cell r="D379">
            <v>858.32142857142856</v>
          </cell>
          <cell r="E379">
            <v>867.83333333333337</v>
          </cell>
          <cell r="F379">
            <v>804.5</v>
          </cell>
          <cell r="G379">
            <v>804.5</v>
          </cell>
          <cell r="H379">
            <v>814.5</v>
          </cell>
        </row>
        <row r="380">
          <cell r="A380">
            <v>44280</v>
          </cell>
          <cell r="C380">
            <v>868.2962962962963</v>
          </cell>
          <cell r="D380">
            <v>865.07142857142856</v>
          </cell>
          <cell r="E380">
            <v>863.6</v>
          </cell>
          <cell r="F380">
            <v>814.5</v>
          </cell>
          <cell r="G380">
            <v>814.5</v>
          </cell>
          <cell r="H380">
            <v>814.5</v>
          </cell>
        </row>
        <row r="381">
          <cell r="A381">
            <v>44281</v>
          </cell>
          <cell r="C381">
            <v>873.92592592592598</v>
          </cell>
          <cell r="D381">
            <v>869.92857142857144</v>
          </cell>
          <cell r="E381">
            <v>871.76666666666665</v>
          </cell>
          <cell r="F381">
            <v>824</v>
          </cell>
          <cell r="G381">
            <v>824</v>
          </cell>
          <cell r="H381">
            <v>824</v>
          </cell>
        </row>
        <row r="382">
          <cell r="A382">
            <v>44282</v>
          </cell>
          <cell r="C382">
            <v>887.92592592592598</v>
          </cell>
          <cell r="D382">
            <v>879.03571428571433</v>
          </cell>
          <cell r="E382">
            <v>880.5</v>
          </cell>
          <cell r="F382">
            <v>873</v>
          </cell>
          <cell r="G382">
            <v>873</v>
          </cell>
          <cell r="H382">
            <v>873</v>
          </cell>
        </row>
        <row r="383">
          <cell r="A383">
            <v>44283</v>
          </cell>
          <cell r="C383">
            <v>892.59259259259261</v>
          </cell>
          <cell r="D383">
            <v>893.35714285714289</v>
          </cell>
          <cell r="E383">
            <v>887.06666666666672</v>
          </cell>
          <cell r="F383">
            <v>873</v>
          </cell>
          <cell r="G383">
            <v>914</v>
          </cell>
          <cell r="H383">
            <v>914</v>
          </cell>
        </row>
        <row r="384">
          <cell r="A384">
            <v>44284</v>
          </cell>
          <cell r="C384">
            <v>900.92592592592598</v>
          </cell>
          <cell r="D384">
            <v>894.96428571428567</v>
          </cell>
          <cell r="E384">
            <v>894.23333333333335</v>
          </cell>
          <cell r="F384">
            <v>916.5</v>
          </cell>
          <cell r="G384">
            <v>916.5</v>
          </cell>
          <cell r="H384">
            <v>914</v>
          </cell>
        </row>
        <row r="385">
          <cell r="A385">
            <v>44285</v>
          </cell>
          <cell r="C385">
            <v>903.22222222222217</v>
          </cell>
          <cell r="D385">
            <v>899.25</v>
          </cell>
          <cell r="E385">
            <v>899.1</v>
          </cell>
          <cell r="F385">
            <v>934.5</v>
          </cell>
          <cell r="G385">
            <v>916.5</v>
          </cell>
          <cell r="H385">
            <v>916.5</v>
          </cell>
        </row>
        <row r="386">
          <cell r="A386">
            <v>44286</v>
          </cell>
          <cell r="C386">
            <v>915.55555555555554</v>
          </cell>
          <cell r="D386">
            <v>908.82142857142856</v>
          </cell>
          <cell r="E386">
            <v>906.6</v>
          </cell>
          <cell r="F386">
            <v>934.5</v>
          </cell>
          <cell r="G386">
            <v>934.5</v>
          </cell>
          <cell r="H386">
            <v>934.5</v>
          </cell>
        </row>
        <row r="387">
          <cell r="A387">
            <v>44287</v>
          </cell>
          <cell r="C387">
            <v>925.55555555555554</v>
          </cell>
          <cell r="D387">
            <v>917.10714285714289</v>
          </cell>
          <cell r="E387">
            <v>913.66666666666663</v>
          </cell>
          <cell r="F387">
            <v>954.5</v>
          </cell>
          <cell r="G387">
            <v>954.5</v>
          </cell>
          <cell r="H387">
            <v>954.5</v>
          </cell>
        </row>
        <row r="388">
          <cell r="A388">
            <v>44288</v>
          </cell>
          <cell r="C388">
            <v>935.51851851851848</v>
          </cell>
          <cell r="D388">
            <v>928.35714285714289</v>
          </cell>
          <cell r="E388">
            <v>924.1</v>
          </cell>
          <cell r="F388">
            <v>959</v>
          </cell>
          <cell r="G388">
            <v>959</v>
          </cell>
          <cell r="H388">
            <v>959</v>
          </cell>
        </row>
        <row r="389">
          <cell r="A389">
            <v>44289</v>
          </cell>
          <cell r="C389">
            <v>943.92592592592598</v>
          </cell>
          <cell r="D389">
            <v>939.25</v>
          </cell>
          <cell r="E389">
            <v>935.33333333333337</v>
          </cell>
          <cell r="F389">
            <v>960</v>
          </cell>
          <cell r="G389">
            <v>960</v>
          </cell>
          <cell r="H389">
            <v>960</v>
          </cell>
        </row>
        <row r="390">
          <cell r="A390">
            <v>44290</v>
          </cell>
          <cell r="C390">
            <v>952.44444444444446</v>
          </cell>
          <cell r="D390">
            <v>946.85714285714289</v>
          </cell>
          <cell r="E390">
            <v>945.4</v>
          </cell>
          <cell r="F390">
            <v>982.5</v>
          </cell>
          <cell r="G390">
            <v>982.5</v>
          </cell>
          <cell r="H390">
            <v>982.5</v>
          </cell>
        </row>
        <row r="391">
          <cell r="A391">
            <v>44291</v>
          </cell>
          <cell r="C391">
            <v>964.25925925925924</v>
          </cell>
          <cell r="D391">
            <v>955.46428571428567</v>
          </cell>
          <cell r="E391">
            <v>953.63333333333333</v>
          </cell>
          <cell r="F391">
            <v>1006</v>
          </cell>
          <cell r="G391">
            <v>1006</v>
          </cell>
          <cell r="H391">
            <v>1006</v>
          </cell>
        </row>
        <row r="392">
          <cell r="A392">
            <v>44292</v>
          </cell>
          <cell r="C392">
            <v>974.85185185185185</v>
          </cell>
          <cell r="D392">
            <v>967.67857142857144</v>
          </cell>
          <cell r="E392">
            <v>966.5333333333333</v>
          </cell>
          <cell r="F392">
            <v>1010.5</v>
          </cell>
          <cell r="G392">
            <v>1010.5</v>
          </cell>
          <cell r="H392">
            <v>1010.5</v>
          </cell>
        </row>
        <row r="393">
          <cell r="A393">
            <v>44293</v>
          </cell>
          <cell r="C393">
            <v>991.40740740740739</v>
          </cell>
          <cell r="D393">
            <v>982.28571428571433</v>
          </cell>
          <cell r="E393">
            <v>976.13333333333333</v>
          </cell>
          <cell r="F393">
            <v>1015</v>
          </cell>
          <cell r="G393">
            <v>1015</v>
          </cell>
          <cell r="H393">
            <v>1010.5</v>
          </cell>
        </row>
        <row r="394">
          <cell r="A394">
            <v>44294</v>
          </cell>
          <cell r="C394">
            <v>998.44444444444446</v>
          </cell>
          <cell r="D394">
            <v>991.92857142857144</v>
          </cell>
          <cell r="E394">
            <v>990.56666666666672</v>
          </cell>
          <cell r="F394">
            <v>1021.5</v>
          </cell>
          <cell r="G394">
            <v>1015</v>
          </cell>
          <cell r="H394">
            <v>1015</v>
          </cell>
        </row>
        <row r="395">
          <cell r="A395">
            <v>44295</v>
          </cell>
          <cell r="C395">
            <v>1012.3333333333334</v>
          </cell>
          <cell r="D395">
            <v>1005.8928571428571</v>
          </cell>
          <cell r="E395">
            <v>1007.4</v>
          </cell>
          <cell r="F395">
            <v>1021.5</v>
          </cell>
          <cell r="G395">
            <v>1021.5</v>
          </cell>
          <cell r="H395">
            <v>1021.5</v>
          </cell>
        </row>
        <row r="396">
          <cell r="A396">
            <v>44296</v>
          </cell>
          <cell r="C396">
            <v>1023.1111111111111</v>
          </cell>
          <cell r="D396">
            <v>1020.5</v>
          </cell>
          <cell r="E396">
            <v>1017.2</v>
          </cell>
          <cell r="F396">
            <v>1027.5</v>
          </cell>
          <cell r="G396">
            <v>1027.5</v>
          </cell>
          <cell r="H396">
            <v>1027.5</v>
          </cell>
        </row>
        <row r="397">
          <cell r="A397">
            <v>44297</v>
          </cell>
          <cell r="C397">
            <v>1030.1851851851852</v>
          </cell>
          <cell r="D397">
            <v>1026.2142857142858</v>
          </cell>
          <cell r="E397">
            <v>1028.9666666666667</v>
          </cell>
          <cell r="F397">
            <v>1029.5</v>
          </cell>
          <cell r="G397">
            <v>1029.5</v>
          </cell>
          <cell r="H397">
            <v>1029.5</v>
          </cell>
        </row>
        <row r="398">
          <cell r="A398">
            <v>44298</v>
          </cell>
          <cell r="C398">
            <v>1048.1111111111111</v>
          </cell>
          <cell r="D398">
            <v>1035.7142857142858</v>
          </cell>
          <cell r="E398">
            <v>1028.5666666666666</v>
          </cell>
          <cell r="F398">
            <v>1033.5</v>
          </cell>
          <cell r="G398">
            <v>1033.5</v>
          </cell>
          <cell r="H398">
            <v>1029.5</v>
          </cell>
        </row>
        <row r="399">
          <cell r="A399">
            <v>44299</v>
          </cell>
          <cell r="C399">
            <v>1045.5185185185185</v>
          </cell>
          <cell r="D399">
            <v>1044.1785714285713</v>
          </cell>
          <cell r="E399">
            <v>1034.0333333333333</v>
          </cell>
          <cell r="F399">
            <v>1038.5</v>
          </cell>
          <cell r="G399">
            <v>1033.5</v>
          </cell>
          <cell r="H399">
            <v>1033.5</v>
          </cell>
        </row>
        <row r="400">
          <cell r="A400">
            <v>44300</v>
          </cell>
          <cell r="C400">
            <v>1046.7037037037037</v>
          </cell>
          <cell r="D400">
            <v>1046.8571428571429</v>
          </cell>
          <cell r="E400">
            <v>1043.5999999999999</v>
          </cell>
          <cell r="F400">
            <v>1033.5</v>
          </cell>
          <cell r="G400">
            <v>1038.5</v>
          </cell>
          <cell r="H400">
            <v>1033.5</v>
          </cell>
        </row>
        <row r="401">
          <cell r="A401">
            <v>44301</v>
          </cell>
          <cell r="C401">
            <v>1045.7777777777778</v>
          </cell>
          <cell r="D401">
            <v>1044.6071428571429</v>
          </cell>
          <cell r="E401">
            <v>1048.3</v>
          </cell>
          <cell r="F401">
            <v>1038.5</v>
          </cell>
          <cell r="G401">
            <v>1033.5</v>
          </cell>
          <cell r="H401">
            <v>1038.5</v>
          </cell>
        </row>
        <row r="402">
          <cell r="A402">
            <v>44302</v>
          </cell>
          <cell r="C402">
            <v>1048.4444444444443</v>
          </cell>
          <cell r="D402">
            <v>1049.4642857142858</v>
          </cell>
          <cell r="E402">
            <v>1048.1333333333334</v>
          </cell>
          <cell r="F402">
            <v>1033.5</v>
          </cell>
          <cell r="G402">
            <v>1038.5</v>
          </cell>
          <cell r="H402">
            <v>1038.5</v>
          </cell>
        </row>
        <row r="403">
          <cell r="A403">
            <v>44303</v>
          </cell>
          <cell r="C403">
            <v>1049.0740740740741</v>
          </cell>
          <cell r="D403">
            <v>1048.3571428571429</v>
          </cell>
          <cell r="E403">
            <v>1044.8666666666666</v>
          </cell>
          <cell r="F403">
            <v>1038.5</v>
          </cell>
          <cell r="G403">
            <v>1038.5</v>
          </cell>
          <cell r="H403">
            <v>1038.5</v>
          </cell>
        </row>
        <row r="404">
          <cell r="A404">
            <v>44304</v>
          </cell>
          <cell r="C404">
            <v>1039.9259259259259</v>
          </cell>
          <cell r="D404">
            <v>1044.2857142857142</v>
          </cell>
          <cell r="E404">
            <v>1044.6666666666667</v>
          </cell>
          <cell r="F404">
            <v>1038.5</v>
          </cell>
          <cell r="G404">
            <v>1038.5</v>
          </cell>
          <cell r="H404">
            <v>1038.5</v>
          </cell>
        </row>
        <row r="405">
          <cell r="A405">
            <v>44305</v>
          </cell>
          <cell r="C405">
            <v>1040.1111111111111</v>
          </cell>
          <cell r="D405">
            <v>1041.0357142857142</v>
          </cell>
          <cell r="E405">
            <v>1041.4333333333334</v>
          </cell>
          <cell r="F405">
            <v>1033.5</v>
          </cell>
          <cell r="G405">
            <v>1038.5</v>
          </cell>
          <cell r="H405">
            <v>1038.5</v>
          </cell>
        </row>
        <row r="406">
          <cell r="A406">
            <v>44306</v>
          </cell>
          <cell r="C406">
            <v>1036.4814814814815</v>
          </cell>
          <cell r="D406">
            <v>1036.25</v>
          </cell>
          <cell r="E406">
            <v>1036.6666666666667</v>
          </cell>
          <cell r="F406">
            <v>1038.5</v>
          </cell>
          <cell r="G406">
            <v>1033.5</v>
          </cell>
          <cell r="H406">
            <v>1033.5</v>
          </cell>
        </row>
        <row r="407">
          <cell r="A407">
            <v>44307</v>
          </cell>
          <cell r="C407">
            <v>1038.6296296296296</v>
          </cell>
          <cell r="D407">
            <v>1035.8571428571429</v>
          </cell>
          <cell r="E407">
            <v>1034.8</v>
          </cell>
          <cell r="F407">
            <v>1038.5</v>
          </cell>
          <cell r="G407">
            <v>1031.5</v>
          </cell>
          <cell r="H407">
            <v>1028</v>
          </cell>
        </row>
        <row r="408">
          <cell r="A408">
            <v>44308</v>
          </cell>
          <cell r="C408">
            <v>1042.1851851851852</v>
          </cell>
          <cell r="D408">
            <v>1037.6071428571429</v>
          </cell>
          <cell r="E408">
            <v>1035.8</v>
          </cell>
          <cell r="F408">
            <v>1038.5</v>
          </cell>
          <cell r="G408">
            <v>1031.5</v>
          </cell>
          <cell r="H408">
            <v>1031.5</v>
          </cell>
        </row>
        <row r="409">
          <cell r="A409">
            <v>44309</v>
          </cell>
          <cell r="C409">
            <v>1043.7777777777778</v>
          </cell>
          <cell r="D409">
            <v>1042.8214285714287</v>
          </cell>
          <cell r="E409">
            <v>1042.5</v>
          </cell>
          <cell r="F409">
            <v>1038.5</v>
          </cell>
          <cell r="G409">
            <v>1038.5</v>
          </cell>
          <cell r="H409">
            <v>1038.5</v>
          </cell>
        </row>
        <row r="410">
          <cell r="A410">
            <v>44310</v>
          </cell>
          <cell r="C410">
            <v>1048.2962962962963</v>
          </cell>
          <cell r="D410">
            <v>1048</v>
          </cell>
          <cell r="E410">
            <v>1046.5666666666666</v>
          </cell>
          <cell r="F410">
            <v>1038.5</v>
          </cell>
          <cell r="G410">
            <v>1040</v>
          </cell>
          <cell r="H410">
            <v>1038.5</v>
          </cell>
        </row>
        <row r="411">
          <cell r="A411">
            <v>44311</v>
          </cell>
          <cell r="C411">
            <v>1051.148148148148</v>
          </cell>
          <cell r="D411">
            <v>1047.8571428571429</v>
          </cell>
          <cell r="E411">
            <v>1048.3</v>
          </cell>
          <cell r="F411">
            <v>1043</v>
          </cell>
          <cell r="G411">
            <v>1038.5</v>
          </cell>
          <cell r="H411">
            <v>1040</v>
          </cell>
        </row>
        <row r="412">
          <cell r="A412">
            <v>44312</v>
          </cell>
          <cell r="C412">
            <v>1059.1111111111111</v>
          </cell>
          <cell r="D412">
            <v>1051.7857142857142</v>
          </cell>
          <cell r="E412">
            <v>1050.8333333333333</v>
          </cell>
          <cell r="F412">
            <v>1043</v>
          </cell>
          <cell r="G412">
            <v>1043</v>
          </cell>
          <cell r="H412">
            <v>1043</v>
          </cell>
        </row>
        <row r="413">
          <cell r="A413">
            <v>44313</v>
          </cell>
          <cell r="C413">
            <v>1061.1851851851852</v>
          </cell>
          <cell r="D413">
            <v>1061.1428571428571</v>
          </cell>
          <cell r="E413">
            <v>1054.5666666666666</v>
          </cell>
          <cell r="F413">
            <v>1043</v>
          </cell>
          <cell r="G413">
            <v>1053</v>
          </cell>
          <cell r="H413">
            <v>1053</v>
          </cell>
        </row>
        <row r="414">
          <cell r="A414">
            <v>44314</v>
          </cell>
          <cell r="C414">
            <v>1065.3333333333333</v>
          </cell>
          <cell r="D414">
            <v>1061.5357142857142</v>
          </cell>
          <cell r="E414">
            <v>1066.3333333333333</v>
          </cell>
          <cell r="F414">
            <v>1053</v>
          </cell>
          <cell r="G414">
            <v>1053</v>
          </cell>
          <cell r="H414">
            <v>1060</v>
          </cell>
        </row>
        <row r="415">
          <cell r="A415">
            <v>44315</v>
          </cell>
          <cell r="C415">
            <v>1072.851851851852</v>
          </cell>
          <cell r="D415">
            <v>1070.3928571428571</v>
          </cell>
          <cell r="E415">
            <v>1070.5333333333333</v>
          </cell>
          <cell r="F415">
            <v>1060</v>
          </cell>
          <cell r="G415">
            <v>1060</v>
          </cell>
          <cell r="H415">
            <v>1060</v>
          </cell>
        </row>
        <row r="416">
          <cell r="A416">
            <v>44316</v>
          </cell>
          <cell r="C416">
            <v>1078.2592592592594</v>
          </cell>
          <cell r="D416">
            <v>1076.8928571428571</v>
          </cell>
          <cell r="E416">
            <v>1081.1333333333334</v>
          </cell>
          <cell r="F416">
            <v>1064.5</v>
          </cell>
          <cell r="G416">
            <v>1064.5</v>
          </cell>
          <cell r="H416">
            <v>1064.5</v>
          </cell>
        </row>
        <row r="417">
          <cell r="A417">
            <v>44317</v>
          </cell>
          <cell r="C417">
            <v>1087.5555555555557</v>
          </cell>
          <cell r="D417">
            <v>1085.3571428571429</v>
          </cell>
          <cell r="E417">
            <v>1093.7666666666667</v>
          </cell>
          <cell r="F417">
            <v>1070</v>
          </cell>
          <cell r="G417">
            <v>1070</v>
          </cell>
          <cell r="H417">
            <v>1070</v>
          </cell>
        </row>
        <row r="418">
          <cell r="A418">
            <v>44318</v>
          </cell>
          <cell r="C418">
            <v>1100.3703703703704</v>
          </cell>
          <cell r="D418">
            <v>1098.1071428571429</v>
          </cell>
          <cell r="E418">
            <v>1100.2</v>
          </cell>
          <cell r="F418">
            <v>1071</v>
          </cell>
          <cell r="G418">
            <v>1071</v>
          </cell>
          <cell r="H418">
            <v>1071</v>
          </cell>
        </row>
        <row r="419">
          <cell r="A419">
            <v>44319</v>
          </cell>
          <cell r="C419">
            <v>1106.7777777777778</v>
          </cell>
          <cell r="D419">
            <v>1105.1071428571429</v>
          </cell>
          <cell r="E419">
            <v>1101.2333333333333</v>
          </cell>
          <cell r="F419">
            <v>1077</v>
          </cell>
          <cell r="G419">
            <v>1077</v>
          </cell>
          <cell r="H419">
            <v>1071</v>
          </cell>
        </row>
        <row r="420">
          <cell r="A420">
            <v>44320</v>
          </cell>
          <cell r="C420">
            <v>1102.1111111111111</v>
          </cell>
          <cell r="D420">
            <v>1105</v>
          </cell>
          <cell r="E420">
            <v>1108.1333333333334</v>
          </cell>
          <cell r="F420">
            <v>1077</v>
          </cell>
          <cell r="G420">
            <v>1077</v>
          </cell>
          <cell r="H420">
            <v>1077</v>
          </cell>
        </row>
        <row r="421">
          <cell r="A421">
            <v>44321</v>
          </cell>
          <cell r="C421">
            <v>1110.9259259259259</v>
          </cell>
          <cell r="D421">
            <v>1107.1785714285713</v>
          </cell>
          <cell r="E421">
            <v>1117.4333333333334</v>
          </cell>
          <cell r="F421">
            <v>1077</v>
          </cell>
          <cell r="G421">
            <v>1077</v>
          </cell>
          <cell r="H421">
            <v>1096.5</v>
          </cell>
        </row>
        <row r="422">
          <cell r="A422">
            <v>44322</v>
          </cell>
          <cell r="C422">
            <v>1115.8148148148148</v>
          </cell>
          <cell r="D422">
            <v>1119.0714285714287</v>
          </cell>
          <cell r="E422">
            <v>1119.7333333333333</v>
          </cell>
          <cell r="F422">
            <v>1077</v>
          </cell>
          <cell r="G422">
            <v>1096.5</v>
          </cell>
          <cell r="H422">
            <v>1096.5</v>
          </cell>
        </row>
        <row r="423">
          <cell r="A423">
            <v>44323</v>
          </cell>
          <cell r="C423">
            <v>1116.2222222222222</v>
          </cell>
          <cell r="D423">
            <v>1120.6785714285713</v>
          </cell>
          <cell r="E423">
            <v>1126.0999999999999</v>
          </cell>
          <cell r="F423">
            <v>1077</v>
          </cell>
          <cell r="G423">
            <v>1096.5</v>
          </cell>
          <cell r="H423">
            <v>1113</v>
          </cell>
        </row>
        <row r="424">
          <cell r="A424">
            <v>44324</v>
          </cell>
          <cell r="C424">
            <v>1119.4444444444443</v>
          </cell>
          <cell r="D424">
            <v>1119.1071428571429</v>
          </cell>
          <cell r="E424">
            <v>1128.8333333333333</v>
          </cell>
          <cell r="F424">
            <v>1077</v>
          </cell>
          <cell r="G424">
            <v>1096.5</v>
          </cell>
          <cell r="H424">
            <v>1113</v>
          </cell>
        </row>
        <row r="425">
          <cell r="A425">
            <v>44325</v>
          </cell>
          <cell r="C425">
            <v>1123.2962962962963</v>
          </cell>
          <cell r="D425">
            <v>1125.5</v>
          </cell>
          <cell r="E425">
            <v>1128.1666666666667</v>
          </cell>
          <cell r="F425">
            <v>1077</v>
          </cell>
          <cell r="G425">
            <v>1099.5</v>
          </cell>
          <cell r="H425">
            <v>1113</v>
          </cell>
        </row>
        <row r="426">
          <cell r="A426">
            <v>44326</v>
          </cell>
          <cell r="C426">
            <v>1133.7777777777778</v>
          </cell>
          <cell r="D426">
            <v>1126.7857142857142</v>
          </cell>
          <cell r="E426">
            <v>1129.6666666666667</v>
          </cell>
          <cell r="F426">
            <v>1099.5</v>
          </cell>
          <cell r="G426">
            <v>1099.5</v>
          </cell>
          <cell r="H426">
            <v>1132.5</v>
          </cell>
        </row>
        <row r="427">
          <cell r="A427">
            <v>44327</v>
          </cell>
          <cell r="C427">
            <v>1136.4444444444443</v>
          </cell>
          <cell r="D427">
            <v>1134.5357142857142</v>
          </cell>
          <cell r="E427">
            <v>1133.2</v>
          </cell>
          <cell r="F427">
            <v>1132.5</v>
          </cell>
          <cell r="G427">
            <v>1132.5</v>
          </cell>
          <cell r="H427">
            <v>1132.5</v>
          </cell>
        </row>
        <row r="428">
          <cell r="A428">
            <v>44328</v>
          </cell>
          <cell r="C428">
            <v>1147.6666666666667</v>
          </cell>
          <cell r="D428">
            <v>1141.9642857142858</v>
          </cell>
          <cell r="E428">
            <v>1139.5666666666666</v>
          </cell>
          <cell r="F428">
            <v>1152</v>
          </cell>
          <cell r="G428">
            <v>1152</v>
          </cell>
          <cell r="H428">
            <v>1139</v>
          </cell>
        </row>
        <row r="429">
          <cell r="A429">
            <v>44329</v>
          </cell>
          <cell r="C429">
            <v>1146.9259259259259</v>
          </cell>
          <cell r="D429">
            <v>1147</v>
          </cell>
          <cell r="E429">
            <v>1140.2</v>
          </cell>
          <cell r="F429">
            <v>1158.5</v>
          </cell>
          <cell r="G429">
            <v>1152</v>
          </cell>
          <cell r="H429">
            <v>1139</v>
          </cell>
        </row>
        <row r="430">
          <cell r="A430">
            <v>44330</v>
          </cell>
          <cell r="C430">
            <v>1149</v>
          </cell>
          <cell r="D430">
            <v>1145.3214285714287</v>
          </cell>
          <cell r="E430">
            <v>1146.2333333333333</v>
          </cell>
          <cell r="F430">
            <v>1158.5</v>
          </cell>
          <cell r="G430">
            <v>1142</v>
          </cell>
          <cell r="H430">
            <v>1152</v>
          </cell>
        </row>
        <row r="431">
          <cell r="A431">
            <v>44331</v>
          </cell>
          <cell r="C431">
            <v>1158.4074074074074</v>
          </cell>
          <cell r="D431">
            <v>1149.7142857142858</v>
          </cell>
          <cell r="E431">
            <v>1147.5333333333333</v>
          </cell>
          <cell r="F431">
            <v>1158.5</v>
          </cell>
          <cell r="G431">
            <v>1158.5</v>
          </cell>
          <cell r="H431">
            <v>1158.5</v>
          </cell>
        </row>
        <row r="432">
          <cell r="A432">
            <v>44332</v>
          </cell>
          <cell r="C432">
            <v>1162.7407407407406</v>
          </cell>
          <cell r="D432">
            <v>1159.4642857142858</v>
          </cell>
          <cell r="E432">
            <v>1148.6333333333334</v>
          </cell>
          <cell r="F432">
            <v>1165.5</v>
          </cell>
          <cell r="G432">
            <v>1165.5</v>
          </cell>
          <cell r="H432">
            <v>1158.5</v>
          </cell>
        </row>
        <row r="433">
          <cell r="A433">
            <v>44333</v>
          </cell>
          <cell r="C433">
            <v>1168.1851851851852</v>
          </cell>
          <cell r="D433">
            <v>1159.75</v>
          </cell>
          <cell r="E433">
            <v>1154.8</v>
          </cell>
          <cell r="F433">
            <v>1177.5</v>
          </cell>
          <cell r="G433">
            <v>1165.5</v>
          </cell>
          <cell r="H433">
            <v>1158.5</v>
          </cell>
        </row>
        <row r="434">
          <cell r="A434">
            <v>44334</v>
          </cell>
          <cell r="C434">
            <v>1171.1851851851852</v>
          </cell>
          <cell r="D434">
            <v>1165.75</v>
          </cell>
          <cell r="E434">
            <v>1154.3333333333333</v>
          </cell>
          <cell r="F434">
            <v>1177.5</v>
          </cell>
          <cell r="G434">
            <v>1165.5</v>
          </cell>
          <cell r="H434">
            <v>1158.5</v>
          </cell>
        </row>
        <row r="435">
          <cell r="A435">
            <v>44335</v>
          </cell>
          <cell r="C435">
            <v>1172.9259259259259</v>
          </cell>
          <cell r="D435">
            <v>1167.1071428571429</v>
          </cell>
          <cell r="E435">
            <v>1162.9666666666667</v>
          </cell>
          <cell r="F435">
            <v>1177.5</v>
          </cell>
          <cell r="G435">
            <v>1165.5</v>
          </cell>
          <cell r="H435">
            <v>1165.5</v>
          </cell>
        </row>
        <row r="436">
          <cell r="A436">
            <v>44336</v>
          </cell>
          <cell r="C436">
            <v>1177.7777777777778</v>
          </cell>
          <cell r="D436">
            <v>1173.5714285714287</v>
          </cell>
          <cell r="E436">
            <v>1164.0999999999999</v>
          </cell>
          <cell r="F436">
            <v>1177.5</v>
          </cell>
          <cell r="G436">
            <v>1177.5</v>
          </cell>
          <cell r="H436">
            <v>1165.5</v>
          </cell>
        </row>
        <row r="437">
          <cell r="A437">
            <v>44337</v>
          </cell>
          <cell r="C437">
            <v>1173.7407407407406</v>
          </cell>
          <cell r="D437">
            <v>1173.3214285714287</v>
          </cell>
          <cell r="E437">
            <v>1168.0666666666666</v>
          </cell>
          <cell r="F437">
            <v>1187</v>
          </cell>
          <cell r="G437">
            <v>1177.5</v>
          </cell>
          <cell r="H437">
            <v>1165.5</v>
          </cell>
        </row>
        <row r="438">
          <cell r="A438">
            <v>44338</v>
          </cell>
          <cell r="C438">
            <v>1177.1851851851852</v>
          </cell>
          <cell r="D438">
            <v>1172.1428571428571</v>
          </cell>
          <cell r="E438">
            <v>1170.5666666666666</v>
          </cell>
          <cell r="F438">
            <v>1187</v>
          </cell>
          <cell r="G438">
            <v>1177.5</v>
          </cell>
          <cell r="H438">
            <v>1165.5</v>
          </cell>
        </row>
        <row r="439">
          <cell r="A439">
            <v>44339</v>
          </cell>
          <cell r="C439">
            <v>1179.6296296296296</v>
          </cell>
          <cell r="D439">
            <v>1175.6785714285713</v>
          </cell>
          <cell r="E439">
            <v>1168.0666666666666</v>
          </cell>
          <cell r="F439">
            <v>1187</v>
          </cell>
          <cell r="G439">
            <v>1177.5</v>
          </cell>
          <cell r="H439">
            <v>1162</v>
          </cell>
        </row>
        <row r="440">
          <cell r="A440">
            <v>44340</v>
          </cell>
          <cell r="C440">
            <v>1178.5555555555557</v>
          </cell>
          <cell r="D440">
            <v>1176.3214285714287</v>
          </cell>
          <cell r="E440">
            <v>1173.0333333333333</v>
          </cell>
          <cell r="F440">
            <v>1187</v>
          </cell>
          <cell r="G440">
            <v>1177.5</v>
          </cell>
          <cell r="H440">
            <v>1177</v>
          </cell>
        </row>
        <row r="441">
          <cell r="A441">
            <v>44341</v>
          </cell>
          <cell r="C441">
            <v>1182.7777777777778</v>
          </cell>
          <cell r="D441">
            <v>1178.7857142857142</v>
          </cell>
          <cell r="E441">
            <v>1175.9333333333334</v>
          </cell>
          <cell r="F441">
            <v>1187</v>
          </cell>
          <cell r="G441">
            <v>1185.5</v>
          </cell>
          <cell r="H441">
            <v>1177</v>
          </cell>
        </row>
        <row r="442">
          <cell r="A442">
            <v>44342</v>
          </cell>
          <cell r="C442">
            <v>1180.8888888888889</v>
          </cell>
          <cell r="D442">
            <v>1181.8214285714287</v>
          </cell>
          <cell r="E442">
            <v>1177.4333333333334</v>
          </cell>
          <cell r="F442">
            <v>1185.5</v>
          </cell>
          <cell r="G442">
            <v>1185.5</v>
          </cell>
          <cell r="H442">
            <v>1177</v>
          </cell>
        </row>
        <row r="443">
          <cell r="A443">
            <v>44343</v>
          </cell>
          <cell r="C443">
            <v>1179.962962962963</v>
          </cell>
          <cell r="D443">
            <v>1180.1785714285713</v>
          </cell>
          <cell r="E443">
            <v>1180.3333333333333</v>
          </cell>
          <cell r="F443">
            <v>1177</v>
          </cell>
          <cell r="G443">
            <v>1177</v>
          </cell>
          <cell r="H443">
            <v>1177</v>
          </cell>
        </row>
        <row r="444">
          <cell r="A444">
            <v>44344</v>
          </cell>
          <cell r="C444">
            <v>1175.5555555555557</v>
          </cell>
          <cell r="D444">
            <v>1179.1785714285713</v>
          </cell>
          <cell r="E444">
            <v>1183.0333333333333</v>
          </cell>
          <cell r="F444">
            <v>1165</v>
          </cell>
          <cell r="G444">
            <v>1165</v>
          </cell>
          <cell r="H444">
            <v>1177</v>
          </cell>
        </row>
        <row r="445">
          <cell r="A445">
            <v>44345</v>
          </cell>
          <cell r="C445">
            <v>1172.037037037037</v>
          </cell>
          <cell r="D445">
            <v>1179.5714285714287</v>
          </cell>
          <cell r="E445">
            <v>1189.2333333333333</v>
          </cell>
          <cell r="F445">
            <v>1159.5</v>
          </cell>
          <cell r="G445">
            <v>1165</v>
          </cell>
          <cell r="H445">
            <v>1177</v>
          </cell>
        </row>
        <row r="446">
          <cell r="A446">
            <v>44346</v>
          </cell>
          <cell r="C446">
            <v>1177.1851851851852</v>
          </cell>
          <cell r="D446">
            <v>1179.1785714285713</v>
          </cell>
          <cell r="E446">
            <v>1195.6666666666667</v>
          </cell>
          <cell r="F446">
            <v>1159.5</v>
          </cell>
          <cell r="G446">
            <v>1165</v>
          </cell>
          <cell r="H446">
            <v>1177</v>
          </cell>
        </row>
        <row r="447">
          <cell r="A447">
            <v>44347</v>
          </cell>
          <cell r="C447">
            <v>1192.4814814814815</v>
          </cell>
          <cell r="D447">
            <v>1187.6428571428571</v>
          </cell>
          <cell r="E447">
            <v>1194.5333333333333</v>
          </cell>
          <cell r="F447">
            <v>1165</v>
          </cell>
          <cell r="G447">
            <v>1165</v>
          </cell>
          <cell r="H447">
            <v>1177</v>
          </cell>
        </row>
        <row r="448">
          <cell r="A448">
            <v>44348</v>
          </cell>
          <cell r="C448">
            <v>1196.3703703703704</v>
          </cell>
          <cell r="D448">
            <v>1198.0714285714287</v>
          </cell>
          <cell r="E448">
            <v>1204.6666666666667</v>
          </cell>
          <cell r="F448">
            <v>1165</v>
          </cell>
          <cell r="G448">
            <v>1177</v>
          </cell>
          <cell r="H448">
            <v>1177</v>
          </cell>
        </row>
        <row r="449">
          <cell r="A449">
            <v>44349</v>
          </cell>
          <cell r="C449">
            <v>1203.7037037037037</v>
          </cell>
          <cell r="D449">
            <v>1208.5357142857142</v>
          </cell>
          <cell r="E449">
            <v>1216.2</v>
          </cell>
          <cell r="F449">
            <v>1165</v>
          </cell>
          <cell r="G449">
            <v>1177</v>
          </cell>
          <cell r="H449">
            <v>1186.5</v>
          </cell>
        </row>
        <row r="450">
          <cell r="A450">
            <v>44350</v>
          </cell>
          <cell r="C450">
            <v>1209.2962962962963</v>
          </cell>
          <cell r="D450">
            <v>1210.8214285714287</v>
          </cell>
          <cell r="E450">
            <v>1222</v>
          </cell>
          <cell r="F450">
            <v>1165</v>
          </cell>
          <cell r="G450">
            <v>1177</v>
          </cell>
          <cell r="H450">
            <v>1186.5</v>
          </cell>
        </row>
        <row r="451">
          <cell r="A451">
            <v>44351</v>
          </cell>
          <cell r="C451">
            <v>1217.4814814814815</v>
          </cell>
          <cell r="D451">
            <v>1216.75</v>
          </cell>
          <cell r="E451">
            <v>1226.7333333333333</v>
          </cell>
          <cell r="F451">
            <v>1165</v>
          </cell>
          <cell r="G451">
            <v>1177</v>
          </cell>
          <cell r="H451">
            <v>1186.5</v>
          </cell>
        </row>
        <row r="452">
          <cell r="A452">
            <v>44352</v>
          </cell>
          <cell r="C452">
            <v>1224.5925925925926</v>
          </cell>
          <cell r="D452">
            <v>1226.8928571428571</v>
          </cell>
          <cell r="E452">
            <v>1234.0666666666666</v>
          </cell>
          <cell r="F452">
            <v>1165</v>
          </cell>
          <cell r="G452">
            <v>1177</v>
          </cell>
          <cell r="H452">
            <v>1186.5</v>
          </cell>
        </row>
        <row r="453">
          <cell r="A453">
            <v>44353</v>
          </cell>
          <cell r="C453">
            <v>1233.8888888888889</v>
          </cell>
          <cell r="D453">
            <v>1233.4285714285713</v>
          </cell>
          <cell r="E453">
            <v>1242.0333333333333</v>
          </cell>
          <cell r="F453">
            <v>1165</v>
          </cell>
          <cell r="G453">
            <v>1177</v>
          </cell>
          <cell r="H453">
            <v>1186.5</v>
          </cell>
        </row>
        <row r="454">
          <cell r="A454">
            <v>44354</v>
          </cell>
          <cell r="C454">
            <v>1244.2962962962963</v>
          </cell>
          <cell r="D454">
            <v>1241.1071428571429</v>
          </cell>
          <cell r="E454">
            <v>1251.0999999999999</v>
          </cell>
          <cell r="F454">
            <v>1177</v>
          </cell>
          <cell r="G454">
            <v>1177</v>
          </cell>
          <cell r="H454">
            <v>1186.5</v>
          </cell>
        </row>
        <row r="455">
          <cell r="A455">
            <v>44355</v>
          </cell>
          <cell r="C455">
            <v>1254.2962962962963</v>
          </cell>
          <cell r="D455">
            <v>1255.6071428571429</v>
          </cell>
          <cell r="E455">
            <v>1260.0333333333333</v>
          </cell>
          <cell r="F455">
            <v>1177</v>
          </cell>
          <cell r="G455">
            <v>1186.5</v>
          </cell>
          <cell r="H455">
            <v>1186.5</v>
          </cell>
        </row>
        <row r="456">
          <cell r="A456">
            <v>44356</v>
          </cell>
          <cell r="C456">
            <v>1267.6296296296296</v>
          </cell>
          <cell r="D456">
            <v>1262.6785714285713</v>
          </cell>
          <cell r="E456">
            <v>1290.0333333333333</v>
          </cell>
          <cell r="F456">
            <v>1186.5</v>
          </cell>
          <cell r="G456">
            <v>1186.5</v>
          </cell>
          <cell r="H456">
            <v>1189.5</v>
          </cell>
        </row>
        <row r="457">
          <cell r="A457">
            <v>44357</v>
          </cell>
          <cell r="C457">
            <v>1302.9259259259259</v>
          </cell>
          <cell r="D457">
            <v>1295.75</v>
          </cell>
          <cell r="E457">
            <v>1309.6666666666667</v>
          </cell>
          <cell r="F457">
            <v>1189.5</v>
          </cell>
          <cell r="G457">
            <v>1189.5</v>
          </cell>
          <cell r="H457">
            <v>1189.5</v>
          </cell>
        </row>
        <row r="458">
          <cell r="A458">
            <v>44358</v>
          </cell>
          <cell r="C458">
            <v>1329.2592592592594</v>
          </cell>
          <cell r="D458">
            <v>1323.5357142857142</v>
          </cell>
          <cell r="E458">
            <v>1354.1666666666667</v>
          </cell>
          <cell r="F458">
            <v>1239.5</v>
          </cell>
          <cell r="G458">
            <v>1239.5</v>
          </cell>
          <cell r="H458">
            <v>1239.5</v>
          </cell>
        </row>
        <row r="459">
          <cell r="A459">
            <v>44359</v>
          </cell>
          <cell r="C459">
            <v>1376.5185185185185</v>
          </cell>
          <cell r="D459">
            <v>1369.7857142857142</v>
          </cell>
          <cell r="E459">
            <v>1397.5333333333333</v>
          </cell>
          <cell r="F459">
            <v>1318.5</v>
          </cell>
          <cell r="G459">
            <v>1318.5</v>
          </cell>
          <cell r="H459">
            <v>1318.5</v>
          </cell>
        </row>
        <row r="460">
          <cell r="A460">
            <v>44360</v>
          </cell>
          <cell r="C460">
            <v>1425.5555555555557</v>
          </cell>
          <cell r="D460">
            <v>1413.1785714285713</v>
          </cell>
          <cell r="E460">
            <v>1448.5</v>
          </cell>
          <cell r="F460">
            <v>1360.5</v>
          </cell>
          <cell r="G460">
            <v>1360.5</v>
          </cell>
          <cell r="H460">
            <v>1360.5</v>
          </cell>
        </row>
        <row r="461">
          <cell r="A461">
            <v>44361</v>
          </cell>
          <cell r="C461">
            <v>1484.7407407407406</v>
          </cell>
          <cell r="D461">
            <v>1471</v>
          </cell>
          <cell r="E461">
            <v>1495.2</v>
          </cell>
          <cell r="F461">
            <v>1387.5</v>
          </cell>
          <cell r="G461">
            <v>1387.5</v>
          </cell>
          <cell r="H461">
            <v>1387.5</v>
          </cell>
        </row>
        <row r="462">
          <cell r="A462">
            <v>44362</v>
          </cell>
          <cell r="C462">
            <v>1541.4814814814815</v>
          </cell>
          <cell r="D462">
            <v>1524.1785714285713</v>
          </cell>
          <cell r="E462">
            <v>1561.9</v>
          </cell>
          <cell r="F462">
            <v>1410.5</v>
          </cell>
          <cell r="G462">
            <v>1410.5</v>
          </cell>
          <cell r="H462">
            <v>1410.5</v>
          </cell>
        </row>
        <row r="463">
          <cell r="A463">
            <v>44363</v>
          </cell>
          <cell r="C463">
            <v>1611.4444444444443</v>
          </cell>
          <cell r="D463">
            <v>1596.4285714285713</v>
          </cell>
          <cell r="E463">
            <v>1624.2333333333333</v>
          </cell>
          <cell r="F463">
            <v>1427</v>
          </cell>
          <cell r="G463">
            <v>1427</v>
          </cell>
          <cell r="H463">
            <v>1427</v>
          </cell>
        </row>
        <row r="464">
          <cell r="A464">
            <v>44364</v>
          </cell>
          <cell r="C464">
            <v>1682.4444444444443</v>
          </cell>
          <cell r="D464">
            <v>1659.9642857142858</v>
          </cell>
          <cell r="E464">
            <v>1687.4</v>
          </cell>
          <cell r="F464">
            <v>1453</v>
          </cell>
          <cell r="G464">
            <v>1453</v>
          </cell>
          <cell r="H464">
            <v>1453</v>
          </cell>
        </row>
        <row r="465">
          <cell r="A465">
            <v>44365</v>
          </cell>
          <cell r="C465">
            <v>1749.962962962963</v>
          </cell>
          <cell r="D465">
            <v>1727.7857142857142</v>
          </cell>
          <cell r="E465">
            <v>1757.9666666666667</v>
          </cell>
          <cell r="F465">
            <v>1471</v>
          </cell>
          <cell r="G465">
            <v>1471</v>
          </cell>
          <cell r="H465">
            <v>1471</v>
          </cell>
        </row>
        <row r="466">
          <cell r="A466">
            <v>44366</v>
          </cell>
          <cell r="C466">
            <v>1830.4444444444443</v>
          </cell>
          <cell r="D466">
            <v>1805.6071428571429</v>
          </cell>
          <cell r="E466">
            <v>1838.7</v>
          </cell>
          <cell r="F466">
            <v>1476.5</v>
          </cell>
          <cell r="G466">
            <v>1476.5</v>
          </cell>
          <cell r="H466">
            <v>1476.5</v>
          </cell>
        </row>
        <row r="467">
          <cell r="A467">
            <v>44367</v>
          </cell>
          <cell r="C467">
            <v>1918.8888888888889</v>
          </cell>
          <cell r="D467">
            <v>1889.1785714285713</v>
          </cell>
          <cell r="E467">
            <v>1918.3666666666666</v>
          </cell>
          <cell r="F467">
            <v>1485</v>
          </cell>
          <cell r="G467">
            <v>1485</v>
          </cell>
          <cell r="H467">
            <v>1485</v>
          </cell>
        </row>
        <row r="468">
          <cell r="A468">
            <v>44368</v>
          </cell>
          <cell r="C468">
            <v>2005.3333333333333</v>
          </cell>
          <cell r="D468">
            <v>1976.0357142857142</v>
          </cell>
          <cell r="E468">
            <v>1983.0333333333333</v>
          </cell>
          <cell r="F468">
            <v>1513</v>
          </cell>
          <cell r="G468">
            <v>1513</v>
          </cell>
          <cell r="H468">
            <v>1513</v>
          </cell>
        </row>
        <row r="469">
          <cell r="A469">
            <v>44369</v>
          </cell>
          <cell r="C469">
            <v>2076.4074074074074</v>
          </cell>
          <cell r="D469">
            <v>2043.5357142857142</v>
          </cell>
          <cell r="E469">
            <v>2066.5</v>
          </cell>
          <cell r="F469">
            <v>1549</v>
          </cell>
          <cell r="G469">
            <v>1549</v>
          </cell>
          <cell r="H469">
            <v>1549</v>
          </cell>
        </row>
        <row r="470">
          <cell r="A470">
            <v>44370</v>
          </cell>
          <cell r="C470">
            <v>2166.4074074074074</v>
          </cell>
          <cell r="D470">
            <v>2130.5</v>
          </cell>
          <cell r="E470">
            <v>2149.1333333333332</v>
          </cell>
          <cell r="F470">
            <v>1720.5</v>
          </cell>
          <cell r="G470">
            <v>1720.5</v>
          </cell>
          <cell r="H470">
            <v>1720.5</v>
          </cell>
        </row>
        <row r="471">
          <cell r="A471">
            <v>44371</v>
          </cell>
          <cell r="C471">
            <v>2259.2222222222222</v>
          </cell>
          <cell r="D471">
            <v>2219.8928571428573</v>
          </cell>
          <cell r="E471">
            <v>2237.9</v>
          </cell>
          <cell r="F471">
            <v>1967.5</v>
          </cell>
          <cell r="G471">
            <v>1967.5</v>
          </cell>
          <cell r="H471">
            <v>1967.5</v>
          </cell>
        </row>
        <row r="472">
          <cell r="A472">
            <v>44372</v>
          </cell>
          <cell r="C472">
            <v>2352.962962962963</v>
          </cell>
          <cell r="D472">
            <v>2314.9285714285716</v>
          </cell>
          <cell r="E472">
            <v>2413.2666666666669</v>
          </cell>
          <cell r="F472">
            <v>2229</v>
          </cell>
          <cell r="G472">
            <v>2229</v>
          </cell>
          <cell r="H472">
            <v>2229</v>
          </cell>
        </row>
        <row r="473">
          <cell r="A473">
            <v>44373</v>
          </cell>
          <cell r="C473">
            <v>2540</v>
          </cell>
          <cell r="D473">
            <v>2498.2857142857142</v>
          </cell>
          <cell r="E473">
            <v>2599.6666666666665</v>
          </cell>
          <cell r="F473">
            <v>2433.5</v>
          </cell>
          <cell r="G473">
            <v>2433.5</v>
          </cell>
          <cell r="H473">
            <v>2433.5</v>
          </cell>
        </row>
        <row r="474">
          <cell r="A474">
            <v>44374</v>
          </cell>
          <cell r="C474">
            <v>2735.5555555555557</v>
          </cell>
          <cell r="D474">
            <v>2690.3571428571427</v>
          </cell>
          <cell r="E474">
            <v>2787.5</v>
          </cell>
          <cell r="F474">
            <v>2526.5</v>
          </cell>
          <cell r="G474">
            <v>2526.5</v>
          </cell>
          <cell r="H474">
            <v>2526.5</v>
          </cell>
        </row>
        <row r="475">
          <cell r="A475">
            <v>44375</v>
          </cell>
          <cell r="C475">
            <v>2942</v>
          </cell>
          <cell r="D475">
            <v>2885.1071428571427</v>
          </cell>
          <cell r="E475">
            <v>2955.8666666666668</v>
          </cell>
          <cell r="F475">
            <v>2643.5</v>
          </cell>
          <cell r="G475">
            <v>2643.5</v>
          </cell>
          <cell r="H475">
            <v>2643.5</v>
          </cell>
        </row>
        <row r="476">
          <cell r="A476">
            <v>44376</v>
          </cell>
          <cell r="C476">
            <v>3122.962962962963</v>
          </cell>
          <cell r="D476">
            <v>3066.3214285714284</v>
          </cell>
          <cell r="E476">
            <v>3093.9666666666667</v>
          </cell>
          <cell r="F476">
            <v>2825</v>
          </cell>
          <cell r="G476">
            <v>2825</v>
          </cell>
          <cell r="H476">
            <v>2825</v>
          </cell>
        </row>
        <row r="477">
          <cell r="A477">
            <v>44377</v>
          </cell>
          <cell r="C477">
            <v>3278.8888888888887</v>
          </cell>
          <cell r="D477">
            <v>3211.8928571428573</v>
          </cell>
          <cell r="E477">
            <v>3251.6666666666665</v>
          </cell>
          <cell r="F477">
            <v>2961</v>
          </cell>
          <cell r="G477">
            <v>2961</v>
          </cell>
          <cell r="H477">
            <v>2961</v>
          </cell>
        </row>
        <row r="478">
          <cell r="A478">
            <v>44378</v>
          </cell>
          <cell r="C478">
            <v>3451.5555555555557</v>
          </cell>
          <cell r="D478">
            <v>3378.9285714285716</v>
          </cell>
          <cell r="E478">
            <v>3416.4</v>
          </cell>
          <cell r="F478">
            <v>3022.5</v>
          </cell>
          <cell r="G478">
            <v>3022.5</v>
          </cell>
          <cell r="H478">
            <v>3022.5</v>
          </cell>
        </row>
        <row r="479">
          <cell r="A479">
            <v>44379</v>
          </cell>
          <cell r="C479">
            <v>3636.6666666666665</v>
          </cell>
          <cell r="D479">
            <v>3559.6785714285716</v>
          </cell>
          <cell r="E479">
            <v>3584.9666666666667</v>
          </cell>
          <cell r="F479">
            <v>3077.5</v>
          </cell>
          <cell r="G479">
            <v>3077.5</v>
          </cell>
          <cell r="H479">
            <v>3077.5</v>
          </cell>
        </row>
        <row r="480">
          <cell r="A480">
            <v>44380</v>
          </cell>
          <cell r="C480">
            <v>3821.4074074074074</v>
          </cell>
          <cell r="D480">
            <v>3737.5</v>
          </cell>
          <cell r="E480">
            <v>3739.7666666666669</v>
          </cell>
          <cell r="F480">
            <v>3194</v>
          </cell>
          <cell r="G480">
            <v>3194</v>
          </cell>
          <cell r="H480">
            <v>3194</v>
          </cell>
        </row>
        <row r="481">
          <cell r="A481">
            <v>44381</v>
          </cell>
          <cell r="C481">
            <v>3992.7407407407409</v>
          </cell>
          <cell r="D481">
            <v>3901.4285714285716</v>
          </cell>
          <cell r="E481">
            <v>3899.7</v>
          </cell>
          <cell r="F481">
            <v>3391.5</v>
          </cell>
          <cell r="G481">
            <v>3391.5</v>
          </cell>
          <cell r="H481">
            <v>3391.5</v>
          </cell>
        </row>
        <row r="482">
          <cell r="A482">
            <v>44382</v>
          </cell>
          <cell r="C482">
            <v>4167.4814814814818</v>
          </cell>
          <cell r="D482">
            <v>4074.3928571428573</v>
          </cell>
          <cell r="E482">
            <v>4067.4666666666667</v>
          </cell>
          <cell r="F482">
            <v>3497</v>
          </cell>
          <cell r="G482">
            <v>3497</v>
          </cell>
          <cell r="H482">
            <v>3497</v>
          </cell>
        </row>
        <row r="483">
          <cell r="A483">
            <v>44383</v>
          </cell>
          <cell r="C483">
            <v>4353.2592592592591</v>
          </cell>
          <cell r="D483">
            <v>4250.9642857142853</v>
          </cell>
          <cell r="E483">
            <v>4221.5</v>
          </cell>
          <cell r="F483">
            <v>3555</v>
          </cell>
          <cell r="G483">
            <v>3555</v>
          </cell>
          <cell r="H483">
            <v>3555</v>
          </cell>
        </row>
        <row r="484">
          <cell r="A484">
            <v>44384</v>
          </cell>
          <cell r="C484">
            <v>4501.4814814814818</v>
          </cell>
          <cell r="D484">
            <v>4414.1071428571431</v>
          </cell>
          <cell r="E484">
            <v>4382.9666666666662</v>
          </cell>
          <cell r="F484">
            <v>3627.5</v>
          </cell>
          <cell r="G484">
            <v>3627.5</v>
          </cell>
          <cell r="H484">
            <v>3627.5</v>
          </cell>
        </row>
        <row r="485">
          <cell r="A485">
            <v>44385</v>
          </cell>
          <cell r="C485">
            <v>4669.0740740740739</v>
          </cell>
          <cell r="D485">
            <v>4569.4642857142853</v>
          </cell>
          <cell r="E485">
            <v>4591.5</v>
          </cell>
          <cell r="F485">
            <v>3741.5</v>
          </cell>
          <cell r="G485">
            <v>3741.5</v>
          </cell>
          <cell r="H485">
            <v>3741.5</v>
          </cell>
        </row>
        <row r="486">
          <cell r="A486">
            <v>44386</v>
          </cell>
          <cell r="C486">
            <v>4864.666666666667</v>
          </cell>
          <cell r="D486">
            <v>4778.9285714285716</v>
          </cell>
          <cell r="E486">
            <v>4782.4666666666662</v>
          </cell>
          <cell r="F486">
            <v>4716</v>
          </cell>
          <cell r="G486">
            <v>4716</v>
          </cell>
          <cell r="H486">
            <v>4716</v>
          </cell>
        </row>
        <row r="487">
          <cell r="A487">
            <v>44387</v>
          </cell>
          <cell r="C487">
            <v>5063.9629629629626</v>
          </cell>
          <cell r="D487">
            <v>4968.9285714285716</v>
          </cell>
          <cell r="E487">
            <v>4977.5333333333338</v>
          </cell>
          <cell r="F487">
            <v>5835</v>
          </cell>
          <cell r="G487">
            <v>5835</v>
          </cell>
          <cell r="H487">
            <v>5835</v>
          </cell>
        </row>
        <row r="488">
          <cell r="A488">
            <v>44388</v>
          </cell>
          <cell r="C488">
            <v>5250.4074074074078</v>
          </cell>
          <cell r="D488">
            <v>5159.25</v>
          </cell>
          <cell r="E488">
            <v>5190.5</v>
          </cell>
          <cell r="F488">
            <v>6059.5</v>
          </cell>
          <cell r="G488">
            <v>6059.5</v>
          </cell>
          <cell r="H488">
            <v>6059.5</v>
          </cell>
        </row>
        <row r="489">
          <cell r="A489">
            <v>44389</v>
          </cell>
          <cell r="C489">
            <v>5482.4074074074078</v>
          </cell>
          <cell r="D489">
            <v>5379.0714285714284</v>
          </cell>
          <cell r="E489">
            <v>5383.2</v>
          </cell>
          <cell r="F489">
            <v>6071</v>
          </cell>
          <cell r="G489">
            <v>6071</v>
          </cell>
          <cell r="H489">
            <v>6071</v>
          </cell>
        </row>
        <row r="490">
          <cell r="A490">
            <v>44390</v>
          </cell>
          <cell r="C490">
            <v>5671.4444444444443</v>
          </cell>
          <cell r="D490">
            <v>5578.8928571428569</v>
          </cell>
          <cell r="E490">
            <v>5556.7</v>
          </cell>
          <cell r="F490">
            <v>6179.5</v>
          </cell>
          <cell r="G490">
            <v>6179.5</v>
          </cell>
          <cell r="H490">
            <v>6179.5</v>
          </cell>
        </row>
        <row r="491">
          <cell r="A491">
            <v>44391</v>
          </cell>
          <cell r="C491">
            <v>5854.1481481481478</v>
          </cell>
          <cell r="D491">
            <v>5751.1428571428569</v>
          </cell>
          <cell r="E491">
            <v>5781.166666666667</v>
          </cell>
          <cell r="F491">
            <v>6342</v>
          </cell>
          <cell r="G491">
            <v>6342</v>
          </cell>
          <cell r="H491">
            <v>6342</v>
          </cell>
        </row>
        <row r="492">
          <cell r="A492">
            <v>44392</v>
          </cell>
          <cell r="C492">
            <v>6090.1111111111113</v>
          </cell>
          <cell r="D492">
            <v>5978.0357142857147</v>
          </cell>
          <cell r="E492">
            <v>5965.4</v>
          </cell>
          <cell r="F492">
            <v>6413.5</v>
          </cell>
          <cell r="G492">
            <v>6413.5</v>
          </cell>
          <cell r="H492">
            <v>6413.5</v>
          </cell>
        </row>
        <row r="493">
          <cell r="A493">
            <v>44393</v>
          </cell>
          <cell r="C493">
            <v>6286.3703703703704</v>
          </cell>
          <cell r="D493">
            <v>6180</v>
          </cell>
          <cell r="E493">
            <v>6157.6</v>
          </cell>
          <cell r="F493">
            <v>6422.5</v>
          </cell>
          <cell r="G493">
            <v>6422.5</v>
          </cell>
          <cell r="H493">
            <v>6422.5</v>
          </cell>
        </row>
        <row r="494">
          <cell r="A494">
            <v>44394</v>
          </cell>
          <cell r="C494">
            <v>6481.2222222222226</v>
          </cell>
          <cell r="D494">
            <v>6373.8571428571431</v>
          </cell>
          <cell r="E494">
            <v>6355.0333333333338</v>
          </cell>
          <cell r="F494">
            <v>6441.5</v>
          </cell>
          <cell r="G494">
            <v>6441.5</v>
          </cell>
          <cell r="H494">
            <v>6441.5</v>
          </cell>
        </row>
        <row r="495">
          <cell r="A495">
            <v>44395</v>
          </cell>
          <cell r="C495">
            <v>6679.5925925925922</v>
          </cell>
          <cell r="D495">
            <v>6566.7142857142853</v>
          </cell>
          <cell r="E495">
            <v>6569.666666666667</v>
          </cell>
          <cell r="F495">
            <v>6469.5</v>
          </cell>
          <cell r="G495">
            <v>6469.5</v>
          </cell>
          <cell r="H495">
            <v>6469.5</v>
          </cell>
        </row>
        <row r="496">
          <cell r="A496">
            <v>44396</v>
          </cell>
          <cell r="C496">
            <v>6926.7037037037035</v>
          </cell>
          <cell r="D496">
            <v>6789.1428571428569</v>
          </cell>
          <cell r="E496">
            <v>6763.1333333333332</v>
          </cell>
          <cell r="F496">
            <v>6492</v>
          </cell>
          <cell r="G496">
            <v>6492</v>
          </cell>
          <cell r="H496">
            <v>6492</v>
          </cell>
        </row>
        <row r="497">
          <cell r="A497">
            <v>44397</v>
          </cell>
          <cell r="C497">
            <v>7137.3703703703704</v>
          </cell>
          <cell r="D497">
            <v>7010.7142857142853</v>
          </cell>
          <cell r="E497">
            <v>6966.8</v>
          </cell>
          <cell r="F497">
            <v>6627.5</v>
          </cell>
          <cell r="G497">
            <v>6627.5</v>
          </cell>
          <cell r="H497">
            <v>6627.5</v>
          </cell>
        </row>
        <row r="498">
          <cell r="A498">
            <v>44398</v>
          </cell>
          <cell r="C498">
            <v>7358.2962962962965</v>
          </cell>
          <cell r="D498">
            <v>7226.3571428571431</v>
          </cell>
          <cell r="E498">
            <v>7176.4</v>
          </cell>
          <cell r="F498">
            <v>6836.5</v>
          </cell>
          <cell r="G498">
            <v>6836.5</v>
          </cell>
          <cell r="H498">
            <v>6836.5</v>
          </cell>
        </row>
        <row r="499">
          <cell r="A499">
            <v>44399</v>
          </cell>
          <cell r="C499">
            <v>7563.6296296296296</v>
          </cell>
          <cell r="D499">
            <v>7429.8928571428569</v>
          </cell>
          <cell r="E499">
            <v>7336.666666666667</v>
          </cell>
          <cell r="F499">
            <v>7327.5</v>
          </cell>
          <cell r="G499">
            <v>7327.5</v>
          </cell>
          <cell r="H499">
            <v>7327.5</v>
          </cell>
        </row>
        <row r="500">
          <cell r="A500">
            <v>44400</v>
          </cell>
          <cell r="C500">
            <v>7636.8518518518522</v>
          </cell>
          <cell r="D500">
            <v>7593.4642857142853</v>
          </cell>
          <cell r="E500">
            <v>7510.7333333333336</v>
          </cell>
          <cell r="F500">
            <v>7738.5</v>
          </cell>
          <cell r="G500">
            <v>7738.5</v>
          </cell>
          <cell r="H500">
            <v>7738.5</v>
          </cell>
        </row>
        <row r="501">
          <cell r="A501">
            <v>44401</v>
          </cell>
          <cell r="C501">
            <v>7715.9629629629626</v>
          </cell>
          <cell r="D501">
            <v>7681.4642857142853</v>
          </cell>
          <cell r="E501">
            <v>7679.8666666666668</v>
          </cell>
          <cell r="F501">
            <v>7764.5</v>
          </cell>
          <cell r="G501">
            <v>7764.5</v>
          </cell>
          <cell r="H501">
            <v>7764.5</v>
          </cell>
        </row>
        <row r="502">
          <cell r="A502">
            <v>44402</v>
          </cell>
          <cell r="C502">
            <v>7788.9259259259261</v>
          </cell>
          <cell r="D502">
            <v>7758</v>
          </cell>
          <cell r="E502">
            <v>7780.0333333333338</v>
          </cell>
          <cell r="F502">
            <v>7843.5</v>
          </cell>
          <cell r="G502">
            <v>7843.5</v>
          </cell>
          <cell r="H502">
            <v>7843.5</v>
          </cell>
        </row>
        <row r="503">
          <cell r="A503">
            <v>44403</v>
          </cell>
          <cell r="C503">
            <v>7900.1851851851852</v>
          </cell>
          <cell r="D503">
            <v>7847.4285714285716</v>
          </cell>
          <cell r="E503">
            <v>7820.0333333333338</v>
          </cell>
          <cell r="F503">
            <v>8043.5</v>
          </cell>
          <cell r="G503">
            <v>8043.5</v>
          </cell>
          <cell r="H503">
            <v>7926.5</v>
          </cell>
        </row>
        <row r="504">
          <cell r="A504">
            <v>44404</v>
          </cell>
          <cell r="C504">
            <v>7986.7407407407409</v>
          </cell>
          <cell r="D504">
            <v>7901.9642857142853</v>
          </cell>
          <cell r="E504">
            <v>7887.1333333333332</v>
          </cell>
          <cell r="F504">
            <v>8291.5</v>
          </cell>
          <cell r="G504">
            <v>8067</v>
          </cell>
          <cell r="H504">
            <v>8067</v>
          </cell>
        </row>
        <row r="505">
          <cell r="A505">
            <v>44405</v>
          </cell>
          <cell r="C505">
            <v>8092.5185185185182</v>
          </cell>
          <cell r="D505">
            <v>8020.6428571428569</v>
          </cell>
          <cell r="E505">
            <v>7959.8666666666668</v>
          </cell>
          <cell r="F505">
            <v>8291.5</v>
          </cell>
          <cell r="G505">
            <v>8291.5</v>
          </cell>
          <cell r="H505">
            <v>8291.5</v>
          </cell>
        </row>
        <row r="506">
          <cell r="A506">
            <v>44406</v>
          </cell>
          <cell r="C506">
            <v>8171.2592592592591</v>
          </cell>
          <cell r="D506">
            <v>8110.8214285714284</v>
          </cell>
          <cell r="E506">
            <v>8045.9</v>
          </cell>
          <cell r="F506">
            <v>8503</v>
          </cell>
          <cell r="G506">
            <v>8502</v>
          </cell>
          <cell r="H506">
            <v>8296.5</v>
          </cell>
        </row>
        <row r="507">
          <cell r="A507">
            <v>44407</v>
          </cell>
          <cell r="C507">
            <v>8235.4814814814818</v>
          </cell>
          <cell r="D507">
            <v>8172.0714285714284</v>
          </cell>
          <cell r="E507">
            <v>8120.3</v>
          </cell>
          <cell r="F507">
            <v>8606</v>
          </cell>
          <cell r="G507">
            <v>8502</v>
          </cell>
          <cell r="H507">
            <v>8355.5</v>
          </cell>
        </row>
        <row r="508">
          <cell r="A508">
            <v>44408</v>
          </cell>
          <cell r="C508">
            <v>8318.8148148148157</v>
          </cell>
          <cell r="D508">
            <v>8238.2142857142862</v>
          </cell>
          <cell r="E508">
            <v>8198.2000000000007</v>
          </cell>
          <cell r="F508">
            <v>8606</v>
          </cell>
          <cell r="G508">
            <v>8502</v>
          </cell>
          <cell r="H508">
            <v>8502</v>
          </cell>
        </row>
        <row r="509">
          <cell r="A509">
            <v>44409</v>
          </cell>
          <cell r="C509">
            <v>8412.7777777777774</v>
          </cell>
          <cell r="D509">
            <v>8336.5714285714294</v>
          </cell>
          <cell r="E509">
            <v>8270.7333333333336</v>
          </cell>
          <cell r="F509">
            <v>8606</v>
          </cell>
          <cell r="G509">
            <v>8606</v>
          </cell>
          <cell r="H509">
            <v>8606</v>
          </cell>
        </row>
        <row r="510">
          <cell r="A510">
            <v>44410</v>
          </cell>
          <cell r="C510">
            <v>8491.7037037037044</v>
          </cell>
          <cell r="D510">
            <v>8420.75</v>
          </cell>
          <cell r="E510">
            <v>8374.2999999999993</v>
          </cell>
          <cell r="F510">
            <v>8671.5</v>
          </cell>
          <cell r="G510">
            <v>8621.5</v>
          </cell>
          <cell r="H510">
            <v>8621.5</v>
          </cell>
        </row>
        <row r="511">
          <cell r="A511">
            <v>44411</v>
          </cell>
          <cell r="C511">
            <v>8606.9629629629635</v>
          </cell>
          <cell r="D511">
            <v>8515.8928571428569</v>
          </cell>
          <cell r="E511">
            <v>8490.7333333333336</v>
          </cell>
          <cell r="F511">
            <v>8686</v>
          </cell>
          <cell r="G511">
            <v>8686</v>
          </cell>
          <cell r="H511">
            <v>8686</v>
          </cell>
        </row>
        <row r="512">
          <cell r="A512">
            <v>44412</v>
          </cell>
          <cell r="C512">
            <v>8731.6666666666661</v>
          </cell>
          <cell r="D512">
            <v>8648.5714285714294</v>
          </cell>
          <cell r="E512">
            <v>8562.7666666666664</v>
          </cell>
          <cell r="F512">
            <v>8776</v>
          </cell>
          <cell r="G512">
            <v>8776</v>
          </cell>
          <cell r="H512">
            <v>8701</v>
          </cell>
        </row>
        <row r="513">
          <cell r="A513">
            <v>44413</v>
          </cell>
          <cell r="C513">
            <v>8765.7777777777774</v>
          </cell>
          <cell r="D513">
            <v>8729.3214285714294</v>
          </cell>
          <cell r="E513">
            <v>8659.9333333333325</v>
          </cell>
          <cell r="F513">
            <v>8834.5</v>
          </cell>
          <cell r="G513">
            <v>8776</v>
          </cell>
          <cell r="H513">
            <v>8776</v>
          </cell>
        </row>
        <row r="514">
          <cell r="A514">
            <v>44414</v>
          </cell>
          <cell r="C514">
            <v>8809.7777777777774</v>
          </cell>
          <cell r="D514">
            <v>8773.1428571428569</v>
          </cell>
          <cell r="E514">
            <v>8771.9</v>
          </cell>
          <cell r="F514">
            <v>8834.5</v>
          </cell>
          <cell r="G514">
            <v>8834.5</v>
          </cell>
          <cell r="H514">
            <v>8834.5</v>
          </cell>
        </row>
        <row r="515">
          <cell r="A515">
            <v>44415</v>
          </cell>
          <cell r="C515">
            <v>8885.0370370370365</v>
          </cell>
          <cell r="D515">
            <v>8843.8571428571431</v>
          </cell>
          <cell r="E515">
            <v>8838.4</v>
          </cell>
          <cell r="F515">
            <v>8864</v>
          </cell>
          <cell r="G515">
            <v>8864</v>
          </cell>
          <cell r="H515">
            <v>8864</v>
          </cell>
        </row>
        <row r="516">
          <cell r="A516">
            <v>44416</v>
          </cell>
          <cell r="C516">
            <v>8917.8888888888887</v>
          </cell>
          <cell r="D516">
            <v>8915.5714285714294</v>
          </cell>
          <cell r="E516">
            <v>8897.2000000000007</v>
          </cell>
          <cell r="F516">
            <v>8880.5</v>
          </cell>
          <cell r="G516">
            <v>8880.5</v>
          </cell>
          <cell r="H516">
            <v>8880.5</v>
          </cell>
        </row>
        <row r="517">
          <cell r="A517">
            <v>44417</v>
          </cell>
          <cell r="C517">
            <v>8968.4074074074069</v>
          </cell>
          <cell r="D517">
            <v>8940.3928571428569</v>
          </cell>
          <cell r="E517">
            <v>8950.1333333333332</v>
          </cell>
          <cell r="F517">
            <v>8889.5</v>
          </cell>
          <cell r="G517">
            <v>8889.5</v>
          </cell>
          <cell r="H517">
            <v>8889.5</v>
          </cell>
        </row>
        <row r="518">
          <cell r="A518">
            <v>44418</v>
          </cell>
          <cell r="C518">
            <v>9020.8888888888887</v>
          </cell>
          <cell r="D518">
            <v>8980.9642857142862</v>
          </cell>
          <cell r="E518">
            <v>8985.2666666666664</v>
          </cell>
          <cell r="F518">
            <v>8914.5</v>
          </cell>
          <cell r="G518">
            <v>8914.5</v>
          </cell>
          <cell r="H518">
            <v>8914.5</v>
          </cell>
        </row>
        <row r="519">
          <cell r="A519">
            <v>44419</v>
          </cell>
          <cell r="C519">
            <v>9042.5185185185182</v>
          </cell>
          <cell r="D519">
            <v>9052.5357142857138</v>
          </cell>
          <cell r="E519">
            <v>9000.3666666666668</v>
          </cell>
          <cell r="F519">
            <v>8914.5</v>
          </cell>
          <cell r="G519">
            <v>8954</v>
          </cell>
          <cell r="H519">
            <v>8914.5</v>
          </cell>
        </row>
        <row r="520">
          <cell r="A520">
            <v>44420</v>
          </cell>
          <cell r="C520">
            <v>9043.6296296296296</v>
          </cell>
          <cell r="D520">
            <v>9028.0357142857138</v>
          </cell>
          <cell r="E520">
            <v>9020.5666666666675</v>
          </cell>
          <cell r="F520">
            <v>8954</v>
          </cell>
          <cell r="G520">
            <v>8914.5</v>
          </cell>
          <cell r="H520">
            <v>8914.5</v>
          </cell>
        </row>
        <row r="521">
          <cell r="A521">
            <v>44421</v>
          </cell>
          <cell r="C521">
            <v>9035.2222222222226</v>
          </cell>
          <cell r="D521">
            <v>9024.5357142857138</v>
          </cell>
          <cell r="E521">
            <v>8964.4333333333325</v>
          </cell>
          <cell r="F521">
            <v>8954</v>
          </cell>
          <cell r="G521">
            <v>8914.5</v>
          </cell>
          <cell r="H521">
            <v>8889.5</v>
          </cell>
        </row>
        <row r="522">
          <cell r="A522">
            <v>44422</v>
          </cell>
          <cell r="C522">
            <v>8989.4444444444453</v>
          </cell>
          <cell r="D522">
            <v>8985.3571428571431</v>
          </cell>
          <cell r="E522">
            <v>8905.8666666666668</v>
          </cell>
          <cell r="F522">
            <v>8954</v>
          </cell>
          <cell r="G522">
            <v>8914.5</v>
          </cell>
          <cell r="H522">
            <v>8889.5</v>
          </cell>
        </row>
        <row r="523">
          <cell r="A523">
            <v>44423</v>
          </cell>
          <cell r="C523">
            <v>8882.1481481481478</v>
          </cell>
          <cell r="D523">
            <v>8913.0357142857138</v>
          </cell>
          <cell r="E523">
            <v>8823.9</v>
          </cell>
          <cell r="F523">
            <v>8914.5</v>
          </cell>
          <cell r="G523">
            <v>8914.5</v>
          </cell>
          <cell r="H523">
            <v>8889.5</v>
          </cell>
        </row>
        <row r="524">
          <cell r="A524">
            <v>44424</v>
          </cell>
          <cell r="C524">
            <v>8770.9629629629635</v>
          </cell>
          <cell r="D524">
            <v>8789.1071428571431</v>
          </cell>
          <cell r="E524">
            <v>8730.5666666666675</v>
          </cell>
          <cell r="F524">
            <v>8889.5</v>
          </cell>
          <cell r="G524">
            <v>8889.5</v>
          </cell>
          <cell r="H524">
            <v>8889.5</v>
          </cell>
        </row>
        <row r="525">
          <cell r="A525">
            <v>44425</v>
          </cell>
          <cell r="C525">
            <v>8639.3333333333339</v>
          </cell>
          <cell r="D525">
            <v>8674.6785714285706</v>
          </cell>
          <cell r="E525">
            <v>8617.0666666666675</v>
          </cell>
          <cell r="F525">
            <v>8851</v>
          </cell>
          <cell r="G525">
            <v>8851</v>
          </cell>
          <cell r="H525">
            <v>8851</v>
          </cell>
        </row>
        <row r="526">
          <cell r="A526">
            <v>44426</v>
          </cell>
          <cell r="C526">
            <v>8527.4444444444453</v>
          </cell>
          <cell r="D526">
            <v>8557.2857142857138</v>
          </cell>
          <cell r="E526">
            <v>8528.0666666666675</v>
          </cell>
          <cell r="F526">
            <v>8741</v>
          </cell>
          <cell r="G526">
            <v>8741</v>
          </cell>
          <cell r="H526">
            <v>8741</v>
          </cell>
        </row>
        <row r="527">
          <cell r="A527">
            <v>44427</v>
          </cell>
          <cell r="C527">
            <v>8461.1481481481478</v>
          </cell>
          <cell r="D527">
            <v>8458.9285714285706</v>
          </cell>
          <cell r="E527">
            <v>8414.0333333333328</v>
          </cell>
          <cell r="F527">
            <v>8741</v>
          </cell>
          <cell r="G527">
            <v>8651.5</v>
          </cell>
          <cell r="H527">
            <v>8651.5</v>
          </cell>
        </row>
        <row r="528">
          <cell r="A528">
            <v>44428</v>
          </cell>
          <cell r="C528">
            <v>8361.9629629629635</v>
          </cell>
          <cell r="D528">
            <v>8380.6785714285706</v>
          </cell>
          <cell r="E528">
            <v>8332.8333333333339</v>
          </cell>
          <cell r="F528">
            <v>8651.5</v>
          </cell>
          <cell r="G528">
            <v>8651.5</v>
          </cell>
          <cell r="H528">
            <v>8636.5</v>
          </cell>
        </row>
        <row r="529">
          <cell r="A529">
            <v>44429</v>
          </cell>
          <cell r="C529">
            <v>8289.1481481481478</v>
          </cell>
          <cell r="D529">
            <v>8310.7142857142862</v>
          </cell>
          <cell r="E529">
            <v>8314.6666666666661</v>
          </cell>
          <cell r="F529">
            <v>8636.5</v>
          </cell>
          <cell r="G529">
            <v>8636.5</v>
          </cell>
          <cell r="H529">
            <v>8636.5</v>
          </cell>
        </row>
        <row r="530">
          <cell r="A530">
            <v>44430</v>
          </cell>
          <cell r="C530">
            <v>8230.8888888888887</v>
          </cell>
          <cell r="D530">
            <v>8273.6071428571431</v>
          </cell>
          <cell r="E530">
            <v>8325.8333333333339</v>
          </cell>
          <cell r="F530">
            <v>8620.5</v>
          </cell>
          <cell r="G530">
            <v>8620.5</v>
          </cell>
          <cell r="H530">
            <v>8636.5</v>
          </cell>
        </row>
        <row r="531">
          <cell r="A531">
            <v>44431</v>
          </cell>
          <cell r="C531">
            <v>8277.9629629629635</v>
          </cell>
          <cell r="D531">
            <v>8266.25</v>
          </cell>
          <cell r="E531">
            <v>8270.4</v>
          </cell>
          <cell r="F531">
            <v>8620.5</v>
          </cell>
          <cell r="G531">
            <v>8620.5</v>
          </cell>
          <cell r="H531">
            <v>8620.5</v>
          </cell>
        </row>
        <row r="532">
          <cell r="A532">
            <v>44432</v>
          </cell>
          <cell r="C532">
            <v>8214.7777777777774</v>
          </cell>
          <cell r="D532">
            <v>8240.5357142857138</v>
          </cell>
          <cell r="E532">
            <v>8215.2000000000007</v>
          </cell>
          <cell r="F532">
            <v>8620.5</v>
          </cell>
          <cell r="G532">
            <v>8620.5</v>
          </cell>
          <cell r="H532">
            <v>8557</v>
          </cell>
        </row>
        <row r="533">
          <cell r="A533">
            <v>44433</v>
          </cell>
          <cell r="C533">
            <v>8183.8888888888887</v>
          </cell>
          <cell r="D533">
            <v>8198.9285714285706</v>
          </cell>
          <cell r="E533">
            <v>8227.4333333333325</v>
          </cell>
          <cell r="F533">
            <v>8572.5</v>
          </cell>
          <cell r="G533">
            <v>8557</v>
          </cell>
          <cell r="H533">
            <v>8557</v>
          </cell>
        </row>
        <row r="534">
          <cell r="A534">
            <v>44434</v>
          </cell>
          <cell r="C534">
            <v>8188.4444444444443</v>
          </cell>
          <cell r="D534">
            <v>8188.6428571428569</v>
          </cell>
          <cell r="E534">
            <v>8187.8</v>
          </cell>
          <cell r="F534">
            <v>8572.5</v>
          </cell>
          <cell r="G534">
            <v>8413</v>
          </cell>
          <cell r="H534">
            <v>8413</v>
          </cell>
        </row>
        <row r="535">
          <cell r="A535">
            <v>44435</v>
          </cell>
          <cell r="C535">
            <v>8167.5185185185182</v>
          </cell>
          <cell r="D535">
            <v>8172.6785714285716</v>
          </cell>
          <cell r="E535">
            <v>8180.7666666666664</v>
          </cell>
          <cell r="F535">
            <v>8572.5</v>
          </cell>
          <cell r="G535">
            <v>8413</v>
          </cell>
          <cell r="H535">
            <v>8355.5</v>
          </cell>
        </row>
        <row r="536">
          <cell r="A536">
            <v>44436</v>
          </cell>
          <cell r="C536">
            <v>8151.8888888888887</v>
          </cell>
          <cell r="D536">
            <v>8175.6071428571431</v>
          </cell>
          <cell r="E536">
            <v>8175.4666666666662</v>
          </cell>
          <cell r="F536">
            <v>8413</v>
          </cell>
          <cell r="G536">
            <v>8451.5</v>
          </cell>
          <cell r="H536">
            <v>8355.5</v>
          </cell>
        </row>
        <row r="537">
          <cell r="A537">
            <v>44437</v>
          </cell>
          <cell r="C537">
            <v>8129.6296296296296</v>
          </cell>
          <cell r="D537">
            <v>8147.7142857142853</v>
          </cell>
          <cell r="E537">
            <v>8166.2</v>
          </cell>
          <cell r="F537">
            <v>8355.5</v>
          </cell>
          <cell r="G537">
            <v>8355.5</v>
          </cell>
          <cell r="H537">
            <v>8355.5</v>
          </cell>
        </row>
        <row r="538">
          <cell r="A538">
            <v>44438</v>
          </cell>
          <cell r="C538">
            <v>8087.5925925925922</v>
          </cell>
          <cell r="D538">
            <v>8126.2142857142853</v>
          </cell>
          <cell r="E538">
            <v>8150.4</v>
          </cell>
          <cell r="F538">
            <v>8176</v>
          </cell>
          <cell r="G538">
            <v>8176</v>
          </cell>
          <cell r="H538">
            <v>8329.5</v>
          </cell>
        </row>
        <row r="539">
          <cell r="A539">
            <v>44439</v>
          </cell>
          <cell r="C539">
            <v>8034.6296296296296</v>
          </cell>
          <cell r="D539">
            <v>8096.6785714285716</v>
          </cell>
          <cell r="E539">
            <v>8113.0666666666666</v>
          </cell>
          <cell r="F539">
            <v>8034.5</v>
          </cell>
          <cell r="G539">
            <v>8176</v>
          </cell>
          <cell r="H539">
            <v>8176</v>
          </cell>
        </row>
        <row r="540">
          <cell r="A540">
            <v>44440</v>
          </cell>
          <cell r="C540">
            <v>7992.0370370370374</v>
          </cell>
          <cell r="D540">
            <v>8016.1071428571431</v>
          </cell>
          <cell r="E540">
            <v>8055.333333333333</v>
          </cell>
          <cell r="F540">
            <v>8034.5</v>
          </cell>
          <cell r="G540">
            <v>8034.5</v>
          </cell>
          <cell r="H540">
            <v>8034.5</v>
          </cell>
        </row>
        <row r="541">
          <cell r="A541">
            <v>44441</v>
          </cell>
          <cell r="C541">
            <v>7935.1851851851852</v>
          </cell>
          <cell r="D541">
            <v>7972.2142857142853</v>
          </cell>
          <cell r="E541">
            <v>7983.8666666666668</v>
          </cell>
          <cell r="F541">
            <v>7944</v>
          </cell>
          <cell r="G541">
            <v>7944</v>
          </cell>
          <cell r="H541">
            <v>7944</v>
          </cell>
        </row>
        <row r="542">
          <cell r="A542">
            <v>44442</v>
          </cell>
          <cell r="C542">
            <v>7856.0740740740739</v>
          </cell>
          <cell r="D542">
            <v>7924.2142857142853</v>
          </cell>
          <cell r="E542">
            <v>7971.3666666666668</v>
          </cell>
          <cell r="F542">
            <v>7812.5</v>
          </cell>
          <cell r="G542">
            <v>7812.5</v>
          </cell>
          <cell r="H542">
            <v>7944</v>
          </cell>
        </row>
        <row r="543">
          <cell r="A543">
            <v>44443</v>
          </cell>
          <cell r="C543">
            <v>7802.4074074074078</v>
          </cell>
          <cell r="D543">
            <v>7871.6071428571431</v>
          </cell>
          <cell r="E543">
            <v>7956.2</v>
          </cell>
          <cell r="F543">
            <v>7759</v>
          </cell>
          <cell r="G543">
            <v>7812.5</v>
          </cell>
          <cell r="H543">
            <v>7944</v>
          </cell>
        </row>
        <row r="544">
          <cell r="A544">
            <v>44444</v>
          </cell>
          <cell r="C544">
            <v>7764.2222222222226</v>
          </cell>
          <cell r="D544">
            <v>7827.9285714285716</v>
          </cell>
          <cell r="E544">
            <v>7911.8666666666668</v>
          </cell>
          <cell r="F544">
            <v>7759</v>
          </cell>
          <cell r="G544">
            <v>7812.5</v>
          </cell>
          <cell r="H544">
            <v>7944</v>
          </cell>
        </row>
        <row r="545">
          <cell r="A545">
            <v>44445</v>
          </cell>
          <cell r="C545">
            <v>7731.4074074074078</v>
          </cell>
          <cell r="D545">
            <v>7788.1428571428569</v>
          </cell>
          <cell r="E545">
            <v>7872</v>
          </cell>
          <cell r="F545">
            <v>7759</v>
          </cell>
          <cell r="G545">
            <v>7812.5</v>
          </cell>
          <cell r="H545">
            <v>7944</v>
          </cell>
        </row>
        <row r="546">
          <cell r="A546">
            <v>44446</v>
          </cell>
          <cell r="C546">
            <v>7680.9259259259261</v>
          </cell>
          <cell r="D546">
            <v>7760.4285714285716</v>
          </cell>
          <cell r="E546">
            <v>7830.0333333333338</v>
          </cell>
          <cell r="F546">
            <v>7759</v>
          </cell>
          <cell r="G546">
            <v>7812.5</v>
          </cell>
          <cell r="H546">
            <v>7944</v>
          </cell>
        </row>
        <row r="547">
          <cell r="A547">
            <v>44447</v>
          </cell>
          <cell r="C547">
            <v>7668.0370370370374</v>
          </cell>
          <cell r="D547">
            <v>7702.6428571428569</v>
          </cell>
          <cell r="E547">
            <v>7757.7333333333336</v>
          </cell>
          <cell r="F547">
            <v>7759</v>
          </cell>
          <cell r="G547">
            <v>7812.5</v>
          </cell>
          <cell r="H547">
            <v>7812.5</v>
          </cell>
        </row>
        <row r="548">
          <cell r="A548">
            <v>44448</v>
          </cell>
          <cell r="C548">
            <v>7617.7407407407409</v>
          </cell>
          <cell r="D548">
            <v>7649.5714285714284</v>
          </cell>
          <cell r="E548">
            <v>7658.666666666667</v>
          </cell>
          <cell r="F548">
            <v>7759</v>
          </cell>
          <cell r="G548">
            <v>7759</v>
          </cell>
          <cell r="H548">
            <v>7759</v>
          </cell>
        </row>
        <row r="549">
          <cell r="A549">
            <v>44449</v>
          </cell>
          <cell r="C549">
            <v>7591.666666666667</v>
          </cell>
          <cell r="D549">
            <v>7593.3571428571431</v>
          </cell>
          <cell r="E549">
            <v>7627.2666666666664</v>
          </cell>
          <cell r="F549">
            <v>7759</v>
          </cell>
          <cell r="G549">
            <v>7693</v>
          </cell>
          <cell r="H549">
            <v>7721</v>
          </cell>
        </row>
        <row r="550">
          <cell r="A550">
            <v>44450</v>
          </cell>
          <cell r="C550">
            <v>7622.9629629629626</v>
          </cell>
          <cell r="D550">
            <v>7595.3571428571431</v>
          </cell>
          <cell r="E550">
            <v>7594.0666666666666</v>
          </cell>
          <cell r="F550">
            <v>7759</v>
          </cell>
          <cell r="G550">
            <v>7721</v>
          </cell>
          <cell r="H550">
            <v>7667</v>
          </cell>
        </row>
        <row r="551">
          <cell r="A551">
            <v>44451</v>
          </cell>
          <cell r="C551">
            <v>7668.7407407407409</v>
          </cell>
          <cell r="D551">
            <v>7619.0357142857147</v>
          </cell>
          <cell r="E551">
            <v>7561.8666666666668</v>
          </cell>
          <cell r="F551">
            <v>7759</v>
          </cell>
          <cell r="G551">
            <v>7721</v>
          </cell>
          <cell r="H551">
            <v>7661.5</v>
          </cell>
        </row>
        <row r="552">
          <cell r="A552">
            <v>44452</v>
          </cell>
          <cell r="C552">
            <v>7690.8888888888887</v>
          </cell>
          <cell r="D552">
            <v>7633.1785714285716</v>
          </cell>
          <cell r="E552">
            <v>7554.6</v>
          </cell>
          <cell r="F552">
            <v>7759</v>
          </cell>
          <cell r="G552">
            <v>7721</v>
          </cell>
          <cell r="H552">
            <v>7661.5</v>
          </cell>
        </row>
        <row r="553">
          <cell r="A553">
            <v>44453</v>
          </cell>
          <cell r="C553">
            <v>7701.6296296296296</v>
          </cell>
          <cell r="D553">
            <v>7653.0714285714284</v>
          </cell>
          <cell r="E553">
            <v>7545.666666666667</v>
          </cell>
          <cell r="F553">
            <v>7759</v>
          </cell>
          <cell r="G553">
            <v>7721</v>
          </cell>
          <cell r="H553">
            <v>7661.5</v>
          </cell>
        </row>
        <row r="554">
          <cell r="A554">
            <v>44454</v>
          </cell>
          <cell r="C554">
            <v>7679.4074074074078</v>
          </cell>
          <cell r="D554">
            <v>7641.1785714285716</v>
          </cell>
          <cell r="E554">
            <v>7530.4</v>
          </cell>
          <cell r="F554">
            <v>7759</v>
          </cell>
          <cell r="G554">
            <v>7721</v>
          </cell>
          <cell r="H554">
            <v>7661.5</v>
          </cell>
        </row>
        <row r="555">
          <cell r="A555">
            <v>44455</v>
          </cell>
          <cell r="C555">
            <v>7657.5185185185182</v>
          </cell>
          <cell r="D555">
            <v>7605.75</v>
          </cell>
          <cell r="E555">
            <v>7485.7666666666664</v>
          </cell>
          <cell r="F555">
            <v>7759</v>
          </cell>
          <cell r="G555">
            <v>7721</v>
          </cell>
          <cell r="H555">
            <v>7661.5</v>
          </cell>
        </row>
        <row r="556">
          <cell r="A556">
            <v>44456</v>
          </cell>
          <cell r="C556">
            <v>7586.2592592592591</v>
          </cell>
          <cell r="D556">
            <v>7562.7142857142853</v>
          </cell>
          <cell r="E556">
            <v>7433.7666666666664</v>
          </cell>
          <cell r="F556">
            <v>7759</v>
          </cell>
          <cell r="G556">
            <v>7721</v>
          </cell>
          <cell r="H556">
            <v>7661.5</v>
          </cell>
        </row>
        <row r="557">
          <cell r="A557">
            <v>44457</v>
          </cell>
          <cell r="C557">
            <v>7482.3703703703704</v>
          </cell>
          <cell r="D557">
            <v>7495.6428571428569</v>
          </cell>
          <cell r="E557">
            <v>7389.2666666666664</v>
          </cell>
          <cell r="F557">
            <v>7721</v>
          </cell>
          <cell r="G557">
            <v>7721</v>
          </cell>
          <cell r="H557">
            <v>7661.5</v>
          </cell>
        </row>
        <row r="558">
          <cell r="A558">
            <v>44458</v>
          </cell>
          <cell r="C558">
            <v>7321.333333333333</v>
          </cell>
          <cell r="D558">
            <v>7389.1785714285716</v>
          </cell>
          <cell r="E558">
            <v>7294.9333333333334</v>
          </cell>
          <cell r="F558">
            <v>7661.5</v>
          </cell>
          <cell r="G558">
            <v>7661.5</v>
          </cell>
          <cell r="H558">
            <v>7661.5</v>
          </cell>
        </row>
        <row r="559">
          <cell r="A559">
            <v>44459</v>
          </cell>
          <cell r="C559">
            <v>7205.2962962962965</v>
          </cell>
          <cell r="D559">
            <v>7206.1785714285716</v>
          </cell>
          <cell r="E559">
            <v>7175.5333333333338</v>
          </cell>
          <cell r="F559">
            <v>7661.5</v>
          </cell>
          <cell r="G559">
            <v>7572</v>
          </cell>
          <cell r="H559">
            <v>7572</v>
          </cell>
        </row>
        <row r="560">
          <cell r="A560">
            <v>44460</v>
          </cell>
          <cell r="C560">
            <v>7075.7037037037035</v>
          </cell>
          <cell r="D560">
            <v>7100.5357142857147</v>
          </cell>
          <cell r="E560">
            <v>7027.9333333333334</v>
          </cell>
          <cell r="F560">
            <v>7572</v>
          </cell>
          <cell r="G560">
            <v>7572</v>
          </cell>
          <cell r="H560">
            <v>7514.5</v>
          </cell>
        </row>
        <row r="561">
          <cell r="A561">
            <v>44461</v>
          </cell>
          <cell r="C561">
            <v>6945.1851851851852</v>
          </cell>
          <cell r="D561">
            <v>6994.1785714285716</v>
          </cell>
          <cell r="E561">
            <v>6906.8</v>
          </cell>
          <cell r="F561">
            <v>7514.5</v>
          </cell>
          <cell r="G561">
            <v>7514.5</v>
          </cell>
          <cell r="H561">
            <v>7514.5</v>
          </cell>
        </row>
        <row r="562">
          <cell r="A562">
            <v>44462</v>
          </cell>
          <cell r="C562">
            <v>6791.4444444444443</v>
          </cell>
          <cell r="D562">
            <v>6825.5714285714284</v>
          </cell>
          <cell r="E562">
            <v>6775.5333333333338</v>
          </cell>
          <cell r="F562">
            <v>7475</v>
          </cell>
          <cell r="G562">
            <v>7475</v>
          </cell>
          <cell r="H562">
            <v>7475</v>
          </cell>
        </row>
        <row r="563">
          <cell r="A563">
            <v>44463</v>
          </cell>
          <cell r="C563">
            <v>6622.5185185185182</v>
          </cell>
          <cell r="D563">
            <v>6685.7857142857147</v>
          </cell>
          <cell r="E563">
            <v>6611.5</v>
          </cell>
          <cell r="F563">
            <v>7294</v>
          </cell>
          <cell r="G563">
            <v>7294</v>
          </cell>
          <cell r="H563">
            <v>7294</v>
          </cell>
        </row>
        <row r="564">
          <cell r="A564">
            <v>44464</v>
          </cell>
          <cell r="C564">
            <v>6450.7037037037035</v>
          </cell>
          <cell r="D564">
            <v>6507.2857142857147</v>
          </cell>
          <cell r="E564">
            <v>6468</v>
          </cell>
          <cell r="F564">
            <v>7043</v>
          </cell>
          <cell r="G564">
            <v>7043</v>
          </cell>
          <cell r="H564">
            <v>7043</v>
          </cell>
        </row>
        <row r="565">
          <cell r="A565">
            <v>44465</v>
          </cell>
          <cell r="C565">
            <v>6280.6296296296296</v>
          </cell>
          <cell r="D565">
            <v>6343.25</v>
          </cell>
          <cell r="E565">
            <v>6308.333333333333</v>
          </cell>
          <cell r="F565">
            <v>6804</v>
          </cell>
          <cell r="G565">
            <v>6804</v>
          </cell>
          <cell r="H565">
            <v>6804</v>
          </cell>
        </row>
        <row r="566">
          <cell r="A566">
            <v>44466</v>
          </cell>
          <cell r="C566">
            <v>6105.1481481481478</v>
          </cell>
          <cell r="D566">
            <v>6185.0357142857147</v>
          </cell>
          <cell r="E566">
            <v>6138.666666666667</v>
          </cell>
          <cell r="F566">
            <v>6652.5</v>
          </cell>
          <cell r="G566">
            <v>6652.5</v>
          </cell>
          <cell r="H566">
            <v>6652.5</v>
          </cell>
        </row>
        <row r="567">
          <cell r="A567">
            <v>44467</v>
          </cell>
          <cell r="C567">
            <v>5935.8518518518522</v>
          </cell>
          <cell r="D567">
            <v>5992.2857142857147</v>
          </cell>
          <cell r="E567">
            <v>5958.8</v>
          </cell>
          <cell r="F567">
            <v>6320.5</v>
          </cell>
          <cell r="G567">
            <v>6320.5</v>
          </cell>
          <cell r="H567">
            <v>6320.5</v>
          </cell>
        </row>
        <row r="568">
          <cell r="A568">
            <v>44468</v>
          </cell>
          <cell r="C568">
            <v>5758.1111111111113</v>
          </cell>
          <cell r="D568">
            <v>5818.0714285714284</v>
          </cell>
          <cell r="E568">
            <v>5759.2</v>
          </cell>
          <cell r="F568">
            <v>5813</v>
          </cell>
          <cell r="G568">
            <v>5813</v>
          </cell>
          <cell r="H568">
            <v>5813</v>
          </cell>
        </row>
        <row r="569">
          <cell r="A569">
            <v>44469</v>
          </cell>
          <cell r="C569">
            <v>5562.7777777777774</v>
          </cell>
          <cell r="D569">
            <v>5636.5357142857147</v>
          </cell>
          <cell r="E569">
            <v>5587.4666666666662</v>
          </cell>
          <cell r="F569">
            <v>5333</v>
          </cell>
          <cell r="G569">
            <v>5333</v>
          </cell>
          <cell r="H569">
            <v>5333</v>
          </cell>
        </row>
        <row r="570">
          <cell r="A570">
            <v>44470</v>
          </cell>
          <cell r="C570">
            <v>5343.2592592592591</v>
          </cell>
          <cell r="D570">
            <v>5448.5357142857147</v>
          </cell>
          <cell r="E570">
            <v>5410.833333333333</v>
          </cell>
          <cell r="F570">
            <v>5026</v>
          </cell>
          <cell r="G570">
            <v>5026</v>
          </cell>
          <cell r="H570">
            <v>5026</v>
          </cell>
        </row>
        <row r="571">
          <cell r="A571">
            <v>44471</v>
          </cell>
          <cell r="C571">
            <v>5107</v>
          </cell>
          <cell r="D571">
            <v>5228.7857142857147</v>
          </cell>
          <cell r="E571">
            <v>5221.4333333333334</v>
          </cell>
          <cell r="F571">
            <v>4938</v>
          </cell>
          <cell r="G571">
            <v>4938</v>
          </cell>
          <cell r="H571">
            <v>4938</v>
          </cell>
        </row>
        <row r="572">
          <cell r="A572">
            <v>44472</v>
          </cell>
          <cell r="C572">
            <v>4866.7037037037035</v>
          </cell>
          <cell r="D572">
            <v>4994.1071428571431</v>
          </cell>
          <cell r="E572">
            <v>5018.3</v>
          </cell>
          <cell r="F572">
            <v>4833</v>
          </cell>
          <cell r="G572">
            <v>4833</v>
          </cell>
          <cell r="H572">
            <v>4833</v>
          </cell>
        </row>
        <row r="573">
          <cell r="A573">
            <v>44473</v>
          </cell>
          <cell r="C573">
            <v>4631.6296296296296</v>
          </cell>
          <cell r="D573">
            <v>4771.3571428571431</v>
          </cell>
          <cell r="E573">
            <v>4795.8666666666668</v>
          </cell>
          <cell r="F573">
            <v>4532.5</v>
          </cell>
          <cell r="G573">
            <v>4532.5</v>
          </cell>
          <cell r="H573">
            <v>4532.5</v>
          </cell>
        </row>
        <row r="574">
          <cell r="A574">
            <v>44474</v>
          </cell>
          <cell r="C574">
            <v>4392.9259259259261</v>
          </cell>
          <cell r="D574">
            <v>4532.0714285714284</v>
          </cell>
          <cell r="E574">
            <v>4573.666666666667</v>
          </cell>
          <cell r="F574">
            <v>4184.5</v>
          </cell>
          <cell r="G574">
            <v>4184.5</v>
          </cell>
          <cell r="H574">
            <v>4184.5</v>
          </cell>
        </row>
        <row r="575">
          <cell r="A575">
            <v>44475</v>
          </cell>
          <cell r="C575">
            <v>4193.5555555555557</v>
          </cell>
          <cell r="D575">
            <v>4299.1785714285716</v>
          </cell>
          <cell r="E575">
            <v>4340.5333333333338</v>
          </cell>
          <cell r="F575">
            <v>3965</v>
          </cell>
          <cell r="G575">
            <v>3965</v>
          </cell>
          <cell r="H575">
            <v>3965</v>
          </cell>
        </row>
        <row r="576">
          <cell r="A576">
            <v>44476</v>
          </cell>
          <cell r="C576">
            <v>3994.1111111111113</v>
          </cell>
          <cell r="D576">
            <v>4099.1428571428569</v>
          </cell>
          <cell r="E576">
            <v>4112.0666666666666</v>
          </cell>
          <cell r="F576">
            <v>3718.5</v>
          </cell>
          <cell r="G576">
            <v>3718.5</v>
          </cell>
          <cell r="H576">
            <v>3718.5</v>
          </cell>
        </row>
        <row r="577">
          <cell r="A577">
            <v>44477</v>
          </cell>
          <cell r="C577">
            <v>3762.2592592592591</v>
          </cell>
          <cell r="D577">
            <v>3902.7142857142858</v>
          </cell>
          <cell r="E577">
            <v>3922.9</v>
          </cell>
          <cell r="F577">
            <v>3600</v>
          </cell>
          <cell r="G577">
            <v>3600</v>
          </cell>
          <cell r="H577">
            <v>3600</v>
          </cell>
        </row>
        <row r="578">
          <cell r="A578">
            <v>44478</v>
          </cell>
          <cell r="C578">
            <v>3538.6666666666665</v>
          </cell>
          <cell r="D578">
            <v>3680.6071428571427</v>
          </cell>
          <cell r="E578">
            <v>3738.1666666666665</v>
          </cell>
          <cell r="F578">
            <v>3519</v>
          </cell>
          <cell r="G578">
            <v>3519</v>
          </cell>
          <cell r="H578">
            <v>3519</v>
          </cell>
        </row>
        <row r="579">
          <cell r="A579">
            <v>44479</v>
          </cell>
          <cell r="C579">
            <v>3343.1111111111113</v>
          </cell>
          <cell r="D579">
            <v>3462.0357142857142</v>
          </cell>
          <cell r="E579">
            <v>3525.6333333333332</v>
          </cell>
          <cell r="F579">
            <v>3419</v>
          </cell>
          <cell r="G579">
            <v>3419</v>
          </cell>
          <cell r="H579">
            <v>3419</v>
          </cell>
        </row>
        <row r="580">
          <cell r="A580">
            <v>44480</v>
          </cell>
          <cell r="C580">
            <v>3146.3333333333335</v>
          </cell>
          <cell r="D580">
            <v>3270.8214285714284</v>
          </cell>
          <cell r="E580">
            <v>3315.5333333333333</v>
          </cell>
          <cell r="F580">
            <v>3170.5</v>
          </cell>
          <cell r="G580">
            <v>3170.5</v>
          </cell>
          <cell r="H580">
            <v>3170.5</v>
          </cell>
        </row>
        <row r="581">
          <cell r="A581">
            <v>44481</v>
          </cell>
          <cell r="C581">
            <v>2968.5925925925926</v>
          </cell>
          <cell r="D581">
            <v>3077.1785714285716</v>
          </cell>
          <cell r="E581">
            <v>3125.6</v>
          </cell>
          <cell r="F581">
            <v>2791.5</v>
          </cell>
          <cell r="G581">
            <v>2791.5</v>
          </cell>
          <cell r="H581">
            <v>2791.5</v>
          </cell>
        </row>
        <row r="582">
          <cell r="A582">
            <v>44482</v>
          </cell>
          <cell r="C582">
            <v>2796.6666666666665</v>
          </cell>
          <cell r="D582">
            <v>2897.3928571428573</v>
          </cell>
          <cell r="E582">
            <v>2934.9333333333334</v>
          </cell>
          <cell r="F582">
            <v>2501</v>
          </cell>
          <cell r="G582">
            <v>2501</v>
          </cell>
          <cell r="H582">
            <v>2501</v>
          </cell>
        </row>
        <row r="583">
          <cell r="A583">
            <v>44483</v>
          </cell>
          <cell r="C583">
            <v>2645.1481481481483</v>
          </cell>
          <cell r="D583">
            <v>2729.3571428571427</v>
          </cell>
          <cell r="E583">
            <v>2764.6333333333332</v>
          </cell>
          <cell r="F583">
            <v>2359</v>
          </cell>
          <cell r="G583">
            <v>2359</v>
          </cell>
          <cell r="H583">
            <v>2359</v>
          </cell>
        </row>
        <row r="584">
          <cell r="A584">
            <v>44484</v>
          </cell>
          <cell r="C584">
            <v>2491.4814814814813</v>
          </cell>
          <cell r="D584">
            <v>2582.8214285714284</v>
          </cell>
          <cell r="E584">
            <v>2606.2666666666669</v>
          </cell>
          <cell r="F584">
            <v>2275.5</v>
          </cell>
          <cell r="G584">
            <v>2275.5</v>
          </cell>
          <cell r="H584">
            <v>2275.5</v>
          </cell>
        </row>
        <row r="585">
          <cell r="A585">
            <v>44485</v>
          </cell>
          <cell r="C585">
            <v>2343.0740740740739</v>
          </cell>
          <cell r="D585">
            <v>2433.4285714285716</v>
          </cell>
          <cell r="E585">
            <v>2463.2333333333331</v>
          </cell>
          <cell r="F585">
            <v>2167.5</v>
          </cell>
          <cell r="G585">
            <v>2167.5</v>
          </cell>
          <cell r="H585">
            <v>2167.5</v>
          </cell>
        </row>
        <row r="586">
          <cell r="A586">
            <v>44486</v>
          </cell>
          <cell r="C586">
            <v>2217.7037037037039</v>
          </cell>
          <cell r="D586">
            <v>2284.8214285714284</v>
          </cell>
          <cell r="E586">
            <v>2317.4666666666667</v>
          </cell>
          <cell r="F586">
            <v>2042</v>
          </cell>
          <cell r="G586">
            <v>2042</v>
          </cell>
          <cell r="H586">
            <v>2042</v>
          </cell>
        </row>
        <row r="587">
          <cell r="A587">
            <v>44487</v>
          </cell>
          <cell r="C587">
            <v>2084.5185185185187</v>
          </cell>
          <cell r="D587">
            <v>2162.6428571428573</v>
          </cell>
          <cell r="E587">
            <v>2176.1333333333332</v>
          </cell>
          <cell r="F587">
            <v>1895</v>
          </cell>
          <cell r="G587">
            <v>1895</v>
          </cell>
          <cell r="H587">
            <v>1895</v>
          </cell>
        </row>
        <row r="588">
          <cell r="A588">
            <v>44488</v>
          </cell>
          <cell r="C588">
            <v>1930.4444444444443</v>
          </cell>
          <cell r="D588">
            <v>2032.6785714285713</v>
          </cell>
          <cell r="E588">
            <v>2057.8666666666668</v>
          </cell>
          <cell r="F588">
            <v>1806</v>
          </cell>
          <cell r="G588">
            <v>1806</v>
          </cell>
          <cell r="H588">
            <v>1806</v>
          </cell>
        </row>
        <row r="589">
          <cell r="A589">
            <v>44489</v>
          </cell>
          <cell r="C589">
            <v>1817.5925925925926</v>
          </cell>
          <cell r="D589">
            <v>1881.1071428571429</v>
          </cell>
          <cell r="E589">
            <v>1934.3666666666666</v>
          </cell>
          <cell r="F589">
            <v>1659</v>
          </cell>
          <cell r="G589">
            <v>1659</v>
          </cell>
          <cell r="H589">
            <v>1659</v>
          </cell>
        </row>
        <row r="590">
          <cell r="A590">
            <v>44490</v>
          </cell>
          <cell r="C590">
            <v>1696.6296296296296</v>
          </cell>
          <cell r="D590">
            <v>1772.9285714285713</v>
          </cell>
          <cell r="E590">
            <v>1794.3333333333333</v>
          </cell>
          <cell r="F590">
            <v>1513</v>
          </cell>
          <cell r="G590">
            <v>1513</v>
          </cell>
          <cell r="H590">
            <v>1513</v>
          </cell>
        </row>
        <row r="591">
          <cell r="A591">
            <v>44491</v>
          </cell>
          <cell r="C591">
            <v>1592.7777777777778</v>
          </cell>
          <cell r="D591">
            <v>1657.1785714285713</v>
          </cell>
          <cell r="E591">
            <v>1694.6666666666667</v>
          </cell>
          <cell r="F591">
            <v>1455.5</v>
          </cell>
          <cell r="G591">
            <v>1455.5</v>
          </cell>
          <cell r="H591">
            <v>1455.5</v>
          </cell>
        </row>
        <row r="592">
          <cell r="A592">
            <v>44492</v>
          </cell>
          <cell r="C592">
            <v>1487.7407407407406</v>
          </cell>
          <cell r="D592">
            <v>1557.5357142857142</v>
          </cell>
          <cell r="E592">
            <v>1585.2333333333333</v>
          </cell>
          <cell r="F592">
            <v>1414</v>
          </cell>
          <cell r="G592">
            <v>1414</v>
          </cell>
          <cell r="H592">
            <v>1414</v>
          </cell>
        </row>
        <row r="593">
          <cell r="A593">
            <v>44493</v>
          </cell>
          <cell r="C593">
            <v>1374.6296296296296</v>
          </cell>
          <cell r="D593">
            <v>1454.25</v>
          </cell>
          <cell r="E593">
            <v>1488.1333333333334</v>
          </cell>
          <cell r="F593">
            <v>1356</v>
          </cell>
          <cell r="G593">
            <v>1356</v>
          </cell>
          <cell r="H593">
            <v>1356</v>
          </cell>
        </row>
        <row r="594">
          <cell r="A594">
            <v>44494</v>
          </cell>
          <cell r="C594">
            <v>1283.4444444444443</v>
          </cell>
          <cell r="D594">
            <v>1342.7857142857142</v>
          </cell>
          <cell r="E594">
            <v>1389.1</v>
          </cell>
          <cell r="F594">
            <v>1264.5</v>
          </cell>
          <cell r="G594">
            <v>1264.5</v>
          </cell>
          <cell r="H594">
            <v>1264.5</v>
          </cell>
        </row>
        <row r="595">
          <cell r="A595">
            <v>44495</v>
          </cell>
          <cell r="C595">
            <v>1203.1851851851852</v>
          </cell>
          <cell r="D595">
            <v>1254.4285714285713</v>
          </cell>
          <cell r="E595">
            <v>1284.5333333333333</v>
          </cell>
          <cell r="F595">
            <v>1092.5</v>
          </cell>
          <cell r="G595">
            <v>1092.5</v>
          </cell>
          <cell r="H595">
            <v>1092.5</v>
          </cell>
        </row>
        <row r="596">
          <cell r="A596">
            <v>44496</v>
          </cell>
          <cell r="C596">
            <v>1133.2962962962963</v>
          </cell>
          <cell r="D596">
            <v>1176.8928571428571</v>
          </cell>
          <cell r="E596">
            <v>1200.1333333333334</v>
          </cell>
          <cell r="F596">
            <v>943.5</v>
          </cell>
          <cell r="G596">
            <v>943.5</v>
          </cell>
          <cell r="H596">
            <v>943.5</v>
          </cell>
        </row>
        <row r="597">
          <cell r="A597">
            <v>44497</v>
          </cell>
          <cell r="C597">
            <v>1061.037037037037</v>
          </cell>
          <cell r="D597">
            <v>1107.5714285714287</v>
          </cell>
          <cell r="E597">
            <v>1125.6333333333334</v>
          </cell>
          <cell r="F597">
            <v>906</v>
          </cell>
          <cell r="G597">
            <v>906</v>
          </cell>
          <cell r="H597">
            <v>906</v>
          </cell>
        </row>
        <row r="598">
          <cell r="A598">
            <v>44498</v>
          </cell>
          <cell r="C598">
            <v>996.77777777777783</v>
          </cell>
          <cell r="D598">
            <v>1037.5357142857142</v>
          </cell>
          <cell r="E598">
            <v>1059.2333333333333</v>
          </cell>
          <cell r="F598">
            <v>883</v>
          </cell>
          <cell r="G598">
            <v>883</v>
          </cell>
          <cell r="H598">
            <v>883</v>
          </cell>
        </row>
        <row r="599">
          <cell r="A599">
            <v>44499</v>
          </cell>
          <cell r="C599">
            <v>938.11111111111109</v>
          </cell>
          <cell r="D599">
            <v>974.10714285714289</v>
          </cell>
          <cell r="E599">
            <v>990.2</v>
          </cell>
          <cell r="F599">
            <v>789</v>
          </cell>
          <cell r="G599">
            <v>789</v>
          </cell>
          <cell r="H599">
            <v>789</v>
          </cell>
        </row>
        <row r="600">
          <cell r="A600">
            <v>44500</v>
          </cell>
          <cell r="C600">
            <v>867.59259259259261</v>
          </cell>
          <cell r="D600">
            <v>915.07142857142856</v>
          </cell>
          <cell r="E600">
            <v>930.5333333333333</v>
          </cell>
          <cell r="F600">
            <v>694</v>
          </cell>
          <cell r="G600">
            <v>694</v>
          </cell>
          <cell r="H600">
            <v>694</v>
          </cell>
        </row>
        <row r="601">
          <cell r="A601">
            <v>44501</v>
          </cell>
          <cell r="C601">
            <v>812.18518518518522</v>
          </cell>
          <cell r="D601">
            <v>849.03571428571433</v>
          </cell>
          <cell r="E601">
            <v>876.5333333333333</v>
          </cell>
          <cell r="F601">
            <v>654.5</v>
          </cell>
          <cell r="G601">
            <v>654.5</v>
          </cell>
          <cell r="H601">
            <v>654.5</v>
          </cell>
        </row>
        <row r="602">
          <cell r="A602">
            <v>44502</v>
          </cell>
          <cell r="C602">
            <v>758.77777777777783</v>
          </cell>
          <cell r="D602">
            <v>794.82142857142856</v>
          </cell>
          <cell r="E602">
            <v>811.4</v>
          </cell>
          <cell r="F602">
            <v>619.5</v>
          </cell>
          <cell r="G602">
            <v>619.5</v>
          </cell>
          <cell r="H602">
            <v>619.5</v>
          </cell>
        </row>
        <row r="603">
          <cell r="A603">
            <v>44503</v>
          </cell>
          <cell r="C603">
            <v>710.37037037037032</v>
          </cell>
          <cell r="D603">
            <v>740.35714285714289</v>
          </cell>
          <cell r="E603">
            <v>758.13333333333333</v>
          </cell>
          <cell r="F603">
            <v>599</v>
          </cell>
          <cell r="G603">
            <v>599</v>
          </cell>
          <cell r="H603">
            <v>599</v>
          </cell>
        </row>
        <row r="604">
          <cell r="A604">
            <v>44504</v>
          </cell>
          <cell r="C604">
            <v>666.33333333333337</v>
          </cell>
          <cell r="D604">
            <v>693.78571428571433</v>
          </cell>
          <cell r="E604">
            <v>709.73333333333335</v>
          </cell>
          <cell r="F604">
            <v>579.5</v>
          </cell>
          <cell r="G604">
            <v>579.5</v>
          </cell>
          <cell r="H604">
            <v>579.5</v>
          </cell>
        </row>
        <row r="605">
          <cell r="A605">
            <v>44505</v>
          </cell>
          <cell r="C605">
            <v>623.37037037037032</v>
          </cell>
          <cell r="D605">
            <v>653.82142857142856</v>
          </cell>
          <cell r="E605">
            <v>668.6</v>
          </cell>
          <cell r="F605">
            <v>558.5</v>
          </cell>
          <cell r="G605">
            <v>558.5</v>
          </cell>
          <cell r="H605">
            <v>558.5</v>
          </cell>
        </row>
        <row r="606">
          <cell r="A606">
            <v>44506</v>
          </cell>
          <cell r="C606">
            <v>583.48148148148152</v>
          </cell>
          <cell r="D606">
            <v>612.39285714285711</v>
          </cell>
          <cell r="E606">
            <v>630.33333333333337</v>
          </cell>
          <cell r="F606">
            <v>549.5</v>
          </cell>
          <cell r="G606">
            <v>549.5</v>
          </cell>
          <cell r="H606">
            <v>549.5</v>
          </cell>
        </row>
        <row r="607">
          <cell r="A607">
            <v>44507</v>
          </cell>
          <cell r="C607">
            <v>545.25925925925924</v>
          </cell>
          <cell r="D607">
            <v>572.89285714285711</v>
          </cell>
          <cell r="E607">
            <v>592.13333333333333</v>
          </cell>
          <cell r="F607">
            <v>516</v>
          </cell>
          <cell r="G607">
            <v>516</v>
          </cell>
          <cell r="H607">
            <v>516</v>
          </cell>
        </row>
        <row r="608">
          <cell r="A608">
            <v>44508</v>
          </cell>
          <cell r="C608">
            <v>512.66666666666663</v>
          </cell>
          <cell r="D608">
            <v>537.57142857142856</v>
          </cell>
          <cell r="E608">
            <v>553.70000000000005</v>
          </cell>
          <cell r="F608">
            <v>477</v>
          </cell>
          <cell r="G608">
            <v>477</v>
          </cell>
          <cell r="H608">
            <v>477</v>
          </cell>
        </row>
        <row r="609">
          <cell r="A609">
            <v>44509</v>
          </cell>
          <cell r="C609">
            <v>485.44444444444446</v>
          </cell>
          <cell r="D609">
            <v>502.92857142857144</v>
          </cell>
          <cell r="E609">
            <v>517.5333333333333</v>
          </cell>
          <cell r="F609">
            <v>469</v>
          </cell>
          <cell r="G609">
            <v>469</v>
          </cell>
          <cell r="H609">
            <v>469</v>
          </cell>
        </row>
        <row r="610">
          <cell r="A610">
            <v>44510</v>
          </cell>
          <cell r="C610">
            <v>460.33333333333331</v>
          </cell>
          <cell r="D610">
            <v>476.46428571428572</v>
          </cell>
          <cell r="E610">
            <v>483.26666666666665</v>
          </cell>
          <cell r="F610">
            <v>440</v>
          </cell>
          <cell r="G610">
            <v>440</v>
          </cell>
          <cell r="H610">
            <v>440</v>
          </cell>
        </row>
        <row r="611">
          <cell r="A611">
            <v>44511</v>
          </cell>
          <cell r="C611">
            <v>433.74074074074076</v>
          </cell>
          <cell r="D611">
            <v>450.39285714285717</v>
          </cell>
          <cell r="E611">
            <v>458.76666666666665</v>
          </cell>
          <cell r="F611">
            <v>408</v>
          </cell>
          <cell r="G611">
            <v>408</v>
          </cell>
          <cell r="H611">
            <v>408</v>
          </cell>
        </row>
        <row r="612">
          <cell r="A612">
            <v>44512</v>
          </cell>
          <cell r="C612">
            <v>410.55555555555554</v>
          </cell>
          <cell r="D612">
            <v>426.82142857142856</v>
          </cell>
          <cell r="E612">
            <v>434.56666666666666</v>
          </cell>
          <cell r="F612">
            <v>382.5</v>
          </cell>
          <cell r="G612">
            <v>382.5</v>
          </cell>
          <cell r="H612">
            <v>382.5</v>
          </cell>
        </row>
        <row r="613">
          <cell r="A613">
            <v>44513</v>
          </cell>
          <cell r="C613">
            <v>391.07407407407408</v>
          </cell>
          <cell r="D613">
            <v>402.53571428571428</v>
          </cell>
          <cell r="E613">
            <v>410.66666666666669</v>
          </cell>
          <cell r="F613">
            <v>355</v>
          </cell>
          <cell r="G613">
            <v>355</v>
          </cell>
          <cell r="H613">
            <v>355</v>
          </cell>
        </row>
        <row r="614">
          <cell r="A614">
            <v>44514</v>
          </cell>
          <cell r="C614">
            <v>372.81481481481484</v>
          </cell>
          <cell r="D614">
            <v>383.64285714285717</v>
          </cell>
          <cell r="E614">
            <v>386.9</v>
          </cell>
          <cell r="F614">
            <v>339</v>
          </cell>
          <cell r="G614">
            <v>339</v>
          </cell>
          <cell r="H614">
            <v>339</v>
          </cell>
        </row>
        <row r="615">
          <cell r="A615">
            <v>44515</v>
          </cell>
          <cell r="C615">
            <v>355.03703703703701</v>
          </cell>
          <cell r="D615">
            <v>364.96428571428572</v>
          </cell>
          <cell r="E615">
            <v>367.5</v>
          </cell>
          <cell r="F615">
            <v>328</v>
          </cell>
          <cell r="G615">
            <v>328</v>
          </cell>
          <cell r="H615">
            <v>328</v>
          </cell>
        </row>
        <row r="616">
          <cell r="A616">
            <v>44516</v>
          </cell>
          <cell r="C616">
            <v>339.51851851851853</v>
          </cell>
          <cell r="D616">
            <v>347</v>
          </cell>
          <cell r="E616">
            <v>349.32612628497151</v>
          </cell>
          <cell r="F616">
            <v>321</v>
          </cell>
          <cell r="G616">
            <v>321</v>
          </cell>
          <cell r="H616">
            <v>321</v>
          </cell>
        </row>
        <row r="617">
          <cell r="A617">
            <v>44517</v>
          </cell>
          <cell r="C617">
            <v>323.36236253885721</v>
          </cell>
          <cell r="D617">
            <v>332.06370673389802</v>
          </cell>
          <cell r="E617">
            <v>332.61186970734769</v>
          </cell>
          <cell r="F617">
            <v>316</v>
          </cell>
          <cell r="G617">
            <v>316</v>
          </cell>
          <cell r="H617">
            <v>316</v>
          </cell>
        </row>
        <row r="618">
          <cell r="A618">
            <v>44518</v>
          </cell>
          <cell r="C618">
            <v>306.30948486001586</v>
          </cell>
          <cell r="D618">
            <v>316.5127175435868</v>
          </cell>
          <cell r="E618">
            <v>318.7240554026003</v>
          </cell>
          <cell r="F618">
            <v>304.5</v>
          </cell>
          <cell r="G618">
            <v>304.5</v>
          </cell>
          <cell r="H618">
            <v>304.5</v>
          </cell>
        </row>
        <row r="619">
          <cell r="A619">
            <v>44519</v>
          </cell>
          <cell r="C619">
            <v>288.76746896585217</v>
          </cell>
          <cell r="D619">
            <v>300.0972022170717</v>
          </cell>
          <cell r="E619">
            <v>304.26284279496554</v>
          </cell>
          <cell r="F619">
            <v>290</v>
          </cell>
          <cell r="G619">
            <v>290</v>
          </cell>
          <cell r="H619">
            <v>290</v>
          </cell>
        </row>
        <row r="620">
          <cell r="A620">
            <v>44520</v>
          </cell>
          <cell r="C620">
            <v>273.3290845869987</v>
          </cell>
          <cell r="D620">
            <v>283.21018870889162</v>
          </cell>
          <cell r="E620">
            <v>288.99505893653748</v>
          </cell>
          <cell r="F620">
            <v>266.5</v>
          </cell>
          <cell r="G620">
            <v>266.5</v>
          </cell>
          <cell r="H620">
            <v>266.5</v>
          </cell>
        </row>
        <row r="621">
          <cell r="A621">
            <v>44521</v>
          </cell>
          <cell r="C621">
            <v>260.40191733689352</v>
          </cell>
          <cell r="D621">
            <v>268.3518488605759</v>
          </cell>
          <cell r="E621">
            <v>273.2875318463972</v>
          </cell>
          <cell r="F621">
            <v>244.5</v>
          </cell>
          <cell r="G621">
            <v>244.5</v>
          </cell>
          <cell r="H621">
            <v>244.5</v>
          </cell>
        </row>
        <row r="622">
          <cell r="A622">
            <v>44522</v>
          </cell>
          <cell r="C622">
            <v>247.94910945895987</v>
          </cell>
          <cell r="D622">
            <v>255.91521269256845</v>
          </cell>
          <cell r="E622">
            <v>259.47375718310889</v>
          </cell>
          <cell r="F622">
            <v>241.5</v>
          </cell>
          <cell r="G622">
            <v>241.5</v>
          </cell>
          <cell r="H622">
            <v>241.5</v>
          </cell>
        </row>
        <row r="623">
          <cell r="A623">
            <v>44523</v>
          </cell>
          <cell r="C623">
            <v>235.6745450182691</v>
          </cell>
          <cell r="D623">
            <v>243.93616841047378</v>
          </cell>
          <cell r="E623">
            <v>247.92056491725205</v>
          </cell>
          <cell r="F623">
            <v>240</v>
          </cell>
          <cell r="G623">
            <v>240</v>
          </cell>
          <cell r="H623">
            <v>240</v>
          </cell>
        </row>
        <row r="624">
          <cell r="A624">
            <v>44524</v>
          </cell>
          <cell r="C624">
            <v>225.43025731546524</v>
          </cell>
          <cell r="D624">
            <v>232.12917669705575</v>
          </cell>
          <cell r="E624">
            <v>236.79478600398889</v>
          </cell>
          <cell r="F624">
            <v>237</v>
          </cell>
          <cell r="G624">
            <v>237</v>
          </cell>
          <cell r="H624">
            <v>237</v>
          </cell>
        </row>
        <row r="625">
          <cell r="A625">
            <v>44525</v>
          </cell>
          <cell r="C625">
            <v>215.58679926369135</v>
          </cell>
          <cell r="D625">
            <v>222.28012786141667</v>
          </cell>
          <cell r="E625">
            <v>225.82991905566703</v>
          </cell>
          <cell r="F625">
            <v>210</v>
          </cell>
          <cell r="G625">
            <v>210</v>
          </cell>
          <cell r="H625">
            <v>210</v>
          </cell>
        </row>
        <row r="626">
          <cell r="A626">
            <v>44526</v>
          </cell>
          <cell r="C626">
            <v>207.29250265444483</v>
          </cell>
          <cell r="D626">
            <v>212.81777041678609</v>
          </cell>
          <cell r="E626">
            <v>216.69279701445819</v>
          </cell>
          <cell r="F626">
            <v>184.5</v>
          </cell>
          <cell r="G626">
            <v>184.5</v>
          </cell>
          <cell r="H626">
            <v>184.5</v>
          </cell>
        </row>
        <row r="627">
          <cell r="A627">
            <v>44527</v>
          </cell>
          <cell r="C627">
            <v>201.58458927532391</v>
          </cell>
          <cell r="D627">
            <v>204.84942537263376</v>
          </cell>
          <cell r="E627">
            <v>207.91692049169944</v>
          </cell>
          <cell r="F627">
            <v>182.5</v>
          </cell>
          <cell r="G627">
            <v>182.5</v>
          </cell>
          <cell r="H627">
            <v>182.5</v>
          </cell>
        </row>
        <row r="628">
          <cell r="A628">
            <v>44528</v>
          </cell>
          <cell r="C628">
            <v>193.87065239818457</v>
          </cell>
          <cell r="D628">
            <v>199.37527195539226</v>
          </cell>
          <cell r="E628">
            <v>200.53579110727094</v>
          </cell>
          <cell r="F628">
            <v>167.5</v>
          </cell>
          <cell r="G628">
            <v>167.5</v>
          </cell>
          <cell r="H628">
            <v>167.5</v>
          </cell>
        </row>
        <row r="629">
          <cell r="A629">
            <v>44529</v>
          </cell>
          <cell r="C629">
            <v>187.00273085993067</v>
          </cell>
          <cell r="D629">
            <v>191.96691904350456</v>
          </cell>
          <cell r="E629">
            <v>195.48291149567629</v>
          </cell>
          <cell r="F629">
            <v>146.36185215861909</v>
          </cell>
          <cell r="G629">
            <v>146.78305923357206</v>
          </cell>
          <cell r="H629">
            <v>147.20680582608017</v>
          </cell>
        </row>
        <row r="630">
          <cell r="A630">
            <v>44530</v>
          </cell>
          <cell r="C630">
            <v>183.24027203223287</v>
          </cell>
          <cell r="D630">
            <v>185.37454803108173</v>
          </cell>
          <cell r="E630">
            <v>190.22370154725132</v>
          </cell>
          <cell r="F630">
            <v>140.14491139219115</v>
          </cell>
          <cell r="G630">
            <v>140.98986505965223</v>
          </cell>
          <cell r="H630">
            <v>141.41361165216034</v>
          </cell>
        </row>
        <row r="631">
          <cell r="A631">
            <v>44531</v>
          </cell>
          <cell r="C631">
            <v>180.82643634116491</v>
          </cell>
          <cell r="D631">
            <v>183.24027203223287</v>
          </cell>
          <cell r="E631">
            <v>185.37454803108173</v>
          </cell>
          <cell r="F631">
            <v>140.14491139219115</v>
          </cell>
          <cell r="G631">
            <v>140.56611846714412</v>
          </cell>
          <cell r="H631">
            <v>140.98986505965223</v>
          </cell>
        </row>
        <row r="632">
          <cell r="A632">
            <v>44532</v>
          </cell>
          <cell r="C632">
            <v>175.4194937948115</v>
          </cell>
          <cell r="D632">
            <v>180.82643634116491</v>
          </cell>
          <cell r="E632">
            <v>183.24027203223287</v>
          </cell>
          <cell r="F632">
            <v>139.72370431723817</v>
          </cell>
          <cell r="G632">
            <v>140.14491139219115</v>
          </cell>
          <cell r="H632">
            <v>140.56611846714412</v>
          </cell>
        </row>
        <row r="633">
          <cell r="A633">
            <v>44533</v>
          </cell>
          <cell r="C633">
            <v>169.56197270292861</v>
          </cell>
          <cell r="D633">
            <v>175.4194937948115</v>
          </cell>
          <cell r="E633">
            <v>180.82643634116491</v>
          </cell>
          <cell r="F633">
            <v>139.30502154048628</v>
          </cell>
          <cell r="G633">
            <v>139.72370431723817</v>
          </cell>
          <cell r="H633">
            <v>140.14491139219115</v>
          </cell>
        </row>
        <row r="634">
          <cell r="A634">
            <v>44534</v>
          </cell>
          <cell r="C634">
            <v>164.45597151609942</v>
          </cell>
          <cell r="D634">
            <v>169.56197270292861</v>
          </cell>
          <cell r="E634">
            <v>175.4194937948115</v>
          </cell>
          <cell r="F634">
            <v>138.88633876373439</v>
          </cell>
          <cell r="G634">
            <v>139.30502154048628</v>
          </cell>
          <cell r="H634">
            <v>139.72370431723817</v>
          </cell>
        </row>
        <row r="635">
          <cell r="A635">
            <v>44535</v>
          </cell>
          <cell r="C635">
            <v>156.93124294864938</v>
          </cell>
          <cell r="D635">
            <v>164.45597151609942</v>
          </cell>
          <cell r="E635">
            <v>169.56197270292861</v>
          </cell>
          <cell r="F635">
            <v>138.4701651570393</v>
          </cell>
          <cell r="G635">
            <v>138.88633876373439</v>
          </cell>
          <cell r="H635">
            <v>139.30502154048628</v>
          </cell>
        </row>
        <row r="636">
          <cell r="A636">
            <v>44536</v>
          </cell>
          <cell r="C636">
            <v>152.97558785096604</v>
          </cell>
          <cell r="D636">
            <v>156.93124294864938</v>
          </cell>
          <cell r="E636">
            <v>164.45597151609942</v>
          </cell>
          <cell r="F636">
            <v>138.05399155034422</v>
          </cell>
          <cell r="G636">
            <v>138.4701651570393</v>
          </cell>
          <cell r="H636">
            <v>138.88633876373439</v>
          </cell>
        </row>
        <row r="637">
          <cell r="A637">
            <v>44537</v>
          </cell>
          <cell r="C637">
            <v>148.92436724351433</v>
          </cell>
          <cell r="D637">
            <v>152.97558785096604</v>
          </cell>
          <cell r="E637">
            <v>156.93124294864938</v>
          </cell>
          <cell r="F637">
            <v>137.64031207622475</v>
          </cell>
          <cell r="G637">
            <v>138.05399155034422</v>
          </cell>
          <cell r="H637">
            <v>138.4701651570393</v>
          </cell>
        </row>
        <row r="638">
          <cell r="A638">
            <v>44538</v>
          </cell>
          <cell r="C638">
            <v>147.18354446685717</v>
          </cell>
          <cell r="D638">
            <v>148.92436724351433</v>
          </cell>
          <cell r="E638">
            <v>152.97558785096604</v>
          </cell>
          <cell r="F638">
            <v>137.2266326021053</v>
          </cell>
          <cell r="G638">
            <v>137.64031207622475</v>
          </cell>
          <cell r="H638">
            <v>138.05399155034422</v>
          </cell>
        </row>
        <row r="639">
          <cell r="A639">
            <v>44539</v>
          </cell>
          <cell r="C639">
            <v>142.02707471501591</v>
          </cell>
          <cell r="D639">
            <v>147.18354446685717</v>
          </cell>
          <cell r="E639">
            <v>148.92436724351433</v>
          </cell>
          <cell r="F639">
            <v>136.81543231320003</v>
          </cell>
          <cell r="G639">
            <v>137.2266326021053</v>
          </cell>
          <cell r="H639">
            <v>137.64031207622475</v>
          </cell>
        </row>
        <row r="640">
          <cell r="A640">
            <v>44540</v>
          </cell>
          <cell r="C640">
            <v>139.44043205119331</v>
          </cell>
          <cell r="D640">
            <v>142.02707471501591</v>
          </cell>
          <cell r="E640">
            <v>147.18354446685717</v>
          </cell>
          <cell r="F640">
            <v>136.40423202429477</v>
          </cell>
          <cell r="G640">
            <v>136.81543231320003</v>
          </cell>
          <cell r="H640">
            <v>137.2266326021053</v>
          </cell>
        </row>
        <row r="641">
          <cell r="A641">
            <v>44541</v>
          </cell>
          <cell r="C641">
            <v>136.71795905439291</v>
          </cell>
          <cell r="D641">
            <v>139.44043205119331</v>
          </cell>
          <cell r="E641">
            <v>142.02707471501591</v>
          </cell>
          <cell r="F641">
            <v>135.99549606282204</v>
          </cell>
          <cell r="G641">
            <v>136.40423202429477</v>
          </cell>
          <cell r="H641">
            <v>136.81543231320003</v>
          </cell>
        </row>
        <row r="642">
          <cell r="A642">
            <v>44542</v>
          </cell>
          <cell r="C642">
            <v>135.63248965801913</v>
          </cell>
          <cell r="D642">
            <v>136.71795905439291</v>
          </cell>
          <cell r="E642">
            <v>142.02707471501591</v>
          </cell>
          <cell r="F642">
            <v>135.58676010134928</v>
          </cell>
          <cell r="G642">
            <v>135.99549606282204</v>
          </cell>
          <cell r="H642">
            <v>136.81543231320003</v>
          </cell>
        </row>
        <row r="643">
          <cell r="A643">
            <v>44543</v>
          </cell>
          <cell r="C643">
            <v>136.03481034787762</v>
          </cell>
          <cell r="D643">
            <v>136.71795905439291</v>
          </cell>
          <cell r="E643">
            <v>142.02707471501591</v>
          </cell>
          <cell r="F643">
            <v>135.99549606282204</v>
          </cell>
          <cell r="G643">
            <v>135.99549606282204</v>
          </cell>
          <cell r="H643">
            <v>136.81543231320003</v>
          </cell>
        </row>
        <row r="644">
          <cell r="C644">
            <v>136.03481034787799</v>
          </cell>
          <cell r="D644">
            <v>136.71795905439291</v>
          </cell>
          <cell r="E644">
            <v>142.02707471501591</v>
          </cell>
          <cell r="F644">
            <v>135.99549606282204</v>
          </cell>
          <cell r="G644">
            <v>135.99549606282204</v>
          </cell>
          <cell r="H644">
            <v>136.81543231320003</v>
          </cell>
        </row>
        <row r="645">
          <cell r="C645">
            <v>136.03481034787762</v>
          </cell>
          <cell r="D645">
            <v>136.71795905439291</v>
          </cell>
          <cell r="E645">
            <v>142.02707471501591</v>
          </cell>
          <cell r="F645">
            <v>135.99549606282204</v>
          </cell>
          <cell r="G645">
            <v>135.99549606282204</v>
          </cell>
          <cell r="H645">
            <v>136.81543231320003</v>
          </cell>
        </row>
        <row r="646">
          <cell r="C646">
            <v>136.03481034787762</v>
          </cell>
          <cell r="D646">
            <v>136.71795905439291</v>
          </cell>
          <cell r="E646">
            <v>142.02707471501591</v>
          </cell>
          <cell r="F646">
            <v>135.99549606282204</v>
          </cell>
          <cell r="G646">
            <v>135.99549606282204</v>
          </cell>
          <cell r="H646">
            <v>136.81543231320003</v>
          </cell>
        </row>
        <row r="647">
          <cell r="C647">
            <v>136.03481034787762</v>
          </cell>
          <cell r="D647">
            <v>136.71795905439291</v>
          </cell>
          <cell r="E647">
            <v>142.02707471501591</v>
          </cell>
          <cell r="F647">
            <v>135.99549606282204</v>
          </cell>
          <cell r="G647">
            <v>135.99549606282204</v>
          </cell>
          <cell r="H647">
            <v>136.81543231320003</v>
          </cell>
        </row>
        <row r="648">
          <cell r="C648">
            <v>136.03481034787762</v>
          </cell>
          <cell r="D648">
            <v>136.71795905439291</v>
          </cell>
          <cell r="E648">
            <v>142.02707471501591</v>
          </cell>
          <cell r="F648">
            <v>135.99549606282204</v>
          </cell>
          <cell r="G648">
            <v>135.99549606282204</v>
          </cell>
          <cell r="H648">
            <v>136.81543231320003</v>
          </cell>
        </row>
        <row r="649">
          <cell r="C649">
            <v>136.03481034787762</v>
          </cell>
          <cell r="D649">
            <v>136.71795905439291</v>
          </cell>
          <cell r="E649">
            <v>142.02707471501591</v>
          </cell>
          <cell r="F649">
            <v>135.99549606282204</v>
          </cell>
          <cell r="G649">
            <v>135.99549606282204</v>
          </cell>
          <cell r="H649">
            <v>136.81543231320003</v>
          </cell>
        </row>
        <row r="650">
          <cell r="C650">
            <v>136.03481034787762</v>
          </cell>
          <cell r="D650">
            <v>136.71795905439291</v>
          </cell>
          <cell r="E650">
            <v>142.02707471501591</v>
          </cell>
          <cell r="F650">
            <v>135.99549606282204</v>
          </cell>
          <cell r="G650">
            <v>135.99549606282204</v>
          </cell>
          <cell r="H650">
            <v>136.81543231320003</v>
          </cell>
        </row>
        <row r="651">
          <cell r="C651">
            <v>136.03481034787762</v>
          </cell>
          <cell r="D651">
            <v>136.71795905439291</v>
          </cell>
          <cell r="E651">
            <v>142.02707471501591</v>
          </cell>
          <cell r="F651">
            <v>135.99549606282204</v>
          </cell>
          <cell r="G651">
            <v>135.99549606282204</v>
          </cell>
          <cell r="H651">
            <v>136.81543231320003</v>
          </cell>
        </row>
        <row r="652">
          <cell r="C652">
            <v>136.03481034787762</v>
          </cell>
          <cell r="D652">
            <v>136.71795905439291</v>
          </cell>
          <cell r="E652">
            <v>142.02707471501591</v>
          </cell>
          <cell r="F652">
            <v>135.99549606282204</v>
          </cell>
          <cell r="G652">
            <v>135.99549606282204</v>
          </cell>
          <cell r="H652">
            <v>136.81543231320003</v>
          </cell>
        </row>
        <row r="653">
          <cell r="C653">
            <v>136.03481034787762</v>
          </cell>
          <cell r="D653">
            <v>136.71795905439291</v>
          </cell>
          <cell r="E653">
            <v>142.02707471501591</v>
          </cell>
          <cell r="F653">
            <v>135.99549606282204</v>
          </cell>
          <cell r="G653">
            <v>135.99549606282204</v>
          </cell>
          <cell r="H653">
            <v>136.81543231320003</v>
          </cell>
        </row>
        <row r="654">
          <cell r="C654">
            <v>136.03481034787762</v>
          </cell>
          <cell r="D654">
            <v>136.71795905439291</v>
          </cell>
          <cell r="E654">
            <v>142.02707471501591</v>
          </cell>
          <cell r="F654">
            <v>135.99549606282204</v>
          </cell>
          <cell r="G654">
            <v>135.99549606282204</v>
          </cell>
          <cell r="H654">
            <v>136.81543231320003</v>
          </cell>
        </row>
        <row r="655">
          <cell r="C655">
            <v>136.03481034787762</v>
          </cell>
          <cell r="D655">
            <v>136.71795905439291</v>
          </cell>
          <cell r="E655">
            <v>142.02707471501591</v>
          </cell>
          <cell r="F655">
            <v>135.99549606282204</v>
          </cell>
          <cell r="G655">
            <v>135.99549606282204</v>
          </cell>
          <cell r="H655">
            <v>136.81543231320003</v>
          </cell>
        </row>
        <row r="656">
          <cell r="C656">
            <v>136.03481034787762</v>
          </cell>
          <cell r="D656">
            <v>136.71795905439291</v>
          </cell>
          <cell r="E656">
            <v>142.02707471501591</v>
          </cell>
          <cell r="F656">
            <v>135.99549606282204</v>
          </cell>
          <cell r="G656">
            <v>135.99549606282204</v>
          </cell>
          <cell r="H656">
            <v>136.81543231320003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79"/>
  <sheetViews>
    <sheetView topLeftCell="E1" zoomScale="70" zoomScaleNormal="70" workbookViewId="0">
      <selection activeCell="C1117" sqref="B1117:C1117"/>
    </sheetView>
  </sheetViews>
  <sheetFormatPr defaultRowHeight="15" x14ac:dyDescent="0.25"/>
  <cols>
    <col min="1" max="1" width="10.140625" bestFit="1" customWidth="1"/>
    <col min="4" max="4" width="14.85546875" customWidth="1"/>
    <col min="5" max="5" width="18.28515625" customWidth="1"/>
    <col min="6" max="6" width="18.85546875" bestFit="1" customWidth="1"/>
    <col min="7" max="7" width="22" bestFit="1" customWidth="1"/>
    <col min="8" max="8" width="18.85546875" bestFit="1" customWidth="1"/>
    <col min="9" max="9" width="22" bestFit="1" customWidth="1"/>
    <col min="10" max="10" width="19.28515625" bestFit="1" customWidth="1"/>
    <col min="11" max="11" width="13.5703125" bestFit="1" customWidth="1"/>
    <col min="14" max="15" width="15.5703125" bestFit="1" customWidth="1"/>
    <col min="16" max="16" width="10.42578125" customWidth="1"/>
    <col min="17" max="17" width="12.42578125" customWidth="1"/>
  </cols>
  <sheetData>
    <row r="1" spans="1:17" ht="15.75" x14ac:dyDescent="0.25">
      <c r="A1" s="1"/>
      <c r="B1" s="6" t="s">
        <v>1</v>
      </c>
      <c r="C1" s="7"/>
      <c r="F1" s="66" t="s">
        <v>4</v>
      </c>
      <c r="G1" s="67"/>
      <c r="H1" s="67"/>
      <c r="I1" s="67"/>
      <c r="J1" s="67"/>
      <c r="K1" s="68"/>
      <c r="N1" s="60" t="s">
        <v>11</v>
      </c>
      <c r="O1" s="61"/>
      <c r="P1" s="61"/>
      <c r="Q1" s="62"/>
    </row>
    <row r="2" spans="1:17" ht="52.5" thickBot="1" x14ac:dyDescent="0.3">
      <c r="A2" s="2" t="s">
        <v>0</v>
      </c>
      <c r="B2" s="9" t="s">
        <v>2</v>
      </c>
      <c r="C2" s="9" t="s">
        <v>3</v>
      </c>
      <c r="F2" s="63" t="s">
        <v>5</v>
      </c>
      <c r="G2" s="64"/>
      <c r="H2" s="64" t="s">
        <v>6</v>
      </c>
      <c r="I2" s="64"/>
      <c r="J2" s="20" t="s">
        <v>7</v>
      </c>
      <c r="K2" s="21" t="s">
        <v>8</v>
      </c>
      <c r="N2" s="63" t="s">
        <v>12</v>
      </c>
      <c r="O2" s="64"/>
      <c r="P2" s="64" t="s">
        <v>13</v>
      </c>
      <c r="Q2" s="65"/>
    </row>
    <row r="3" spans="1:17" ht="15.75" x14ac:dyDescent="0.25">
      <c r="A3" s="3">
        <v>43923</v>
      </c>
      <c r="B3" s="10">
        <v>2</v>
      </c>
      <c r="C3" s="10">
        <v>0</v>
      </c>
      <c r="F3" s="11" t="s">
        <v>9</v>
      </c>
      <c r="G3" s="12" t="s">
        <v>10</v>
      </c>
      <c r="H3" s="12" t="s">
        <v>9</v>
      </c>
      <c r="I3" s="12" t="s">
        <v>10</v>
      </c>
      <c r="N3" s="13" t="s">
        <v>14</v>
      </c>
      <c r="O3" s="14" t="s">
        <v>15</v>
      </c>
      <c r="P3" s="15" t="s">
        <v>14</v>
      </c>
      <c r="Q3" s="16" t="s">
        <v>15</v>
      </c>
    </row>
    <row r="4" spans="1:17" ht="15.75" thickBot="1" x14ac:dyDescent="0.3">
      <c r="A4" s="3">
        <v>43924</v>
      </c>
      <c r="B4" s="10">
        <v>0</v>
      </c>
      <c r="C4" s="10">
        <v>0</v>
      </c>
      <c r="F4">
        <f t="shared" ref="F4:F67" si="0">B4-B3</f>
        <v>-2</v>
      </c>
      <c r="G4">
        <f t="shared" ref="G4:G67" si="1">B4-$B$3</f>
        <v>-2</v>
      </c>
      <c r="H4">
        <f t="shared" ref="H4:H67" si="2">IFERROR(B4/B3,"")</f>
        <v>0</v>
      </c>
      <c r="I4">
        <f t="shared" ref="I4:I67" si="3">IFERROR(B4/$B$3,"")</f>
        <v>0</v>
      </c>
      <c r="J4">
        <f>IFERROR(I4-1,"")</f>
        <v>-1</v>
      </c>
      <c r="N4" s="17">
        <f>SUM(F4:F1116)/(COUNT(B3:B1116)-1)</f>
        <v>8.0862533692722376E-3</v>
      </c>
      <c r="O4" s="18">
        <f>SUM(F4:F1102)/(COUNT(B3:B1116)-1-14)</f>
        <v>5.4595086442220204E-3</v>
      </c>
      <c r="P4" s="18">
        <f>(B1116-B3)^(1/(COUNT(B3:B1116)-1))</f>
        <v>1.001976095980561</v>
      </c>
      <c r="Q4" s="19">
        <f>(B1102-B3)^(1/(COUNT(B2:B1116)-1-14))</f>
        <v>1.0016316841353698</v>
      </c>
    </row>
    <row r="5" spans="1:17" x14ac:dyDescent="0.25">
      <c r="A5" s="3">
        <v>43925</v>
      </c>
      <c r="B5" s="10">
        <v>1</v>
      </c>
      <c r="C5" s="10">
        <v>0</v>
      </c>
      <c r="D5" t="s">
        <v>16</v>
      </c>
      <c r="E5" s="22">
        <f>AVERAGE(B3:B1116)</f>
        <v>42.078096947935371</v>
      </c>
      <c r="F5">
        <f t="shared" si="0"/>
        <v>1</v>
      </c>
      <c r="G5">
        <f t="shared" si="1"/>
        <v>-1</v>
      </c>
      <c r="H5" t="str">
        <f t="shared" si="2"/>
        <v/>
      </c>
      <c r="I5">
        <f t="shared" si="3"/>
        <v>0.5</v>
      </c>
      <c r="J5">
        <f t="shared" ref="J5:J68" si="4">IFERROR(I5-1,"")</f>
        <v>-0.5</v>
      </c>
      <c r="K5">
        <f>F5-F4</f>
        <v>3</v>
      </c>
    </row>
    <row r="6" spans="1:17" x14ac:dyDescent="0.25">
      <c r="A6" s="3">
        <v>43926</v>
      </c>
      <c r="B6" s="10">
        <v>0</v>
      </c>
      <c r="C6" s="10">
        <v>0</v>
      </c>
      <c r="D6" t="s">
        <v>17</v>
      </c>
      <c r="E6">
        <f>_xlfn.VAR.S(заб)</f>
        <v>1629.9714335719045</v>
      </c>
      <c r="F6">
        <f t="shared" si="0"/>
        <v>-1</v>
      </c>
      <c r="G6">
        <f t="shared" si="1"/>
        <v>-2</v>
      </c>
      <c r="H6">
        <f t="shared" si="2"/>
        <v>0</v>
      </c>
      <c r="I6">
        <f t="shared" si="3"/>
        <v>0</v>
      </c>
      <c r="J6">
        <f t="shared" si="4"/>
        <v>-1</v>
      </c>
      <c r="K6">
        <f t="shared" ref="K6:K69" si="5">F6-F5</f>
        <v>-2</v>
      </c>
    </row>
    <row r="7" spans="1:17" x14ac:dyDescent="0.25">
      <c r="A7" s="3">
        <v>43927</v>
      </c>
      <c r="B7" s="10">
        <v>3</v>
      </c>
      <c r="C7" s="10">
        <v>0</v>
      </c>
      <c r="D7" t="s">
        <v>18</v>
      </c>
      <c r="E7">
        <f ca="1">MIN(заб)</f>
        <v>0</v>
      </c>
      <c r="F7">
        <f t="shared" si="0"/>
        <v>3</v>
      </c>
      <c r="G7">
        <f t="shared" si="1"/>
        <v>1</v>
      </c>
      <c r="H7" t="str">
        <f t="shared" si="2"/>
        <v/>
      </c>
      <c r="I7">
        <f t="shared" si="3"/>
        <v>1.5</v>
      </c>
      <c r="J7">
        <f t="shared" si="4"/>
        <v>0.5</v>
      </c>
      <c r="K7">
        <f t="shared" si="5"/>
        <v>4</v>
      </c>
    </row>
    <row r="8" spans="1:17" x14ac:dyDescent="0.25">
      <c r="A8" s="3">
        <v>43928</v>
      </c>
      <c r="B8" s="10">
        <v>1</v>
      </c>
      <c r="C8" s="10">
        <v>0</v>
      </c>
      <c r="D8" t="s">
        <v>19</v>
      </c>
      <c r="E8">
        <f ca="1">MAX(заб)</f>
        <v>215</v>
      </c>
      <c r="F8">
        <f t="shared" si="0"/>
        <v>-2</v>
      </c>
      <c r="G8">
        <f t="shared" si="1"/>
        <v>-1</v>
      </c>
      <c r="H8">
        <f t="shared" si="2"/>
        <v>0.33333333333333331</v>
      </c>
      <c r="I8">
        <f t="shared" si="3"/>
        <v>0.5</v>
      </c>
      <c r="J8">
        <f t="shared" si="4"/>
        <v>-0.5</v>
      </c>
      <c r="K8">
        <f t="shared" si="5"/>
        <v>-5</v>
      </c>
    </row>
    <row r="9" spans="1:17" x14ac:dyDescent="0.25">
      <c r="A9" s="3">
        <v>43929</v>
      </c>
      <c r="B9" s="10">
        <v>6</v>
      </c>
      <c r="C9" s="10">
        <v>1</v>
      </c>
      <c r="D9" t="s">
        <v>20</v>
      </c>
      <c r="E9">
        <f ca="1">E8-E7</f>
        <v>215</v>
      </c>
      <c r="F9">
        <f t="shared" si="0"/>
        <v>5</v>
      </c>
      <c r="G9">
        <f t="shared" si="1"/>
        <v>4</v>
      </c>
      <c r="H9">
        <f t="shared" si="2"/>
        <v>6</v>
      </c>
      <c r="I9">
        <f t="shared" si="3"/>
        <v>3</v>
      </c>
      <c r="J9">
        <f t="shared" si="4"/>
        <v>2</v>
      </c>
      <c r="K9">
        <f t="shared" si="5"/>
        <v>7</v>
      </c>
    </row>
    <row r="10" spans="1:17" x14ac:dyDescent="0.25">
      <c r="A10" s="3">
        <v>43930</v>
      </c>
      <c r="B10" s="10">
        <v>7</v>
      </c>
      <c r="C10" s="10">
        <v>0</v>
      </c>
      <c r="D10" t="s">
        <v>21</v>
      </c>
      <c r="E10">
        <f ca="1">COUNT(заб)</f>
        <v>1110</v>
      </c>
      <c r="F10">
        <f t="shared" si="0"/>
        <v>1</v>
      </c>
      <c r="G10">
        <f t="shared" si="1"/>
        <v>5</v>
      </c>
      <c r="H10">
        <f t="shared" si="2"/>
        <v>1.1666666666666667</v>
      </c>
      <c r="I10">
        <f t="shared" si="3"/>
        <v>3.5</v>
      </c>
      <c r="J10">
        <f t="shared" si="4"/>
        <v>2.5</v>
      </c>
      <c r="K10">
        <f t="shared" si="5"/>
        <v>-4</v>
      </c>
    </row>
    <row r="11" spans="1:17" x14ac:dyDescent="0.25">
      <c r="A11" s="3">
        <v>43931</v>
      </c>
      <c r="B11" s="10">
        <v>5</v>
      </c>
      <c r="C11" s="10">
        <v>0</v>
      </c>
      <c r="F11">
        <f t="shared" si="0"/>
        <v>-2</v>
      </c>
      <c r="G11">
        <f t="shared" si="1"/>
        <v>3</v>
      </c>
      <c r="H11">
        <f t="shared" si="2"/>
        <v>0.7142857142857143</v>
      </c>
      <c r="I11">
        <f t="shared" si="3"/>
        <v>2.5</v>
      </c>
      <c r="J11">
        <f t="shared" si="4"/>
        <v>1.5</v>
      </c>
      <c r="K11">
        <f t="shared" si="5"/>
        <v>-3</v>
      </c>
    </row>
    <row r="12" spans="1:17" x14ac:dyDescent="0.25">
      <c r="A12" s="3">
        <v>43932</v>
      </c>
      <c r="B12" s="10">
        <v>0</v>
      </c>
      <c r="C12" s="10">
        <v>0</v>
      </c>
      <c r="F12">
        <f t="shared" si="0"/>
        <v>-5</v>
      </c>
      <c r="G12">
        <f t="shared" si="1"/>
        <v>-2</v>
      </c>
      <c r="H12">
        <f t="shared" si="2"/>
        <v>0</v>
      </c>
      <c r="I12">
        <f t="shared" si="3"/>
        <v>0</v>
      </c>
      <c r="J12">
        <f t="shared" si="4"/>
        <v>-1</v>
      </c>
      <c r="K12">
        <f t="shared" si="5"/>
        <v>-3</v>
      </c>
    </row>
    <row r="13" spans="1:17" x14ac:dyDescent="0.25">
      <c r="A13" s="3">
        <v>43933</v>
      </c>
      <c r="B13" s="10">
        <v>7</v>
      </c>
      <c r="C13" s="10">
        <v>0</v>
      </c>
      <c r="F13">
        <f t="shared" si="0"/>
        <v>7</v>
      </c>
      <c r="G13">
        <f t="shared" si="1"/>
        <v>5</v>
      </c>
      <c r="H13" t="str">
        <f t="shared" si="2"/>
        <v/>
      </c>
      <c r="I13">
        <f t="shared" si="3"/>
        <v>3.5</v>
      </c>
      <c r="J13">
        <f t="shared" si="4"/>
        <v>2.5</v>
      </c>
      <c r="K13">
        <f t="shared" si="5"/>
        <v>12</v>
      </c>
    </row>
    <row r="14" spans="1:17" x14ac:dyDescent="0.25">
      <c r="A14" s="3">
        <v>43934</v>
      </c>
      <c r="B14" s="10">
        <v>0</v>
      </c>
      <c r="C14" s="10">
        <v>1</v>
      </c>
      <c r="F14">
        <f t="shared" si="0"/>
        <v>-7</v>
      </c>
      <c r="G14">
        <f t="shared" si="1"/>
        <v>-2</v>
      </c>
      <c r="H14">
        <f t="shared" si="2"/>
        <v>0</v>
      </c>
      <c r="I14">
        <f t="shared" si="3"/>
        <v>0</v>
      </c>
      <c r="J14">
        <f t="shared" si="4"/>
        <v>-1</v>
      </c>
      <c r="K14">
        <f t="shared" si="5"/>
        <v>-14</v>
      </c>
    </row>
    <row r="15" spans="1:17" x14ac:dyDescent="0.25">
      <c r="A15" s="3">
        <v>43935</v>
      </c>
      <c r="B15" s="10">
        <v>18</v>
      </c>
      <c r="C15" s="10">
        <v>0</v>
      </c>
      <c r="F15">
        <f t="shared" si="0"/>
        <v>18</v>
      </c>
      <c r="G15">
        <f t="shared" si="1"/>
        <v>16</v>
      </c>
      <c r="H15" t="str">
        <f t="shared" si="2"/>
        <v/>
      </c>
      <c r="I15">
        <f t="shared" si="3"/>
        <v>9</v>
      </c>
      <c r="J15">
        <f t="shared" si="4"/>
        <v>8</v>
      </c>
      <c r="K15">
        <f t="shared" si="5"/>
        <v>25</v>
      </c>
    </row>
    <row r="16" spans="1:17" x14ac:dyDescent="0.25">
      <c r="A16" s="3">
        <v>43936</v>
      </c>
      <c r="B16" s="10">
        <v>0</v>
      </c>
      <c r="C16" s="10">
        <v>0</v>
      </c>
      <c r="F16">
        <f t="shared" si="0"/>
        <v>-18</v>
      </c>
      <c r="G16">
        <f t="shared" si="1"/>
        <v>-2</v>
      </c>
      <c r="H16">
        <f t="shared" si="2"/>
        <v>0</v>
      </c>
      <c r="I16">
        <f t="shared" si="3"/>
        <v>0</v>
      </c>
      <c r="J16">
        <f t="shared" si="4"/>
        <v>-1</v>
      </c>
      <c r="K16">
        <f t="shared" si="5"/>
        <v>-36</v>
      </c>
    </row>
    <row r="17" spans="1:11" x14ac:dyDescent="0.25">
      <c r="A17" s="3">
        <v>43937</v>
      </c>
      <c r="B17" s="10">
        <v>0</v>
      </c>
      <c r="C17" s="10">
        <v>0</v>
      </c>
      <c r="F17">
        <f t="shared" si="0"/>
        <v>0</v>
      </c>
      <c r="G17">
        <f t="shared" si="1"/>
        <v>-2</v>
      </c>
      <c r="H17" t="str">
        <f t="shared" si="2"/>
        <v/>
      </c>
      <c r="I17">
        <f t="shared" si="3"/>
        <v>0</v>
      </c>
      <c r="J17">
        <f t="shared" si="4"/>
        <v>-1</v>
      </c>
      <c r="K17">
        <f t="shared" si="5"/>
        <v>18</v>
      </c>
    </row>
    <row r="18" spans="1:11" x14ac:dyDescent="0.25">
      <c r="A18" s="3">
        <v>43938</v>
      </c>
      <c r="B18" s="10">
        <v>13</v>
      </c>
      <c r="C18" s="10">
        <v>0</v>
      </c>
      <c r="F18">
        <f t="shared" si="0"/>
        <v>13</v>
      </c>
      <c r="G18">
        <f t="shared" si="1"/>
        <v>11</v>
      </c>
      <c r="H18" t="str">
        <f t="shared" si="2"/>
        <v/>
      </c>
      <c r="I18">
        <f t="shared" si="3"/>
        <v>6.5</v>
      </c>
      <c r="J18">
        <f t="shared" si="4"/>
        <v>5.5</v>
      </c>
      <c r="K18">
        <f t="shared" si="5"/>
        <v>13</v>
      </c>
    </row>
    <row r="19" spans="1:11" x14ac:dyDescent="0.25">
      <c r="A19" s="3">
        <v>43939</v>
      </c>
      <c r="B19" s="10">
        <v>29</v>
      </c>
      <c r="C19" s="10">
        <v>0</v>
      </c>
      <c r="F19">
        <f t="shared" si="0"/>
        <v>16</v>
      </c>
      <c r="G19">
        <f t="shared" si="1"/>
        <v>27</v>
      </c>
      <c r="H19">
        <f t="shared" si="2"/>
        <v>2.2307692307692308</v>
      </c>
      <c r="I19">
        <f t="shared" si="3"/>
        <v>14.5</v>
      </c>
      <c r="J19">
        <f t="shared" si="4"/>
        <v>13.5</v>
      </c>
      <c r="K19">
        <f t="shared" si="5"/>
        <v>3</v>
      </c>
    </row>
    <row r="20" spans="1:11" x14ac:dyDescent="0.25">
      <c r="A20" s="3">
        <v>43940</v>
      </c>
      <c r="B20" s="10">
        <v>26</v>
      </c>
      <c r="C20" s="10">
        <v>0</v>
      </c>
      <c r="F20">
        <f t="shared" si="0"/>
        <v>-3</v>
      </c>
      <c r="G20">
        <f t="shared" si="1"/>
        <v>24</v>
      </c>
      <c r="H20">
        <f t="shared" si="2"/>
        <v>0.89655172413793105</v>
      </c>
      <c r="I20">
        <f t="shared" si="3"/>
        <v>13</v>
      </c>
      <c r="J20">
        <f t="shared" si="4"/>
        <v>12</v>
      </c>
      <c r="K20">
        <f t="shared" si="5"/>
        <v>-19</v>
      </c>
    </row>
    <row r="21" spans="1:11" x14ac:dyDescent="0.25">
      <c r="A21" s="3">
        <v>43941</v>
      </c>
      <c r="B21" s="10">
        <v>25</v>
      </c>
      <c r="C21" s="10">
        <v>0</v>
      </c>
      <c r="F21">
        <f t="shared" si="0"/>
        <v>-1</v>
      </c>
      <c r="G21">
        <f t="shared" si="1"/>
        <v>23</v>
      </c>
      <c r="H21">
        <f t="shared" si="2"/>
        <v>0.96153846153846156</v>
      </c>
      <c r="I21">
        <f t="shared" si="3"/>
        <v>12.5</v>
      </c>
      <c r="J21">
        <f t="shared" si="4"/>
        <v>11.5</v>
      </c>
      <c r="K21">
        <f t="shared" si="5"/>
        <v>2</v>
      </c>
    </row>
    <row r="22" spans="1:11" x14ac:dyDescent="0.25">
      <c r="A22" s="3">
        <v>43942</v>
      </c>
      <c r="B22" s="10">
        <v>32</v>
      </c>
      <c r="C22" s="10">
        <v>0</v>
      </c>
      <c r="F22">
        <f t="shared" si="0"/>
        <v>7</v>
      </c>
      <c r="G22">
        <f t="shared" si="1"/>
        <v>30</v>
      </c>
      <c r="H22">
        <f t="shared" si="2"/>
        <v>1.28</v>
      </c>
      <c r="I22">
        <f t="shared" si="3"/>
        <v>16</v>
      </c>
      <c r="J22">
        <f t="shared" si="4"/>
        <v>15</v>
      </c>
      <c r="K22">
        <f t="shared" si="5"/>
        <v>8</v>
      </c>
    </row>
    <row r="23" spans="1:11" x14ac:dyDescent="0.25">
      <c r="A23" s="3">
        <v>43943</v>
      </c>
      <c r="B23" s="10">
        <v>34</v>
      </c>
      <c r="C23" s="10">
        <v>0</v>
      </c>
      <c r="F23">
        <f t="shared" si="0"/>
        <v>2</v>
      </c>
      <c r="G23">
        <f t="shared" si="1"/>
        <v>32</v>
      </c>
      <c r="H23">
        <f t="shared" si="2"/>
        <v>1.0625</v>
      </c>
      <c r="I23">
        <f t="shared" si="3"/>
        <v>17</v>
      </c>
      <c r="J23">
        <f t="shared" si="4"/>
        <v>16</v>
      </c>
      <c r="K23">
        <f t="shared" si="5"/>
        <v>-5</v>
      </c>
    </row>
    <row r="24" spans="1:11" x14ac:dyDescent="0.25">
      <c r="A24" s="3">
        <v>43944</v>
      </c>
      <c r="B24" s="10">
        <v>31</v>
      </c>
      <c r="C24" s="10">
        <v>0</v>
      </c>
      <c r="F24">
        <f t="shared" si="0"/>
        <v>-3</v>
      </c>
      <c r="G24">
        <f t="shared" si="1"/>
        <v>29</v>
      </c>
      <c r="H24">
        <f t="shared" si="2"/>
        <v>0.91176470588235292</v>
      </c>
      <c r="I24">
        <f t="shared" si="3"/>
        <v>15.5</v>
      </c>
      <c r="J24">
        <f t="shared" si="4"/>
        <v>14.5</v>
      </c>
      <c r="K24">
        <f t="shared" si="5"/>
        <v>-5</v>
      </c>
    </row>
    <row r="25" spans="1:11" x14ac:dyDescent="0.25">
      <c r="A25" s="3">
        <v>43945</v>
      </c>
      <c r="B25" s="10">
        <v>33</v>
      </c>
      <c r="C25" s="10">
        <v>0</v>
      </c>
      <c r="F25">
        <f t="shared" si="0"/>
        <v>2</v>
      </c>
      <c r="G25">
        <f t="shared" si="1"/>
        <v>31</v>
      </c>
      <c r="H25">
        <f t="shared" si="2"/>
        <v>1.064516129032258</v>
      </c>
      <c r="I25">
        <f t="shared" si="3"/>
        <v>16.5</v>
      </c>
      <c r="J25">
        <f t="shared" si="4"/>
        <v>15.5</v>
      </c>
      <c r="K25">
        <f t="shared" si="5"/>
        <v>5</v>
      </c>
    </row>
    <row r="26" spans="1:11" x14ac:dyDescent="0.25">
      <c r="A26" s="3">
        <v>43946</v>
      </c>
      <c r="B26" s="10">
        <v>30</v>
      </c>
      <c r="C26" s="10">
        <v>0</v>
      </c>
      <c r="F26">
        <f t="shared" si="0"/>
        <v>-3</v>
      </c>
      <c r="G26">
        <f t="shared" si="1"/>
        <v>28</v>
      </c>
      <c r="H26">
        <f t="shared" si="2"/>
        <v>0.90909090909090906</v>
      </c>
      <c r="I26">
        <f t="shared" si="3"/>
        <v>15</v>
      </c>
      <c r="J26">
        <f t="shared" si="4"/>
        <v>14</v>
      </c>
      <c r="K26">
        <f t="shared" si="5"/>
        <v>-5</v>
      </c>
    </row>
    <row r="27" spans="1:11" x14ac:dyDescent="0.25">
      <c r="A27" s="3">
        <v>43947</v>
      </c>
      <c r="B27" s="10">
        <v>43</v>
      </c>
      <c r="C27" s="10">
        <v>0</v>
      </c>
      <c r="F27">
        <f t="shared" si="0"/>
        <v>13</v>
      </c>
      <c r="G27">
        <f t="shared" si="1"/>
        <v>41</v>
      </c>
      <c r="H27">
        <f t="shared" si="2"/>
        <v>1.4333333333333333</v>
      </c>
      <c r="I27">
        <f t="shared" si="3"/>
        <v>21.5</v>
      </c>
      <c r="J27">
        <f t="shared" si="4"/>
        <v>20.5</v>
      </c>
      <c r="K27">
        <f t="shared" si="5"/>
        <v>16</v>
      </c>
    </row>
    <row r="28" spans="1:11" x14ac:dyDescent="0.25">
      <c r="A28" s="3">
        <v>43948</v>
      </c>
      <c r="B28" s="10">
        <v>53</v>
      </c>
      <c r="C28" s="10">
        <v>0</v>
      </c>
      <c r="F28">
        <f t="shared" si="0"/>
        <v>10</v>
      </c>
      <c r="G28">
        <f t="shared" si="1"/>
        <v>51</v>
      </c>
      <c r="H28">
        <f t="shared" si="2"/>
        <v>1.2325581395348837</v>
      </c>
      <c r="I28">
        <f t="shared" si="3"/>
        <v>26.5</v>
      </c>
      <c r="J28">
        <f t="shared" si="4"/>
        <v>25.5</v>
      </c>
      <c r="K28">
        <f t="shared" si="5"/>
        <v>-3</v>
      </c>
    </row>
    <row r="29" spans="1:11" x14ac:dyDescent="0.25">
      <c r="A29" s="3">
        <v>43949</v>
      </c>
      <c r="B29" s="10">
        <v>148</v>
      </c>
      <c r="C29" s="10">
        <v>0</v>
      </c>
      <c r="F29">
        <f t="shared" si="0"/>
        <v>95</v>
      </c>
      <c r="G29">
        <f t="shared" si="1"/>
        <v>146</v>
      </c>
      <c r="H29">
        <f t="shared" si="2"/>
        <v>2.7924528301886791</v>
      </c>
      <c r="I29">
        <f t="shared" si="3"/>
        <v>74</v>
      </c>
      <c r="J29">
        <f t="shared" si="4"/>
        <v>73</v>
      </c>
      <c r="K29">
        <f t="shared" si="5"/>
        <v>85</v>
      </c>
    </row>
    <row r="30" spans="1:11" x14ac:dyDescent="0.25">
      <c r="A30" s="3">
        <v>43950</v>
      </c>
      <c r="B30" s="10">
        <v>121</v>
      </c>
      <c r="C30" s="10">
        <v>0</v>
      </c>
      <c r="F30">
        <f t="shared" si="0"/>
        <v>-27</v>
      </c>
      <c r="G30">
        <f t="shared" si="1"/>
        <v>119</v>
      </c>
      <c r="H30">
        <f t="shared" si="2"/>
        <v>0.81756756756756754</v>
      </c>
      <c r="I30">
        <f t="shared" si="3"/>
        <v>60.5</v>
      </c>
      <c r="J30">
        <f t="shared" si="4"/>
        <v>59.5</v>
      </c>
      <c r="K30">
        <f t="shared" si="5"/>
        <v>-122</v>
      </c>
    </row>
    <row r="31" spans="1:11" x14ac:dyDescent="0.25">
      <c r="A31" s="3">
        <v>43951</v>
      </c>
      <c r="B31" s="10">
        <v>93</v>
      </c>
      <c r="C31" s="10">
        <v>1</v>
      </c>
      <c r="F31">
        <f t="shared" si="0"/>
        <v>-28</v>
      </c>
      <c r="G31">
        <f t="shared" si="1"/>
        <v>91</v>
      </c>
      <c r="H31">
        <f t="shared" si="2"/>
        <v>0.76859504132231404</v>
      </c>
      <c r="I31">
        <f t="shared" si="3"/>
        <v>46.5</v>
      </c>
      <c r="J31">
        <f t="shared" si="4"/>
        <v>45.5</v>
      </c>
      <c r="K31">
        <f t="shared" si="5"/>
        <v>-1</v>
      </c>
    </row>
    <row r="32" spans="1:11" x14ac:dyDescent="0.25">
      <c r="A32" s="3">
        <v>43952</v>
      </c>
      <c r="B32" s="10">
        <v>73</v>
      </c>
      <c r="C32" s="10">
        <v>1</v>
      </c>
      <c r="F32">
        <f t="shared" si="0"/>
        <v>-20</v>
      </c>
      <c r="G32">
        <f t="shared" si="1"/>
        <v>71</v>
      </c>
      <c r="H32">
        <f t="shared" si="2"/>
        <v>0.78494623655913975</v>
      </c>
      <c r="I32">
        <f t="shared" si="3"/>
        <v>36.5</v>
      </c>
      <c r="J32">
        <f t="shared" si="4"/>
        <v>35.5</v>
      </c>
      <c r="K32">
        <f t="shared" si="5"/>
        <v>8</v>
      </c>
    </row>
    <row r="33" spans="1:11" x14ac:dyDescent="0.25">
      <c r="A33" s="3">
        <v>43953</v>
      </c>
      <c r="B33" s="10">
        <v>85</v>
      </c>
      <c r="C33" s="10">
        <v>0</v>
      </c>
      <c r="F33">
        <f t="shared" si="0"/>
        <v>12</v>
      </c>
      <c r="G33">
        <f t="shared" si="1"/>
        <v>83</v>
      </c>
      <c r="H33">
        <f t="shared" si="2"/>
        <v>1.1643835616438356</v>
      </c>
      <c r="I33">
        <f t="shared" si="3"/>
        <v>42.5</v>
      </c>
      <c r="J33">
        <f t="shared" si="4"/>
        <v>41.5</v>
      </c>
      <c r="K33">
        <f t="shared" si="5"/>
        <v>32</v>
      </c>
    </row>
    <row r="34" spans="1:11" x14ac:dyDescent="0.25">
      <c r="A34" s="3">
        <v>43954</v>
      </c>
      <c r="B34" s="10">
        <v>69</v>
      </c>
      <c r="C34" s="10">
        <v>2</v>
      </c>
      <c r="F34">
        <f t="shared" si="0"/>
        <v>-16</v>
      </c>
      <c r="G34">
        <f t="shared" si="1"/>
        <v>67</v>
      </c>
      <c r="H34">
        <f t="shared" si="2"/>
        <v>0.81176470588235294</v>
      </c>
      <c r="I34">
        <f t="shared" si="3"/>
        <v>34.5</v>
      </c>
      <c r="J34">
        <f t="shared" si="4"/>
        <v>33.5</v>
      </c>
      <c r="K34">
        <f t="shared" si="5"/>
        <v>-28</v>
      </c>
    </row>
    <row r="35" spans="1:11" x14ac:dyDescent="0.25">
      <c r="A35" s="3">
        <v>43955</v>
      </c>
      <c r="B35" s="10">
        <v>79</v>
      </c>
      <c r="C35" s="10">
        <v>0</v>
      </c>
      <c r="F35">
        <f t="shared" si="0"/>
        <v>10</v>
      </c>
      <c r="G35">
        <f t="shared" si="1"/>
        <v>77</v>
      </c>
      <c r="H35">
        <f t="shared" si="2"/>
        <v>1.144927536231884</v>
      </c>
      <c r="I35">
        <f t="shared" si="3"/>
        <v>39.5</v>
      </c>
      <c r="J35">
        <f t="shared" si="4"/>
        <v>38.5</v>
      </c>
      <c r="K35">
        <f t="shared" si="5"/>
        <v>26</v>
      </c>
    </row>
    <row r="36" spans="1:11" x14ac:dyDescent="0.25">
      <c r="A36" s="3">
        <v>43956</v>
      </c>
      <c r="B36" s="10">
        <v>91</v>
      </c>
      <c r="C36" s="10">
        <v>1</v>
      </c>
      <c r="F36">
        <f t="shared" si="0"/>
        <v>12</v>
      </c>
      <c r="G36">
        <f t="shared" si="1"/>
        <v>89</v>
      </c>
      <c r="H36">
        <f t="shared" si="2"/>
        <v>1.1518987341772151</v>
      </c>
      <c r="I36">
        <f t="shared" si="3"/>
        <v>45.5</v>
      </c>
      <c r="J36">
        <f t="shared" si="4"/>
        <v>44.5</v>
      </c>
      <c r="K36">
        <f t="shared" si="5"/>
        <v>2</v>
      </c>
    </row>
    <row r="37" spans="1:11" x14ac:dyDescent="0.25">
      <c r="A37" s="3">
        <v>43957</v>
      </c>
      <c r="B37" s="10">
        <v>93</v>
      </c>
      <c r="C37" s="10">
        <v>0</v>
      </c>
      <c r="F37">
        <f t="shared" si="0"/>
        <v>2</v>
      </c>
      <c r="G37">
        <f t="shared" si="1"/>
        <v>91</v>
      </c>
      <c r="H37">
        <f t="shared" si="2"/>
        <v>1.0219780219780219</v>
      </c>
      <c r="I37">
        <f t="shared" si="3"/>
        <v>46.5</v>
      </c>
      <c r="J37">
        <f t="shared" si="4"/>
        <v>45.5</v>
      </c>
      <c r="K37">
        <f t="shared" si="5"/>
        <v>-10</v>
      </c>
    </row>
    <row r="38" spans="1:11" x14ac:dyDescent="0.25">
      <c r="A38" s="3">
        <v>43958</v>
      </c>
      <c r="B38" s="10">
        <v>89</v>
      </c>
      <c r="C38" s="10">
        <v>2</v>
      </c>
      <c r="F38">
        <f t="shared" si="0"/>
        <v>-4</v>
      </c>
      <c r="G38">
        <f t="shared" si="1"/>
        <v>87</v>
      </c>
      <c r="H38">
        <f t="shared" si="2"/>
        <v>0.956989247311828</v>
      </c>
      <c r="I38">
        <f t="shared" si="3"/>
        <v>44.5</v>
      </c>
      <c r="J38">
        <f t="shared" si="4"/>
        <v>43.5</v>
      </c>
      <c r="K38">
        <f t="shared" si="5"/>
        <v>-6</v>
      </c>
    </row>
    <row r="39" spans="1:11" x14ac:dyDescent="0.25">
      <c r="A39" s="3">
        <v>43959</v>
      </c>
      <c r="B39" s="10">
        <v>94</v>
      </c>
      <c r="C39" s="10">
        <v>1</v>
      </c>
      <c r="F39">
        <f t="shared" si="0"/>
        <v>5</v>
      </c>
      <c r="G39">
        <f t="shared" si="1"/>
        <v>92</v>
      </c>
      <c r="H39">
        <f t="shared" si="2"/>
        <v>1.0561797752808988</v>
      </c>
      <c r="I39">
        <f t="shared" si="3"/>
        <v>47</v>
      </c>
      <c r="J39">
        <f t="shared" si="4"/>
        <v>46</v>
      </c>
      <c r="K39">
        <f t="shared" si="5"/>
        <v>9</v>
      </c>
    </row>
    <row r="40" spans="1:11" x14ac:dyDescent="0.25">
      <c r="A40" s="3">
        <v>43960</v>
      </c>
      <c r="B40" s="10">
        <v>69</v>
      </c>
      <c r="C40" s="10">
        <v>0</v>
      </c>
      <c r="F40">
        <f t="shared" si="0"/>
        <v>-25</v>
      </c>
      <c r="G40">
        <f t="shared" si="1"/>
        <v>67</v>
      </c>
      <c r="H40">
        <f t="shared" si="2"/>
        <v>0.73404255319148937</v>
      </c>
      <c r="I40">
        <f t="shared" si="3"/>
        <v>34.5</v>
      </c>
      <c r="J40">
        <f t="shared" si="4"/>
        <v>33.5</v>
      </c>
      <c r="K40">
        <f t="shared" si="5"/>
        <v>-30</v>
      </c>
    </row>
    <row r="41" spans="1:11" x14ac:dyDescent="0.25">
      <c r="A41" s="3">
        <v>43961</v>
      </c>
      <c r="B41" s="10">
        <v>70</v>
      </c>
      <c r="C41" s="10">
        <v>0</v>
      </c>
      <c r="F41">
        <f t="shared" si="0"/>
        <v>1</v>
      </c>
      <c r="G41">
        <f t="shared" si="1"/>
        <v>68</v>
      </c>
      <c r="H41">
        <f t="shared" si="2"/>
        <v>1.0144927536231885</v>
      </c>
      <c r="I41">
        <f t="shared" si="3"/>
        <v>35</v>
      </c>
      <c r="J41">
        <f t="shared" si="4"/>
        <v>34</v>
      </c>
      <c r="K41">
        <f t="shared" si="5"/>
        <v>26</v>
      </c>
    </row>
    <row r="42" spans="1:11" x14ac:dyDescent="0.25">
      <c r="A42" s="3">
        <v>43962</v>
      </c>
      <c r="B42" s="10">
        <v>72</v>
      </c>
      <c r="C42" s="10">
        <v>0</v>
      </c>
      <c r="F42">
        <f t="shared" si="0"/>
        <v>2</v>
      </c>
      <c r="G42">
        <f t="shared" si="1"/>
        <v>70</v>
      </c>
      <c r="H42">
        <f t="shared" si="2"/>
        <v>1.0285714285714285</v>
      </c>
      <c r="I42">
        <f t="shared" si="3"/>
        <v>36</v>
      </c>
      <c r="J42">
        <f t="shared" si="4"/>
        <v>35</v>
      </c>
      <c r="K42">
        <f t="shared" si="5"/>
        <v>1</v>
      </c>
    </row>
    <row r="43" spans="1:11" x14ac:dyDescent="0.25">
      <c r="A43" s="3">
        <v>43963</v>
      </c>
      <c r="B43" s="10">
        <v>76</v>
      </c>
      <c r="C43" s="10">
        <v>2</v>
      </c>
      <c r="F43">
        <f t="shared" si="0"/>
        <v>4</v>
      </c>
      <c r="G43">
        <f t="shared" si="1"/>
        <v>74</v>
      </c>
      <c r="H43">
        <f t="shared" si="2"/>
        <v>1.0555555555555556</v>
      </c>
      <c r="I43">
        <f t="shared" si="3"/>
        <v>38</v>
      </c>
      <c r="J43">
        <f t="shared" si="4"/>
        <v>37</v>
      </c>
      <c r="K43">
        <f t="shared" si="5"/>
        <v>2</v>
      </c>
    </row>
    <row r="44" spans="1:11" x14ac:dyDescent="0.25">
      <c r="A44" s="3">
        <v>43964</v>
      </c>
      <c r="B44" s="10">
        <v>78</v>
      </c>
      <c r="C44" s="10">
        <v>1</v>
      </c>
      <c r="F44">
        <f t="shared" si="0"/>
        <v>2</v>
      </c>
      <c r="G44">
        <f t="shared" si="1"/>
        <v>76</v>
      </c>
      <c r="H44">
        <f t="shared" si="2"/>
        <v>1.0263157894736843</v>
      </c>
      <c r="I44">
        <f t="shared" si="3"/>
        <v>39</v>
      </c>
      <c r="J44">
        <f t="shared" si="4"/>
        <v>38</v>
      </c>
      <c r="K44">
        <f t="shared" si="5"/>
        <v>-2</v>
      </c>
    </row>
    <row r="45" spans="1:11" x14ac:dyDescent="0.25">
      <c r="A45" s="3">
        <v>43965</v>
      </c>
      <c r="B45" s="10">
        <v>70</v>
      </c>
      <c r="C45" s="10">
        <v>0</v>
      </c>
      <c r="F45">
        <f t="shared" si="0"/>
        <v>-8</v>
      </c>
      <c r="G45">
        <f t="shared" si="1"/>
        <v>68</v>
      </c>
      <c r="H45">
        <f t="shared" si="2"/>
        <v>0.89743589743589747</v>
      </c>
      <c r="I45">
        <f t="shared" si="3"/>
        <v>35</v>
      </c>
      <c r="J45">
        <f t="shared" si="4"/>
        <v>34</v>
      </c>
      <c r="K45">
        <f t="shared" si="5"/>
        <v>-10</v>
      </c>
    </row>
    <row r="46" spans="1:11" x14ac:dyDescent="0.25">
      <c r="A46" s="3">
        <v>43966</v>
      </c>
      <c r="B46" s="10">
        <v>72</v>
      </c>
      <c r="C46" s="10">
        <v>0</v>
      </c>
      <c r="F46">
        <f t="shared" si="0"/>
        <v>2</v>
      </c>
      <c r="G46">
        <f t="shared" si="1"/>
        <v>70</v>
      </c>
      <c r="H46">
        <f t="shared" si="2"/>
        <v>1.0285714285714285</v>
      </c>
      <c r="I46">
        <f t="shared" si="3"/>
        <v>36</v>
      </c>
      <c r="J46">
        <f t="shared" si="4"/>
        <v>35</v>
      </c>
      <c r="K46">
        <f t="shared" si="5"/>
        <v>10</v>
      </c>
    </row>
    <row r="47" spans="1:11" x14ac:dyDescent="0.25">
      <c r="A47" s="3">
        <v>43967</v>
      </c>
      <c r="B47" s="10">
        <v>73</v>
      </c>
      <c r="C47" s="10">
        <v>2</v>
      </c>
      <c r="F47">
        <f t="shared" si="0"/>
        <v>1</v>
      </c>
      <c r="G47">
        <f t="shared" si="1"/>
        <v>71</v>
      </c>
      <c r="H47">
        <f t="shared" si="2"/>
        <v>1.0138888888888888</v>
      </c>
      <c r="I47">
        <f t="shared" si="3"/>
        <v>36.5</v>
      </c>
      <c r="J47">
        <f t="shared" si="4"/>
        <v>35.5</v>
      </c>
      <c r="K47">
        <f t="shared" si="5"/>
        <v>-1</v>
      </c>
    </row>
    <row r="48" spans="1:11" x14ac:dyDescent="0.25">
      <c r="A48" s="3">
        <v>43968</v>
      </c>
      <c r="B48" s="10">
        <v>74</v>
      </c>
      <c r="C48" s="10">
        <v>0</v>
      </c>
      <c r="F48">
        <f t="shared" si="0"/>
        <v>1</v>
      </c>
      <c r="G48">
        <f t="shared" si="1"/>
        <v>72</v>
      </c>
      <c r="H48">
        <f t="shared" si="2"/>
        <v>1.0136986301369864</v>
      </c>
      <c r="I48">
        <f t="shared" si="3"/>
        <v>37</v>
      </c>
      <c r="J48">
        <f t="shared" si="4"/>
        <v>36</v>
      </c>
      <c r="K48">
        <f t="shared" si="5"/>
        <v>0</v>
      </c>
    </row>
    <row r="49" spans="1:11" x14ac:dyDescent="0.25">
      <c r="A49" s="3">
        <v>43969</v>
      </c>
      <c r="B49" s="10">
        <v>75</v>
      </c>
      <c r="C49" s="10">
        <v>0</v>
      </c>
      <c r="F49">
        <f t="shared" si="0"/>
        <v>1</v>
      </c>
      <c r="G49">
        <f t="shared" si="1"/>
        <v>73</v>
      </c>
      <c r="H49">
        <f t="shared" si="2"/>
        <v>1.0135135135135136</v>
      </c>
      <c r="I49">
        <f t="shared" si="3"/>
        <v>37.5</v>
      </c>
      <c r="J49">
        <f t="shared" si="4"/>
        <v>36.5</v>
      </c>
      <c r="K49">
        <f t="shared" si="5"/>
        <v>0</v>
      </c>
    </row>
    <row r="50" spans="1:11" x14ac:dyDescent="0.25">
      <c r="A50" s="3">
        <v>43970</v>
      </c>
      <c r="B50" s="10">
        <v>77</v>
      </c>
      <c r="C50" s="10">
        <v>0</v>
      </c>
      <c r="F50">
        <f t="shared" si="0"/>
        <v>2</v>
      </c>
      <c r="G50">
        <f t="shared" si="1"/>
        <v>75</v>
      </c>
      <c r="H50">
        <f t="shared" si="2"/>
        <v>1.0266666666666666</v>
      </c>
      <c r="I50">
        <f t="shared" si="3"/>
        <v>38.5</v>
      </c>
      <c r="J50">
        <f t="shared" si="4"/>
        <v>37.5</v>
      </c>
      <c r="K50">
        <f t="shared" si="5"/>
        <v>1</v>
      </c>
    </row>
    <row r="51" spans="1:11" x14ac:dyDescent="0.25">
      <c r="A51" s="3">
        <v>43971</v>
      </c>
      <c r="B51" s="10">
        <v>72</v>
      </c>
      <c r="C51" s="10">
        <v>3</v>
      </c>
      <c r="F51">
        <f t="shared" si="0"/>
        <v>-5</v>
      </c>
      <c r="G51">
        <f t="shared" si="1"/>
        <v>70</v>
      </c>
      <c r="H51">
        <f t="shared" si="2"/>
        <v>0.93506493506493504</v>
      </c>
      <c r="I51">
        <f t="shared" si="3"/>
        <v>36</v>
      </c>
      <c r="J51">
        <f t="shared" si="4"/>
        <v>35</v>
      </c>
      <c r="K51">
        <f t="shared" si="5"/>
        <v>-7</v>
      </c>
    </row>
    <row r="52" spans="1:11" x14ac:dyDescent="0.25">
      <c r="A52" s="3">
        <v>43972</v>
      </c>
      <c r="B52" s="10">
        <v>73</v>
      </c>
      <c r="C52" s="10">
        <v>4</v>
      </c>
      <c r="F52">
        <f t="shared" si="0"/>
        <v>1</v>
      </c>
      <c r="G52">
        <f t="shared" si="1"/>
        <v>71</v>
      </c>
      <c r="H52">
        <f t="shared" si="2"/>
        <v>1.0138888888888888</v>
      </c>
      <c r="I52">
        <f t="shared" si="3"/>
        <v>36.5</v>
      </c>
      <c r="J52">
        <f t="shared" si="4"/>
        <v>35.5</v>
      </c>
      <c r="K52">
        <f t="shared" si="5"/>
        <v>6</v>
      </c>
    </row>
    <row r="53" spans="1:11" x14ac:dyDescent="0.25">
      <c r="A53" s="3">
        <v>43973</v>
      </c>
      <c r="B53" s="10">
        <v>69</v>
      </c>
      <c r="C53" s="10">
        <v>0</v>
      </c>
      <c r="F53">
        <f t="shared" si="0"/>
        <v>-4</v>
      </c>
      <c r="G53">
        <f t="shared" si="1"/>
        <v>67</v>
      </c>
      <c r="H53">
        <f t="shared" si="2"/>
        <v>0.9452054794520548</v>
      </c>
      <c r="I53">
        <f t="shared" si="3"/>
        <v>34.5</v>
      </c>
      <c r="J53">
        <f t="shared" si="4"/>
        <v>33.5</v>
      </c>
      <c r="K53">
        <f t="shared" si="5"/>
        <v>-5</v>
      </c>
    </row>
    <row r="54" spans="1:11" x14ac:dyDescent="0.25">
      <c r="A54" s="3">
        <v>43974</v>
      </c>
      <c r="B54" s="10">
        <v>67</v>
      </c>
      <c r="C54" s="10">
        <v>1</v>
      </c>
      <c r="F54">
        <f t="shared" si="0"/>
        <v>-2</v>
      </c>
      <c r="G54">
        <f t="shared" si="1"/>
        <v>65</v>
      </c>
      <c r="H54">
        <f t="shared" si="2"/>
        <v>0.97101449275362317</v>
      </c>
      <c r="I54">
        <f t="shared" si="3"/>
        <v>33.5</v>
      </c>
      <c r="J54">
        <f t="shared" si="4"/>
        <v>32.5</v>
      </c>
      <c r="K54">
        <f t="shared" si="5"/>
        <v>2</v>
      </c>
    </row>
    <row r="55" spans="1:11" x14ac:dyDescent="0.25">
      <c r="A55" s="3">
        <v>43975</v>
      </c>
      <c r="B55" s="10">
        <v>62</v>
      </c>
      <c r="C55" s="10">
        <v>4</v>
      </c>
      <c r="F55">
        <f t="shared" si="0"/>
        <v>-5</v>
      </c>
      <c r="G55">
        <f t="shared" si="1"/>
        <v>60</v>
      </c>
      <c r="H55">
        <f t="shared" si="2"/>
        <v>0.92537313432835822</v>
      </c>
      <c r="I55">
        <f t="shared" si="3"/>
        <v>31</v>
      </c>
      <c r="J55">
        <f t="shared" si="4"/>
        <v>30</v>
      </c>
      <c r="K55">
        <f t="shared" si="5"/>
        <v>-3</v>
      </c>
    </row>
    <row r="56" spans="1:11" x14ac:dyDescent="0.25">
      <c r="A56" s="3">
        <v>43976</v>
      </c>
      <c r="B56" s="10">
        <v>60</v>
      </c>
      <c r="C56" s="10">
        <v>0</v>
      </c>
      <c r="F56">
        <f t="shared" si="0"/>
        <v>-2</v>
      </c>
      <c r="G56">
        <f t="shared" si="1"/>
        <v>58</v>
      </c>
      <c r="H56">
        <f t="shared" si="2"/>
        <v>0.967741935483871</v>
      </c>
      <c r="I56">
        <f t="shared" si="3"/>
        <v>30</v>
      </c>
      <c r="J56">
        <f t="shared" si="4"/>
        <v>29</v>
      </c>
      <c r="K56">
        <f t="shared" si="5"/>
        <v>3</v>
      </c>
    </row>
    <row r="57" spans="1:11" x14ac:dyDescent="0.25">
      <c r="A57" s="3">
        <v>43977</v>
      </c>
      <c r="B57" s="10">
        <v>57</v>
      </c>
      <c r="C57" s="10">
        <v>5</v>
      </c>
      <c r="F57">
        <f t="shared" si="0"/>
        <v>-3</v>
      </c>
      <c r="G57">
        <f t="shared" si="1"/>
        <v>55</v>
      </c>
      <c r="H57">
        <f t="shared" si="2"/>
        <v>0.95</v>
      </c>
      <c r="I57">
        <f t="shared" si="3"/>
        <v>28.5</v>
      </c>
      <c r="J57">
        <f t="shared" si="4"/>
        <v>27.5</v>
      </c>
      <c r="K57">
        <f t="shared" si="5"/>
        <v>-1</v>
      </c>
    </row>
    <row r="58" spans="1:11" x14ac:dyDescent="0.25">
      <c r="A58" s="3">
        <v>43978</v>
      </c>
      <c r="B58" s="10">
        <v>53</v>
      </c>
      <c r="C58" s="10">
        <v>0</v>
      </c>
      <c r="F58">
        <f t="shared" si="0"/>
        <v>-4</v>
      </c>
      <c r="G58">
        <f t="shared" si="1"/>
        <v>51</v>
      </c>
      <c r="H58">
        <f t="shared" si="2"/>
        <v>0.92982456140350878</v>
      </c>
      <c r="I58">
        <f t="shared" si="3"/>
        <v>26.5</v>
      </c>
      <c r="J58">
        <f t="shared" si="4"/>
        <v>25.5</v>
      </c>
      <c r="K58">
        <f t="shared" si="5"/>
        <v>-1</v>
      </c>
    </row>
    <row r="59" spans="1:11" x14ac:dyDescent="0.25">
      <c r="A59" s="3">
        <v>43979</v>
      </c>
      <c r="B59" s="10">
        <v>52</v>
      </c>
      <c r="C59" s="10">
        <v>5</v>
      </c>
      <c r="F59">
        <f t="shared" si="0"/>
        <v>-1</v>
      </c>
      <c r="G59">
        <f t="shared" si="1"/>
        <v>50</v>
      </c>
      <c r="H59">
        <f t="shared" si="2"/>
        <v>0.98113207547169812</v>
      </c>
      <c r="I59">
        <f t="shared" si="3"/>
        <v>26</v>
      </c>
      <c r="J59">
        <f t="shared" si="4"/>
        <v>25</v>
      </c>
      <c r="K59">
        <f t="shared" si="5"/>
        <v>3</v>
      </c>
    </row>
    <row r="60" spans="1:11" x14ac:dyDescent="0.25">
      <c r="A60" s="3">
        <v>43980</v>
      </c>
      <c r="B60" s="10">
        <v>51</v>
      </c>
      <c r="C60" s="10">
        <v>6</v>
      </c>
      <c r="F60">
        <f t="shared" si="0"/>
        <v>-1</v>
      </c>
      <c r="G60">
        <f t="shared" si="1"/>
        <v>49</v>
      </c>
      <c r="H60">
        <f t="shared" si="2"/>
        <v>0.98076923076923073</v>
      </c>
      <c r="I60">
        <f t="shared" si="3"/>
        <v>25.5</v>
      </c>
      <c r="J60">
        <f t="shared" si="4"/>
        <v>24.5</v>
      </c>
      <c r="K60">
        <f t="shared" si="5"/>
        <v>0</v>
      </c>
    </row>
    <row r="61" spans="1:11" x14ac:dyDescent="0.25">
      <c r="A61" s="3">
        <v>43981</v>
      </c>
      <c r="B61" s="10">
        <v>49</v>
      </c>
      <c r="C61" s="10">
        <v>3</v>
      </c>
      <c r="F61">
        <f t="shared" si="0"/>
        <v>-2</v>
      </c>
      <c r="G61">
        <f t="shared" si="1"/>
        <v>47</v>
      </c>
      <c r="H61">
        <f t="shared" si="2"/>
        <v>0.96078431372549022</v>
      </c>
      <c r="I61">
        <f t="shared" si="3"/>
        <v>24.5</v>
      </c>
      <c r="J61">
        <f t="shared" si="4"/>
        <v>23.5</v>
      </c>
      <c r="K61">
        <f t="shared" si="5"/>
        <v>-1</v>
      </c>
    </row>
    <row r="62" spans="1:11" x14ac:dyDescent="0.25">
      <c r="A62" s="3">
        <v>43982</v>
      </c>
      <c r="B62" s="10">
        <v>50</v>
      </c>
      <c r="C62" s="10">
        <v>0</v>
      </c>
      <c r="F62">
        <f t="shared" si="0"/>
        <v>1</v>
      </c>
      <c r="G62">
        <f t="shared" si="1"/>
        <v>48</v>
      </c>
      <c r="H62">
        <f t="shared" si="2"/>
        <v>1.0204081632653061</v>
      </c>
      <c r="I62">
        <f t="shared" si="3"/>
        <v>25</v>
      </c>
      <c r="J62">
        <f t="shared" si="4"/>
        <v>24</v>
      </c>
      <c r="K62">
        <f t="shared" si="5"/>
        <v>3</v>
      </c>
    </row>
    <row r="63" spans="1:11" x14ac:dyDescent="0.25">
      <c r="A63" s="3">
        <v>43983</v>
      </c>
      <c r="B63" s="10">
        <v>48</v>
      </c>
      <c r="C63" s="10">
        <v>4</v>
      </c>
      <c r="F63">
        <f t="shared" si="0"/>
        <v>-2</v>
      </c>
      <c r="G63">
        <f t="shared" si="1"/>
        <v>46</v>
      </c>
      <c r="H63">
        <f t="shared" si="2"/>
        <v>0.96</v>
      </c>
      <c r="I63">
        <f t="shared" si="3"/>
        <v>24</v>
      </c>
      <c r="J63">
        <f t="shared" si="4"/>
        <v>23</v>
      </c>
      <c r="K63">
        <f t="shared" si="5"/>
        <v>-3</v>
      </c>
    </row>
    <row r="64" spans="1:11" x14ac:dyDescent="0.25">
      <c r="A64" s="3">
        <v>43984</v>
      </c>
      <c r="B64" s="10">
        <v>50</v>
      </c>
      <c r="C64" s="10">
        <v>6</v>
      </c>
      <c r="F64">
        <f t="shared" si="0"/>
        <v>2</v>
      </c>
      <c r="G64">
        <f t="shared" si="1"/>
        <v>48</v>
      </c>
      <c r="H64">
        <f t="shared" si="2"/>
        <v>1.0416666666666667</v>
      </c>
      <c r="I64">
        <f t="shared" si="3"/>
        <v>25</v>
      </c>
      <c r="J64">
        <f t="shared" si="4"/>
        <v>24</v>
      </c>
      <c r="K64">
        <f t="shared" si="5"/>
        <v>4</v>
      </c>
    </row>
    <row r="65" spans="1:11" x14ac:dyDescent="0.25">
      <c r="A65" s="3">
        <v>43985</v>
      </c>
      <c r="B65" s="10">
        <v>49</v>
      </c>
      <c r="C65" s="10">
        <v>1</v>
      </c>
      <c r="F65">
        <f t="shared" si="0"/>
        <v>-1</v>
      </c>
      <c r="G65">
        <f t="shared" si="1"/>
        <v>47</v>
      </c>
      <c r="H65">
        <f t="shared" si="2"/>
        <v>0.98</v>
      </c>
      <c r="I65">
        <f t="shared" si="3"/>
        <v>24.5</v>
      </c>
      <c r="J65">
        <f t="shared" si="4"/>
        <v>23.5</v>
      </c>
      <c r="K65">
        <f t="shared" si="5"/>
        <v>-3</v>
      </c>
    </row>
    <row r="66" spans="1:11" x14ac:dyDescent="0.25">
      <c r="A66" s="3">
        <v>43986</v>
      </c>
      <c r="B66" s="10">
        <v>47</v>
      </c>
      <c r="C66" s="10">
        <v>0</v>
      </c>
      <c r="F66">
        <f t="shared" si="0"/>
        <v>-2</v>
      </c>
      <c r="G66">
        <f t="shared" si="1"/>
        <v>45</v>
      </c>
      <c r="H66">
        <f t="shared" si="2"/>
        <v>0.95918367346938771</v>
      </c>
      <c r="I66">
        <f t="shared" si="3"/>
        <v>23.5</v>
      </c>
      <c r="J66">
        <f t="shared" si="4"/>
        <v>22.5</v>
      </c>
      <c r="K66">
        <f t="shared" si="5"/>
        <v>-1</v>
      </c>
    </row>
    <row r="67" spans="1:11" x14ac:dyDescent="0.25">
      <c r="A67" s="3">
        <v>43987</v>
      </c>
      <c r="B67" s="10">
        <v>46</v>
      </c>
      <c r="C67" s="10">
        <v>0</v>
      </c>
      <c r="F67">
        <f t="shared" si="0"/>
        <v>-1</v>
      </c>
      <c r="G67">
        <f t="shared" si="1"/>
        <v>44</v>
      </c>
      <c r="H67">
        <f t="shared" si="2"/>
        <v>0.97872340425531912</v>
      </c>
      <c r="I67">
        <f t="shared" si="3"/>
        <v>23</v>
      </c>
      <c r="J67">
        <f t="shared" si="4"/>
        <v>22</v>
      </c>
      <c r="K67">
        <f t="shared" si="5"/>
        <v>1</v>
      </c>
    </row>
    <row r="68" spans="1:11" x14ac:dyDescent="0.25">
      <c r="A68" s="3">
        <v>43988</v>
      </c>
      <c r="B68" s="10">
        <v>44</v>
      </c>
      <c r="C68" s="10">
        <v>0</v>
      </c>
      <c r="F68">
        <f t="shared" ref="F68:F131" si="6">B68-B67</f>
        <v>-2</v>
      </c>
      <c r="G68">
        <f t="shared" ref="G68:G131" si="7">B68-$B$3</f>
        <v>42</v>
      </c>
      <c r="H68">
        <f t="shared" ref="H68:H131" si="8">IFERROR(B68/B67,"")</f>
        <v>0.95652173913043481</v>
      </c>
      <c r="I68">
        <f t="shared" ref="I68:I131" si="9">IFERROR(B68/$B$3,"")</f>
        <v>22</v>
      </c>
      <c r="J68">
        <f t="shared" si="4"/>
        <v>21</v>
      </c>
      <c r="K68">
        <f t="shared" si="5"/>
        <v>-1</v>
      </c>
    </row>
    <row r="69" spans="1:11" x14ac:dyDescent="0.25">
      <c r="A69" s="3">
        <v>43989</v>
      </c>
      <c r="B69" s="10">
        <v>42</v>
      </c>
      <c r="C69" s="10">
        <v>0</v>
      </c>
      <c r="F69">
        <f t="shared" si="6"/>
        <v>-2</v>
      </c>
      <c r="G69">
        <f t="shared" si="7"/>
        <v>40</v>
      </c>
      <c r="H69">
        <f t="shared" si="8"/>
        <v>0.95454545454545459</v>
      </c>
      <c r="I69">
        <f t="shared" si="9"/>
        <v>21</v>
      </c>
      <c r="J69">
        <f t="shared" ref="J69:J132" si="10">IFERROR(I69-1,"")</f>
        <v>20</v>
      </c>
      <c r="K69">
        <f t="shared" si="5"/>
        <v>0</v>
      </c>
    </row>
    <row r="70" spans="1:11" x14ac:dyDescent="0.25">
      <c r="A70" s="3">
        <v>43990</v>
      </c>
      <c r="B70" s="10">
        <v>41</v>
      </c>
      <c r="C70" s="10">
        <v>0</v>
      </c>
      <c r="F70">
        <f t="shared" si="6"/>
        <v>-1</v>
      </c>
      <c r="G70">
        <f t="shared" si="7"/>
        <v>39</v>
      </c>
      <c r="H70">
        <f t="shared" si="8"/>
        <v>0.97619047619047616</v>
      </c>
      <c r="I70">
        <f t="shared" si="9"/>
        <v>20.5</v>
      </c>
      <c r="J70">
        <f t="shared" si="10"/>
        <v>19.5</v>
      </c>
      <c r="K70">
        <f t="shared" ref="K70:K133" si="11">F70-F69</f>
        <v>1</v>
      </c>
    </row>
    <row r="71" spans="1:11" x14ac:dyDescent="0.25">
      <c r="A71" s="3">
        <v>43991</v>
      </c>
      <c r="B71" s="10">
        <v>40</v>
      </c>
      <c r="C71" s="10">
        <v>0</v>
      </c>
      <c r="F71">
        <f t="shared" si="6"/>
        <v>-1</v>
      </c>
      <c r="G71">
        <f t="shared" si="7"/>
        <v>38</v>
      </c>
      <c r="H71">
        <f t="shared" si="8"/>
        <v>0.97560975609756095</v>
      </c>
      <c r="I71">
        <f t="shared" si="9"/>
        <v>20</v>
      </c>
      <c r="J71">
        <f t="shared" si="10"/>
        <v>19</v>
      </c>
      <c r="K71">
        <f t="shared" si="11"/>
        <v>0</v>
      </c>
    </row>
    <row r="72" spans="1:11" x14ac:dyDescent="0.25">
      <c r="A72" s="3">
        <v>43992</v>
      </c>
      <c r="B72" s="10">
        <v>39</v>
      </c>
      <c r="C72" s="10">
        <v>0</v>
      </c>
      <c r="F72">
        <f t="shared" si="6"/>
        <v>-1</v>
      </c>
      <c r="G72">
        <f t="shared" si="7"/>
        <v>37</v>
      </c>
      <c r="H72">
        <f t="shared" si="8"/>
        <v>0.97499999999999998</v>
      </c>
      <c r="I72">
        <f t="shared" si="9"/>
        <v>19.5</v>
      </c>
      <c r="J72">
        <f t="shared" si="10"/>
        <v>18.5</v>
      </c>
      <c r="K72">
        <f t="shared" si="11"/>
        <v>0</v>
      </c>
    </row>
    <row r="73" spans="1:11" x14ac:dyDescent="0.25">
      <c r="A73" s="3">
        <v>43993</v>
      </c>
      <c r="B73" s="10">
        <v>37</v>
      </c>
      <c r="C73" s="10">
        <v>1</v>
      </c>
      <c r="F73">
        <f t="shared" si="6"/>
        <v>-2</v>
      </c>
      <c r="G73">
        <f t="shared" si="7"/>
        <v>35</v>
      </c>
      <c r="H73">
        <f t="shared" si="8"/>
        <v>0.94871794871794868</v>
      </c>
      <c r="I73">
        <f t="shared" si="9"/>
        <v>18.5</v>
      </c>
      <c r="J73">
        <f t="shared" si="10"/>
        <v>17.5</v>
      </c>
      <c r="K73">
        <f t="shared" si="11"/>
        <v>-1</v>
      </c>
    </row>
    <row r="74" spans="1:11" x14ac:dyDescent="0.25">
      <c r="A74" s="3">
        <v>43994</v>
      </c>
      <c r="B74" s="10">
        <v>37</v>
      </c>
      <c r="C74" s="10">
        <v>0</v>
      </c>
      <c r="F74">
        <f t="shared" si="6"/>
        <v>0</v>
      </c>
      <c r="G74">
        <f t="shared" si="7"/>
        <v>35</v>
      </c>
      <c r="H74">
        <f t="shared" si="8"/>
        <v>1</v>
      </c>
      <c r="I74">
        <f t="shared" si="9"/>
        <v>18.5</v>
      </c>
      <c r="J74">
        <f t="shared" si="10"/>
        <v>17.5</v>
      </c>
      <c r="K74">
        <f t="shared" si="11"/>
        <v>2</v>
      </c>
    </row>
    <row r="75" spans="1:11" x14ac:dyDescent="0.25">
      <c r="A75" s="3">
        <v>43995</v>
      </c>
      <c r="B75" s="10">
        <v>36</v>
      </c>
      <c r="C75" s="10">
        <v>8</v>
      </c>
      <c r="F75">
        <f t="shared" si="6"/>
        <v>-1</v>
      </c>
      <c r="G75">
        <f t="shared" si="7"/>
        <v>34</v>
      </c>
      <c r="H75">
        <f t="shared" si="8"/>
        <v>0.97297297297297303</v>
      </c>
      <c r="I75">
        <f t="shared" si="9"/>
        <v>18</v>
      </c>
      <c r="J75">
        <f t="shared" si="10"/>
        <v>17</v>
      </c>
      <c r="K75">
        <f t="shared" si="11"/>
        <v>-1</v>
      </c>
    </row>
    <row r="76" spans="1:11" x14ac:dyDescent="0.25">
      <c r="A76" s="3">
        <v>43996</v>
      </c>
      <c r="B76" s="10">
        <v>34</v>
      </c>
      <c r="C76" s="10">
        <v>0</v>
      </c>
      <c r="F76">
        <f t="shared" si="6"/>
        <v>-2</v>
      </c>
      <c r="G76">
        <f t="shared" si="7"/>
        <v>32</v>
      </c>
      <c r="H76">
        <f t="shared" si="8"/>
        <v>0.94444444444444442</v>
      </c>
      <c r="I76">
        <f t="shared" si="9"/>
        <v>17</v>
      </c>
      <c r="J76">
        <f t="shared" si="10"/>
        <v>16</v>
      </c>
      <c r="K76">
        <f t="shared" si="11"/>
        <v>-1</v>
      </c>
    </row>
    <row r="77" spans="1:11" x14ac:dyDescent="0.25">
      <c r="A77" s="3">
        <v>43997</v>
      </c>
      <c r="B77" s="10">
        <v>34</v>
      </c>
      <c r="C77" s="10">
        <v>0</v>
      </c>
      <c r="F77">
        <f t="shared" si="6"/>
        <v>0</v>
      </c>
      <c r="G77">
        <f t="shared" si="7"/>
        <v>32</v>
      </c>
      <c r="H77">
        <f t="shared" si="8"/>
        <v>1</v>
      </c>
      <c r="I77">
        <f t="shared" si="9"/>
        <v>17</v>
      </c>
      <c r="J77">
        <f t="shared" si="10"/>
        <v>16</v>
      </c>
      <c r="K77">
        <f t="shared" si="11"/>
        <v>2</v>
      </c>
    </row>
    <row r="78" spans="1:11" x14ac:dyDescent="0.25">
      <c r="A78" s="3">
        <v>43998</v>
      </c>
      <c r="B78" s="10">
        <v>32</v>
      </c>
      <c r="C78" s="10">
        <v>0</v>
      </c>
      <c r="F78">
        <f t="shared" si="6"/>
        <v>-2</v>
      </c>
      <c r="G78">
        <f t="shared" si="7"/>
        <v>30</v>
      </c>
      <c r="H78">
        <f t="shared" si="8"/>
        <v>0.94117647058823528</v>
      </c>
      <c r="I78">
        <f t="shared" si="9"/>
        <v>16</v>
      </c>
      <c r="J78">
        <f t="shared" si="10"/>
        <v>15</v>
      </c>
      <c r="K78">
        <f t="shared" si="11"/>
        <v>-2</v>
      </c>
    </row>
    <row r="79" spans="1:11" x14ac:dyDescent="0.25">
      <c r="A79" s="3">
        <v>43999</v>
      </c>
      <c r="B79" s="10">
        <v>32</v>
      </c>
      <c r="C79" s="10">
        <v>0</v>
      </c>
      <c r="F79">
        <f t="shared" si="6"/>
        <v>0</v>
      </c>
      <c r="G79">
        <f t="shared" si="7"/>
        <v>30</v>
      </c>
      <c r="H79">
        <f t="shared" si="8"/>
        <v>1</v>
      </c>
      <c r="I79">
        <f t="shared" si="9"/>
        <v>16</v>
      </c>
      <c r="J79">
        <f t="shared" si="10"/>
        <v>15</v>
      </c>
      <c r="K79">
        <f t="shared" si="11"/>
        <v>2</v>
      </c>
    </row>
    <row r="80" spans="1:11" x14ac:dyDescent="0.25">
      <c r="A80" s="3">
        <v>44000</v>
      </c>
      <c r="B80" s="10">
        <v>31</v>
      </c>
      <c r="C80" s="10">
        <v>0</v>
      </c>
      <c r="F80">
        <f t="shared" si="6"/>
        <v>-1</v>
      </c>
      <c r="G80">
        <f t="shared" si="7"/>
        <v>29</v>
      </c>
      <c r="H80">
        <f t="shared" si="8"/>
        <v>0.96875</v>
      </c>
      <c r="I80">
        <f t="shared" si="9"/>
        <v>15.5</v>
      </c>
      <c r="J80">
        <f t="shared" si="10"/>
        <v>14.5</v>
      </c>
      <c r="K80">
        <f t="shared" si="11"/>
        <v>-1</v>
      </c>
    </row>
    <row r="81" spans="1:11" x14ac:dyDescent="0.25">
      <c r="A81" s="3">
        <v>44001</v>
      </c>
      <c r="B81" s="10">
        <v>30</v>
      </c>
      <c r="C81" s="10">
        <v>0</v>
      </c>
      <c r="F81">
        <f t="shared" si="6"/>
        <v>-1</v>
      </c>
      <c r="G81">
        <f t="shared" si="7"/>
        <v>28</v>
      </c>
      <c r="H81">
        <f t="shared" si="8"/>
        <v>0.967741935483871</v>
      </c>
      <c r="I81">
        <f t="shared" si="9"/>
        <v>15</v>
      </c>
      <c r="J81">
        <f t="shared" si="10"/>
        <v>14</v>
      </c>
      <c r="K81">
        <f t="shared" si="11"/>
        <v>0</v>
      </c>
    </row>
    <row r="82" spans="1:11" x14ac:dyDescent="0.25">
      <c r="A82" s="3">
        <v>44002</v>
      </c>
      <c r="B82" s="10">
        <v>31</v>
      </c>
      <c r="C82" s="10">
        <v>0</v>
      </c>
      <c r="F82">
        <f t="shared" si="6"/>
        <v>1</v>
      </c>
      <c r="G82">
        <f t="shared" si="7"/>
        <v>29</v>
      </c>
      <c r="H82">
        <f t="shared" si="8"/>
        <v>1.0333333333333334</v>
      </c>
      <c r="I82">
        <f t="shared" si="9"/>
        <v>15.5</v>
      </c>
      <c r="J82">
        <f t="shared" si="10"/>
        <v>14.5</v>
      </c>
      <c r="K82">
        <f t="shared" si="11"/>
        <v>2</v>
      </c>
    </row>
    <row r="83" spans="1:11" x14ac:dyDescent="0.25">
      <c r="A83" s="3">
        <v>44003</v>
      </c>
      <c r="B83" s="10">
        <v>31</v>
      </c>
      <c r="C83" s="10">
        <v>0</v>
      </c>
      <c r="F83">
        <f t="shared" si="6"/>
        <v>0</v>
      </c>
      <c r="G83">
        <f t="shared" si="7"/>
        <v>29</v>
      </c>
      <c r="H83">
        <f t="shared" si="8"/>
        <v>1</v>
      </c>
      <c r="I83">
        <f t="shared" si="9"/>
        <v>15.5</v>
      </c>
      <c r="J83">
        <f t="shared" si="10"/>
        <v>14.5</v>
      </c>
      <c r="K83">
        <f t="shared" si="11"/>
        <v>-1</v>
      </c>
    </row>
    <row r="84" spans="1:11" x14ac:dyDescent="0.25">
      <c r="A84" s="3">
        <v>44004</v>
      </c>
      <c r="B84" s="10">
        <v>30</v>
      </c>
      <c r="C84" s="10">
        <v>0</v>
      </c>
      <c r="F84">
        <f t="shared" si="6"/>
        <v>-1</v>
      </c>
      <c r="G84">
        <f t="shared" si="7"/>
        <v>28</v>
      </c>
      <c r="H84">
        <f t="shared" si="8"/>
        <v>0.967741935483871</v>
      </c>
      <c r="I84">
        <f t="shared" si="9"/>
        <v>15</v>
      </c>
      <c r="J84">
        <f t="shared" si="10"/>
        <v>14</v>
      </c>
      <c r="K84">
        <f t="shared" si="11"/>
        <v>-1</v>
      </c>
    </row>
    <row r="85" spans="1:11" x14ac:dyDescent="0.25">
      <c r="A85" s="3">
        <v>44005</v>
      </c>
      <c r="B85" s="10">
        <v>28</v>
      </c>
      <c r="C85" s="10">
        <v>0</v>
      </c>
      <c r="F85">
        <f t="shared" si="6"/>
        <v>-2</v>
      </c>
      <c r="G85">
        <f t="shared" si="7"/>
        <v>26</v>
      </c>
      <c r="H85">
        <f t="shared" si="8"/>
        <v>0.93333333333333335</v>
      </c>
      <c r="I85">
        <f t="shared" si="9"/>
        <v>14</v>
      </c>
      <c r="J85">
        <f t="shared" si="10"/>
        <v>13</v>
      </c>
      <c r="K85">
        <f t="shared" si="11"/>
        <v>-1</v>
      </c>
    </row>
    <row r="86" spans="1:11" x14ac:dyDescent="0.25">
      <c r="A86" s="3">
        <v>44006</v>
      </c>
      <c r="B86" s="10">
        <v>28</v>
      </c>
      <c r="C86" s="10">
        <v>0</v>
      </c>
      <c r="F86">
        <f t="shared" si="6"/>
        <v>0</v>
      </c>
      <c r="G86">
        <f t="shared" si="7"/>
        <v>26</v>
      </c>
      <c r="H86">
        <f t="shared" si="8"/>
        <v>1</v>
      </c>
      <c r="I86">
        <f t="shared" si="9"/>
        <v>14</v>
      </c>
      <c r="J86">
        <f t="shared" si="10"/>
        <v>13</v>
      </c>
      <c r="K86">
        <f t="shared" si="11"/>
        <v>2</v>
      </c>
    </row>
    <row r="87" spans="1:11" x14ac:dyDescent="0.25">
      <c r="A87" s="3">
        <v>44007</v>
      </c>
      <c r="B87" s="10">
        <v>29</v>
      </c>
      <c r="C87" s="10">
        <v>0</v>
      </c>
      <c r="F87">
        <f t="shared" si="6"/>
        <v>1</v>
      </c>
      <c r="G87">
        <f t="shared" si="7"/>
        <v>27</v>
      </c>
      <c r="H87">
        <f t="shared" si="8"/>
        <v>1.0357142857142858</v>
      </c>
      <c r="I87">
        <f t="shared" si="9"/>
        <v>14.5</v>
      </c>
      <c r="J87">
        <f t="shared" si="10"/>
        <v>13.5</v>
      </c>
      <c r="K87">
        <f t="shared" si="11"/>
        <v>1</v>
      </c>
    </row>
    <row r="88" spans="1:11" x14ac:dyDescent="0.25">
      <c r="A88" s="3">
        <v>44008</v>
      </c>
      <c r="B88" s="10">
        <v>27</v>
      </c>
      <c r="C88" s="10">
        <v>1</v>
      </c>
      <c r="F88">
        <f t="shared" si="6"/>
        <v>-2</v>
      </c>
      <c r="G88">
        <f t="shared" si="7"/>
        <v>25</v>
      </c>
      <c r="H88">
        <f t="shared" si="8"/>
        <v>0.93103448275862066</v>
      </c>
      <c r="I88">
        <f t="shared" si="9"/>
        <v>13.5</v>
      </c>
      <c r="J88">
        <f t="shared" si="10"/>
        <v>12.5</v>
      </c>
      <c r="K88">
        <f t="shared" si="11"/>
        <v>-3</v>
      </c>
    </row>
    <row r="89" spans="1:11" x14ac:dyDescent="0.25">
      <c r="A89" s="3">
        <v>44009</v>
      </c>
      <c r="B89" s="10">
        <v>25</v>
      </c>
      <c r="C89" s="10">
        <v>0</v>
      </c>
      <c r="F89">
        <f t="shared" si="6"/>
        <v>-2</v>
      </c>
      <c r="G89">
        <f t="shared" si="7"/>
        <v>23</v>
      </c>
      <c r="H89">
        <f t="shared" si="8"/>
        <v>0.92592592592592593</v>
      </c>
      <c r="I89">
        <f t="shared" si="9"/>
        <v>12.5</v>
      </c>
      <c r="J89">
        <f t="shared" si="10"/>
        <v>11.5</v>
      </c>
      <c r="K89">
        <f t="shared" si="11"/>
        <v>0</v>
      </c>
    </row>
    <row r="90" spans="1:11" x14ac:dyDescent="0.25">
      <c r="A90" s="3">
        <v>44010</v>
      </c>
      <c r="B90" s="10">
        <v>25</v>
      </c>
      <c r="C90" s="10">
        <v>0</v>
      </c>
      <c r="F90">
        <f t="shared" si="6"/>
        <v>0</v>
      </c>
      <c r="G90">
        <f t="shared" si="7"/>
        <v>23</v>
      </c>
      <c r="H90">
        <f t="shared" si="8"/>
        <v>1</v>
      </c>
      <c r="I90">
        <f t="shared" si="9"/>
        <v>12.5</v>
      </c>
      <c r="J90">
        <f t="shared" si="10"/>
        <v>11.5</v>
      </c>
      <c r="K90">
        <f t="shared" si="11"/>
        <v>2</v>
      </c>
    </row>
    <row r="91" spans="1:11" x14ac:dyDescent="0.25">
      <c r="A91" s="3">
        <v>44011</v>
      </c>
      <c r="B91" s="10">
        <v>24</v>
      </c>
      <c r="C91" s="10">
        <v>0</v>
      </c>
      <c r="F91">
        <f t="shared" si="6"/>
        <v>-1</v>
      </c>
      <c r="G91">
        <f t="shared" si="7"/>
        <v>22</v>
      </c>
      <c r="H91">
        <f t="shared" si="8"/>
        <v>0.96</v>
      </c>
      <c r="I91">
        <f t="shared" si="9"/>
        <v>12</v>
      </c>
      <c r="J91">
        <f t="shared" si="10"/>
        <v>11</v>
      </c>
      <c r="K91">
        <f t="shared" si="11"/>
        <v>-1</v>
      </c>
    </row>
    <row r="92" spans="1:11" x14ac:dyDescent="0.25">
      <c r="A92" s="3">
        <v>44012</v>
      </c>
      <c r="B92" s="10">
        <v>22</v>
      </c>
      <c r="C92" s="10">
        <v>0</v>
      </c>
      <c r="F92">
        <f t="shared" si="6"/>
        <v>-2</v>
      </c>
      <c r="G92">
        <f t="shared" si="7"/>
        <v>20</v>
      </c>
      <c r="H92">
        <f t="shared" si="8"/>
        <v>0.91666666666666663</v>
      </c>
      <c r="I92">
        <f t="shared" si="9"/>
        <v>11</v>
      </c>
      <c r="J92">
        <f t="shared" si="10"/>
        <v>10</v>
      </c>
      <c r="K92">
        <f t="shared" si="11"/>
        <v>-1</v>
      </c>
    </row>
    <row r="93" spans="1:11" x14ac:dyDescent="0.25">
      <c r="A93" s="3">
        <v>44013</v>
      </c>
      <c r="B93" s="10">
        <v>22</v>
      </c>
      <c r="C93" s="10">
        <v>0</v>
      </c>
      <c r="F93">
        <f t="shared" si="6"/>
        <v>0</v>
      </c>
      <c r="G93">
        <f t="shared" si="7"/>
        <v>20</v>
      </c>
      <c r="H93">
        <f t="shared" si="8"/>
        <v>1</v>
      </c>
      <c r="I93">
        <f t="shared" si="9"/>
        <v>11</v>
      </c>
      <c r="J93">
        <f t="shared" si="10"/>
        <v>10</v>
      </c>
      <c r="K93">
        <f t="shared" si="11"/>
        <v>2</v>
      </c>
    </row>
    <row r="94" spans="1:11" x14ac:dyDescent="0.25">
      <c r="A94" s="3">
        <v>44014</v>
      </c>
      <c r="B94" s="10">
        <v>21</v>
      </c>
      <c r="C94" s="10">
        <v>0</v>
      </c>
      <c r="F94">
        <f t="shared" si="6"/>
        <v>-1</v>
      </c>
      <c r="G94">
        <f t="shared" si="7"/>
        <v>19</v>
      </c>
      <c r="H94">
        <f t="shared" si="8"/>
        <v>0.95454545454545459</v>
      </c>
      <c r="I94">
        <f t="shared" si="9"/>
        <v>10.5</v>
      </c>
      <c r="J94">
        <f t="shared" si="10"/>
        <v>9.5</v>
      </c>
      <c r="K94">
        <f t="shared" si="11"/>
        <v>-1</v>
      </c>
    </row>
    <row r="95" spans="1:11" x14ac:dyDescent="0.25">
      <c r="A95" s="3">
        <v>44015</v>
      </c>
      <c r="B95" s="10">
        <v>21</v>
      </c>
      <c r="C95" s="10">
        <v>0</v>
      </c>
      <c r="F95">
        <f t="shared" si="6"/>
        <v>0</v>
      </c>
      <c r="G95">
        <f t="shared" si="7"/>
        <v>19</v>
      </c>
      <c r="H95">
        <f t="shared" si="8"/>
        <v>1</v>
      </c>
      <c r="I95">
        <f t="shared" si="9"/>
        <v>10.5</v>
      </c>
      <c r="J95">
        <f t="shared" si="10"/>
        <v>9.5</v>
      </c>
      <c r="K95">
        <f t="shared" si="11"/>
        <v>1</v>
      </c>
    </row>
    <row r="96" spans="1:11" x14ac:dyDescent="0.25">
      <c r="A96" s="3">
        <v>44016</v>
      </c>
      <c r="B96" s="10">
        <v>22</v>
      </c>
      <c r="C96" s="10">
        <v>0</v>
      </c>
      <c r="F96">
        <f t="shared" si="6"/>
        <v>1</v>
      </c>
      <c r="G96">
        <f t="shared" si="7"/>
        <v>20</v>
      </c>
      <c r="H96">
        <f t="shared" si="8"/>
        <v>1.0476190476190477</v>
      </c>
      <c r="I96">
        <f t="shared" si="9"/>
        <v>11</v>
      </c>
      <c r="J96">
        <f t="shared" si="10"/>
        <v>10</v>
      </c>
      <c r="K96">
        <f t="shared" si="11"/>
        <v>1</v>
      </c>
    </row>
    <row r="97" spans="1:11" x14ac:dyDescent="0.25">
      <c r="A97" s="3">
        <v>44017</v>
      </c>
      <c r="B97" s="10">
        <v>22</v>
      </c>
      <c r="C97" s="10">
        <v>0</v>
      </c>
      <c r="F97">
        <f t="shared" si="6"/>
        <v>0</v>
      </c>
      <c r="G97">
        <f t="shared" si="7"/>
        <v>20</v>
      </c>
      <c r="H97">
        <f t="shared" si="8"/>
        <v>1</v>
      </c>
      <c r="I97">
        <f t="shared" si="9"/>
        <v>11</v>
      </c>
      <c r="J97">
        <f t="shared" si="10"/>
        <v>10</v>
      </c>
      <c r="K97">
        <f t="shared" si="11"/>
        <v>-1</v>
      </c>
    </row>
    <row r="98" spans="1:11" x14ac:dyDescent="0.25">
      <c r="A98" s="3">
        <v>44018</v>
      </c>
      <c r="B98" s="10">
        <v>21</v>
      </c>
      <c r="C98" s="10">
        <v>0</v>
      </c>
      <c r="F98">
        <f t="shared" si="6"/>
        <v>-1</v>
      </c>
      <c r="G98">
        <f t="shared" si="7"/>
        <v>19</v>
      </c>
      <c r="H98">
        <f t="shared" si="8"/>
        <v>0.95454545454545459</v>
      </c>
      <c r="I98">
        <f t="shared" si="9"/>
        <v>10.5</v>
      </c>
      <c r="J98">
        <f t="shared" si="10"/>
        <v>9.5</v>
      </c>
      <c r="K98">
        <f t="shared" si="11"/>
        <v>-1</v>
      </c>
    </row>
    <row r="99" spans="1:11" x14ac:dyDescent="0.25">
      <c r="A99" s="3">
        <v>44019</v>
      </c>
      <c r="B99" s="10">
        <v>20</v>
      </c>
      <c r="C99" s="10">
        <v>0</v>
      </c>
      <c r="F99">
        <f t="shared" si="6"/>
        <v>-1</v>
      </c>
      <c r="G99">
        <f t="shared" si="7"/>
        <v>18</v>
      </c>
      <c r="H99">
        <f t="shared" si="8"/>
        <v>0.95238095238095233</v>
      </c>
      <c r="I99">
        <f t="shared" si="9"/>
        <v>10</v>
      </c>
      <c r="J99">
        <f t="shared" si="10"/>
        <v>9</v>
      </c>
      <c r="K99">
        <f t="shared" si="11"/>
        <v>0</v>
      </c>
    </row>
    <row r="100" spans="1:11" x14ac:dyDescent="0.25">
      <c r="A100" s="3">
        <v>44020</v>
      </c>
      <c r="B100" s="10">
        <v>20</v>
      </c>
      <c r="C100" s="10">
        <v>0</v>
      </c>
      <c r="F100">
        <f t="shared" si="6"/>
        <v>0</v>
      </c>
      <c r="G100">
        <f t="shared" si="7"/>
        <v>18</v>
      </c>
      <c r="H100">
        <f t="shared" si="8"/>
        <v>1</v>
      </c>
      <c r="I100">
        <f t="shared" si="9"/>
        <v>10</v>
      </c>
      <c r="J100">
        <f t="shared" si="10"/>
        <v>9</v>
      </c>
      <c r="K100">
        <f t="shared" si="11"/>
        <v>1</v>
      </c>
    </row>
    <row r="101" spans="1:11" x14ac:dyDescent="0.25">
      <c r="A101" s="3">
        <v>44021</v>
      </c>
      <c r="B101" s="10">
        <v>18</v>
      </c>
      <c r="C101" s="10">
        <v>0</v>
      </c>
      <c r="F101">
        <f t="shared" si="6"/>
        <v>-2</v>
      </c>
      <c r="G101">
        <f t="shared" si="7"/>
        <v>16</v>
      </c>
      <c r="H101">
        <f t="shared" si="8"/>
        <v>0.9</v>
      </c>
      <c r="I101">
        <f t="shared" si="9"/>
        <v>9</v>
      </c>
      <c r="J101">
        <f t="shared" si="10"/>
        <v>8</v>
      </c>
      <c r="K101">
        <f t="shared" si="11"/>
        <v>-2</v>
      </c>
    </row>
    <row r="102" spans="1:11" x14ac:dyDescent="0.25">
      <c r="A102" s="3">
        <v>44022</v>
      </c>
      <c r="B102" s="10">
        <v>16</v>
      </c>
      <c r="C102" s="10">
        <v>0</v>
      </c>
      <c r="F102">
        <f t="shared" si="6"/>
        <v>-2</v>
      </c>
      <c r="G102">
        <f t="shared" si="7"/>
        <v>14</v>
      </c>
      <c r="H102">
        <f t="shared" si="8"/>
        <v>0.88888888888888884</v>
      </c>
      <c r="I102">
        <f t="shared" si="9"/>
        <v>8</v>
      </c>
      <c r="J102">
        <f t="shared" si="10"/>
        <v>7</v>
      </c>
      <c r="K102">
        <f t="shared" si="11"/>
        <v>0</v>
      </c>
    </row>
    <row r="103" spans="1:11" x14ac:dyDescent="0.25">
      <c r="A103" s="3">
        <v>44023</v>
      </c>
      <c r="B103" s="10">
        <v>15</v>
      </c>
      <c r="C103" s="10">
        <v>0</v>
      </c>
      <c r="F103">
        <f t="shared" si="6"/>
        <v>-1</v>
      </c>
      <c r="G103">
        <f t="shared" si="7"/>
        <v>13</v>
      </c>
      <c r="H103">
        <f t="shared" si="8"/>
        <v>0.9375</v>
      </c>
      <c r="I103">
        <f t="shared" si="9"/>
        <v>7.5</v>
      </c>
      <c r="J103">
        <f t="shared" si="10"/>
        <v>6.5</v>
      </c>
      <c r="K103">
        <f t="shared" si="11"/>
        <v>1</v>
      </c>
    </row>
    <row r="104" spans="1:11" x14ac:dyDescent="0.25">
      <c r="A104" s="3">
        <v>44024</v>
      </c>
      <c r="B104" s="10">
        <v>16</v>
      </c>
      <c r="C104" s="10">
        <v>0</v>
      </c>
      <c r="F104">
        <f t="shared" si="6"/>
        <v>1</v>
      </c>
      <c r="G104">
        <f t="shared" si="7"/>
        <v>14</v>
      </c>
      <c r="H104">
        <f t="shared" si="8"/>
        <v>1.0666666666666667</v>
      </c>
      <c r="I104">
        <f t="shared" si="9"/>
        <v>8</v>
      </c>
      <c r="J104">
        <f t="shared" si="10"/>
        <v>7</v>
      </c>
      <c r="K104">
        <f t="shared" si="11"/>
        <v>2</v>
      </c>
    </row>
    <row r="105" spans="1:11" x14ac:dyDescent="0.25">
      <c r="A105" s="3">
        <v>44025</v>
      </c>
      <c r="B105" s="10">
        <v>16</v>
      </c>
      <c r="C105" s="10">
        <v>0</v>
      </c>
      <c r="F105">
        <f t="shared" si="6"/>
        <v>0</v>
      </c>
      <c r="G105">
        <f t="shared" si="7"/>
        <v>14</v>
      </c>
      <c r="H105">
        <f t="shared" si="8"/>
        <v>1</v>
      </c>
      <c r="I105">
        <f t="shared" si="9"/>
        <v>8</v>
      </c>
      <c r="J105">
        <f t="shared" si="10"/>
        <v>7</v>
      </c>
      <c r="K105">
        <f t="shared" si="11"/>
        <v>-1</v>
      </c>
    </row>
    <row r="106" spans="1:11" x14ac:dyDescent="0.25">
      <c r="A106" s="3">
        <v>44026</v>
      </c>
      <c r="B106" s="10">
        <v>15</v>
      </c>
      <c r="C106" s="10">
        <v>0</v>
      </c>
      <c r="F106">
        <f t="shared" si="6"/>
        <v>-1</v>
      </c>
      <c r="G106">
        <f t="shared" si="7"/>
        <v>13</v>
      </c>
      <c r="H106">
        <f t="shared" si="8"/>
        <v>0.9375</v>
      </c>
      <c r="I106">
        <f t="shared" si="9"/>
        <v>7.5</v>
      </c>
      <c r="J106">
        <f t="shared" si="10"/>
        <v>6.5</v>
      </c>
      <c r="K106">
        <f t="shared" si="11"/>
        <v>-1</v>
      </c>
    </row>
    <row r="107" spans="1:11" x14ac:dyDescent="0.25">
      <c r="A107" s="3">
        <v>44027</v>
      </c>
      <c r="B107" s="10">
        <v>16</v>
      </c>
      <c r="C107" s="10">
        <v>0</v>
      </c>
      <c r="F107">
        <f t="shared" si="6"/>
        <v>1</v>
      </c>
      <c r="G107">
        <f t="shared" si="7"/>
        <v>14</v>
      </c>
      <c r="H107">
        <f t="shared" si="8"/>
        <v>1.0666666666666667</v>
      </c>
      <c r="I107">
        <f t="shared" si="9"/>
        <v>8</v>
      </c>
      <c r="J107">
        <f t="shared" si="10"/>
        <v>7</v>
      </c>
      <c r="K107">
        <f t="shared" si="11"/>
        <v>2</v>
      </c>
    </row>
    <row r="108" spans="1:11" x14ac:dyDescent="0.25">
      <c r="A108" s="3">
        <v>44028</v>
      </c>
      <c r="B108" s="10">
        <v>16</v>
      </c>
      <c r="C108" s="10">
        <v>0</v>
      </c>
      <c r="F108">
        <f t="shared" si="6"/>
        <v>0</v>
      </c>
      <c r="G108">
        <f t="shared" si="7"/>
        <v>14</v>
      </c>
      <c r="H108">
        <f t="shared" si="8"/>
        <v>1</v>
      </c>
      <c r="I108">
        <f t="shared" si="9"/>
        <v>8</v>
      </c>
      <c r="J108">
        <f t="shared" si="10"/>
        <v>7</v>
      </c>
      <c r="K108">
        <f t="shared" si="11"/>
        <v>-1</v>
      </c>
    </row>
    <row r="109" spans="1:11" x14ac:dyDescent="0.25">
      <c r="A109" s="3">
        <v>44029</v>
      </c>
      <c r="B109" s="10">
        <v>17</v>
      </c>
      <c r="C109" s="10">
        <v>0</v>
      </c>
      <c r="F109">
        <f t="shared" si="6"/>
        <v>1</v>
      </c>
      <c r="G109">
        <f t="shared" si="7"/>
        <v>15</v>
      </c>
      <c r="H109">
        <f t="shared" si="8"/>
        <v>1.0625</v>
      </c>
      <c r="I109">
        <f t="shared" si="9"/>
        <v>8.5</v>
      </c>
      <c r="J109">
        <f t="shared" si="10"/>
        <v>7.5</v>
      </c>
      <c r="K109">
        <f t="shared" si="11"/>
        <v>1</v>
      </c>
    </row>
    <row r="110" spans="1:11" x14ac:dyDescent="0.25">
      <c r="A110" s="3">
        <v>44030</v>
      </c>
      <c r="B110" s="10">
        <v>17</v>
      </c>
      <c r="C110" s="10">
        <v>0</v>
      </c>
      <c r="F110">
        <f t="shared" si="6"/>
        <v>0</v>
      </c>
      <c r="G110">
        <f t="shared" si="7"/>
        <v>15</v>
      </c>
      <c r="H110">
        <f t="shared" si="8"/>
        <v>1</v>
      </c>
      <c r="I110">
        <f t="shared" si="9"/>
        <v>8.5</v>
      </c>
      <c r="J110">
        <f t="shared" si="10"/>
        <v>7.5</v>
      </c>
      <c r="K110">
        <f t="shared" si="11"/>
        <v>-1</v>
      </c>
    </row>
    <row r="111" spans="1:11" x14ac:dyDescent="0.25">
      <c r="A111" s="3">
        <v>44031</v>
      </c>
      <c r="B111" s="10">
        <v>16</v>
      </c>
      <c r="C111" s="10">
        <v>0</v>
      </c>
      <c r="F111">
        <f t="shared" si="6"/>
        <v>-1</v>
      </c>
      <c r="G111">
        <f t="shared" si="7"/>
        <v>14</v>
      </c>
      <c r="H111">
        <f t="shared" si="8"/>
        <v>0.94117647058823528</v>
      </c>
      <c r="I111">
        <f t="shared" si="9"/>
        <v>8</v>
      </c>
      <c r="J111">
        <f t="shared" si="10"/>
        <v>7</v>
      </c>
      <c r="K111">
        <f t="shared" si="11"/>
        <v>-1</v>
      </c>
    </row>
    <row r="112" spans="1:11" x14ac:dyDescent="0.25">
      <c r="A112" s="3">
        <v>44032</v>
      </c>
      <c r="B112" s="10">
        <v>16</v>
      </c>
      <c r="C112" s="10">
        <v>0</v>
      </c>
      <c r="F112">
        <f t="shared" si="6"/>
        <v>0</v>
      </c>
      <c r="G112">
        <f t="shared" si="7"/>
        <v>14</v>
      </c>
      <c r="H112">
        <f t="shared" si="8"/>
        <v>1</v>
      </c>
      <c r="I112">
        <f t="shared" si="9"/>
        <v>8</v>
      </c>
      <c r="J112">
        <f t="shared" si="10"/>
        <v>7</v>
      </c>
      <c r="K112">
        <f t="shared" si="11"/>
        <v>1</v>
      </c>
    </row>
    <row r="113" spans="1:11" x14ac:dyDescent="0.25">
      <c r="A113" s="3">
        <v>44033</v>
      </c>
      <c r="B113" s="10">
        <v>15</v>
      </c>
      <c r="C113" s="10">
        <v>0</v>
      </c>
      <c r="F113">
        <f t="shared" si="6"/>
        <v>-1</v>
      </c>
      <c r="G113">
        <f t="shared" si="7"/>
        <v>13</v>
      </c>
      <c r="H113">
        <f t="shared" si="8"/>
        <v>0.9375</v>
      </c>
      <c r="I113">
        <f t="shared" si="9"/>
        <v>7.5</v>
      </c>
      <c r="J113">
        <f t="shared" si="10"/>
        <v>6.5</v>
      </c>
      <c r="K113">
        <f t="shared" si="11"/>
        <v>-1</v>
      </c>
    </row>
    <row r="114" spans="1:11" x14ac:dyDescent="0.25">
      <c r="A114" s="3">
        <v>44034</v>
      </c>
      <c r="B114" s="10">
        <v>15</v>
      </c>
      <c r="C114" s="10">
        <v>0</v>
      </c>
      <c r="F114">
        <f t="shared" si="6"/>
        <v>0</v>
      </c>
      <c r="G114">
        <f t="shared" si="7"/>
        <v>13</v>
      </c>
      <c r="H114">
        <f t="shared" si="8"/>
        <v>1</v>
      </c>
      <c r="I114">
        <f t="shared" si="9"/>
        <v>7.5</v>
      </c>
      <c r="J114">
        <f t="shared" si="10"/>
        <v>6.5</v>
      </c>
      <c r="K114">
        <f t="shared" si="11"/>
        <v>1</v>
      </c>
    </row>
    <row r="115" spans="1:11" x14ac:dyDescent="0.25">
      <c r="A115" s="3">
        <v>44035</v>
      </c>
      <c r="B115" s="10">
        <v>16</v>
      </c>
      <c r="C115" s="10">
        <v>0</v>
      </c>
      <c r="F115">
        <f t="shared" si="6"/>
        <v>1</v>
      </c>
      <c r="G115">
        <f t="shared" si="7"/>
        <v>14</v>
      </c>
      <c r="H115">
        <f t="shared" si="8"/>
        <v>1.0666666666666667</v>
      </c>
      <c r="I115">
        <f t="shared" si="9"/>
        <v>8</v>
      </c>
      <c r="J115">
        <f t="shared" si="10"/>
        <v>7</v>
      </c>
      <c r="K115">
        <f t="shared" si="11"/>
        <v>1</v>
      </c>
    </row>
    <row r="116" spans="1:11" x14ac:dyDescent="0.25">
      <c r="A116" s="3">
        <v>44036</v>
      </c>
      <c r="B116" s="10">
        <v>16</v>
      </c>
      <c r="C116" s="10">
        <v>0</v>
      </c>
      <c r="F116">
        <f t="shared" si="6"/>
        <v>0</v>
      </c>
      <c r="G116">
        <f t="shared" si="7"/>
        <v>14</v>
      </c>
      <c r="H116">
        <f t="shared" si="8"/>
        <v>1</v>
      </c>
      <c r="I116">
        <f t="shared" si="9"/>
        <v>8</v>
      </c>
      <c r="J116">
        <f t="shared" si="10"/>
        <v>7</v>
      </c>
      <c r="K116">
        <f t="shared" si="11"/>
        <v>-1</v>
      </c>
    </row>
    <row r="117" spans="1:11" x14ac:dyDescent="0.25">
      <c r="A117" s="3">
        <v>44037</v>
      </c>
      <c r="B117" s="10">
        <v>17</v>
      </c>
      <c r="C117" s="10">
        <v>0</v>
      </c>
      <c r="F117">
        <f t="shared" si="6"/>
        <v>1</v>
      </c>
      <c r="G117">
        <f t="shared" si="7"/>
        <v>15</v>
      </c>
      <c r="H117">
        <f t="shared" si="8"/>
        <v>1.0625</v>
      </c>
      <c r="I117">
        <f t="shared" si="9"/>
        <v>8.5</v>
      </c>
      <c r="J117">
        <f t="shared" si="10"/>
        <v>7.5</v>
      </c>
      <c r="K117">
        <f t="shared" si="11"/>
        <v>1</v>
      </c>
    </row>
    <row r="118" spans="1:11" x14ac:dyDescent="0.25">
      <c r="A118" s="3">
        <v>44038</v>
      </c>
      <c r="B118" s="10">
        <v>17</v>
      </c>
      <c r="C118" s="10">
        <v>0</v>
      </c>
      <c r="F118">
        <f t="shared" si="6"/>
        <v>0</v>
      </c>
      <c r="G118">
        <f t="shared" si="7"/>
        <v>15</v>
      </c>
      <c r="H118">
        <f t="shared" si="8"/>
        <v>1</v>
      </c>
      <c r="I118">
        <f t="shared" si="9"/>
        <v>8.5</v>
      </c>
      <c r="J118">
        <f t="shared" si="10"/>
        <v>7.5</v>
      </c>
      <c r="K118">
        <f t="shared" si="11"/>
        <v>-1</v>
      </c>
    </row>
    <row r="119" spans="1:11" x14ac:dyDescent="0.25">
      <c r="A119" s="3">
        <v>44039</v>
      </c>
      <c r="B119" s="10">
        <v>18</v>
      </c>
      <c r="C119" s="10">
        <v>0</v>
      </c>
      <c r="F119">
        <f t="shared" si="6"/>
        <v>1</v>
      </c>
      <c r="G119">
        <f t="shared" si="7"/>
        <v>16</v>
      </c>
      <c r="H119">
        <f t="shared" si="8"/>
        <v>1.0588235294117647</v>
      </c>
      <c r="I119">
        <f t="shared" si="9"/>
        <v>9</v>
      </c>
      <c r="J119">
        <f t="shared" si="10"/>
        <v>8</v>
      </c>
      <c r="K119">
        <f t="shared" si="11"/>
        <v>1</v>
      </c>
    </row>
    <row r="120" spans="1:11" x14ac:dyDescent="0.25">
      <c r="A120" s="3">
        <v>44040</v>
      </c>
      <c r="B120" s="10">
        <v>18</v>
      </c>
      <c r="C120" s="10">
        <v>0</v>
      </c>
      <c r="F120">
        <f t="shared" si="6"/>
        <v>0</v>
      </c>
      <c r="G120">
        <f t="shared" si="7"/>
        <v>16</v>
      </c>
      <c r="H120">
        <f t="shared" si="8"/>
        <v>1</v>
      </c>
      <c r="I120">
        <f t="shared" si="9"/>
        <v>9</v>
      </c>
      <c r="J120">
        <f t="shared" si="10"/>
        <v>8</v>
      </c>
      <c r="K120">
        <f t="shared" si="11"/>
        <v>-1</v>
      </c>
    </row>
    <row r="121" spans="1:11" x14ac:dyDescent="0.25">
      <c r="A121" s="3">
        <v>44041</v>
      </c>
      <c r="B121" s="10">
        <v>16</v>
      </c>
      <c r="C121" s="10">
        <v>0</v>
      </c>
      <c r="F121">
        <f t="shared" si="6"/>
        <v>-2</v>
      </c>
      <c r="G121">
        <f t="shared" si="7"/>
        <v>14</v>
      </c>
      <c r="H121">
        <f t="shared" si="8"/>
        <v>0.88888888888888884</v>
      </c>
      <c r="I121">
        <f t="shared" si="9"/>
        <v>8</v>
      </c>
      <c r="J121">
        <f t="shared" si="10"/>
        <v>7</v>
      </c>
      <c r="K121">
        <f t="shared" si="11"/>
        <v>-2</v>
      </c>
    </row>
    <row r="122" spans="1:11" x14ac:dyDescent="0.25">
      <c r="A122" s="3">
        <v>44042</v>
      </c>
      <c r="B122" s="10">
        <v>14</v>
      </c>
      <c r="C122" s="10">
        <v>0</v>
      </c>
      <c r="F122">
        <f t="shared" si="6"/>
        <v>-2</v>
      </c>
      <c r="G122">
        <f t="shared" si="7"/>
        <v>12</v>
      </c>
      <c r="H122">
        <f t="shared" si="8"/>
        <v>0.875</v>
      </c>
      <c r="I122">
        <f t="shared" si="9"/>
        <v>7</v>
      </c>
      <c r="J122">
        <f t="shared" si="10"/>
        <v>6</v>
      </c>
      <c r="K122">
        <f t="shared" si="11"/>
        <v>0</v>
      </c>
    </row>
    <row r="123" spans="1:11" x14ac:dyDescent="0.25">
      <c r="A123" s="3">
        <v>44043</v>
      </c>
      <c r="B123" s="10">
        <v>13</v>
      </c>
      <c r="C123" s="10">
        <v>0</v>
      </c>
      <c r="F123">
        <f t="shared" si="6"/>
        <v>-1</v>
      </c>
      <c r="G123">
        <f t="shared" si="7"/>
        <v>11</v>
      </c>
      <c r="H123">
        <f t="shared" si="8"/>
        <v>0.9285714285714286</v>
      </c>
      <c r="I123">
        <f t="shared" si="9"/>
        <v>6.5</v>
      </c>
      <c r="J123">
        <f t="shared" si="10"/>
        <v>5.5</v>
      </c>
      <c r="K123">
        <f t="shared" si="11"/>
        <v>1</v>
      </c>
    </row>
    <row r="124" spans="1:11" x14ac:dyDescent="0.25">
      <c r="A124" s="3">
        <v>44044</v>
      </c>
      <c r="B124" s="10">
        <v>13</v>
      </c>
      <c r="C124" s="10">
        <v>0</v>
      </c>
      <c r="F124">
        <f t="shared" si="6"/>
        <v>0</v>
      </c>
      <c r="G124">
        <f t="shared" si="7"/>
        <v>11</v>
      </c>
      <c r="H124">
        <f t="shared" si="8"/>
        <v>1</v>
      </c>
      <c r="I124">
        <f t="shared" si="9"/>
        <v>6.5</v>
      </c>
      <c r="J124">
        <f t="shared" si="10"/>
        <v>5.5</v>
      </c>
      <c r="K124">
        <f t="shared" si="11"/>
        <v>1</v>
      </c>
    </row>
    <row r="125" spans="1:11" x14ac:dyDescent="0.25">
      <c r="A125" s="3">
        <v>44045</v>
      </c>
      <c r="B125" s="10">
        <v>11</v>
      </c>
      <c r="C125" s="10">
        <v>0</v>
      </c>
      <c r="F125">
        <f t="shared" si="6"/>
        <v>-2</v>
      </c>
      <c r="G125">
        <f t="shared" si="7"/>
        <v>9</v>
      </c>
      <c r="H125">
        <f t="shared" si="8"/>
        <v>0.84615384615384615</v>
      </c>
      <c r="I125">
        <f t="shared" si="9"/>
        <v>5.5</v>
      </c>
      <c r="J125">
        <f t="shared" si="10"/>
        <v>4.5</v>
      </c>
      <c r="K125">
        <f t="shared" si="11"/>
        <v>-2</v>
      </c>
    </row>
    <row r="126" spans="1:11" x14ac:dyDescent="0.25">
      <c r="A126" s="3">
        <v>44046</v>
      </c>
      <c r="B126" s="10">
        <v>10</v>
      </c>
      <c r="C126" s="10">
        <v>0</v>
      </c>
      <c r="F126">
        <f t="shared" si="6"/>
        <v>-1</v>
      </c>
      <c r="G126">
        <f t="shared" si="7"/>
        <v>8</v>
      </c>
      <c r="H126">
        <f t="shared" si="8"/>
        <v>0.90909090909090906</v>
      </c>
      <c r="I126">
        <f t="shared" si="9"/>
        <v>5</v>
      </c>
      <c r="J126">
        <f t="shared" si="10"/>
        <v>4</v>
      </c>
      <c r="K126">
        <f t="shared" si="11"/>
        <v>1</v>
      </c>
    </row>
    <row r="127" spans="1:11" x14ac:dyDescent="0.25">
      <c r="A127" s="3">
        <v>44047</v>
      </c>
      <c r="B127" s="10">
        <v>9</v>
      </c>
      <c r="C127" s="10">
        <v>0</v>
      </c>
      <c r="F127">
        <f t="shared" si="6"/>
        <v>-1</v>
      </c>
      <c r="G127">
        <f t="shared" si="7"/>
        <v>7</v>
      </c>
      <c r="H127">
        <f t="shared" si="8"/>
        <v>0.9</v>
      </c>
      <c r="I127">
        <f t="shared" si="9"/>
        <v>4.5</v>
      </c>
      <c r="J127">
        <f t="shared" si="10"/>
        <v>3.5</v>
      </c>
      <c r="K127">
        <f t="shared" si="11"/>
        <v>0</v>
      </c>
    </row>
    <row r="128" spans="1:11" x14ac:dyDescent="0.25">
      <c r="A128" s="3">
        <v>44048</v>
      </c>
      <c r="B128" s="10">
        <v>9</v>
      </c>
      <c r="C128" s="10">
        <v>0</v>
      </c>
      <c r="F128">
        <f t="shared" si="6"/>
        <v>0</v>
      </c>
      <c r="G128">
        <f t="shared" si="7"/>
        <v>7</v>
      </c>
      <c r="H128">
        <f t="shared" si="8"/>
        <v>1</v>
      </c>
      <c r="I128">
        <f t="shared" si="9"/>
        <v>4.5</v>
      </c>
      <c r="J128">
        <f t="shared" si="10"/>
        <v>3.5</v>
      </c>
      <c r="K128">
        <f t="shared" si="11"/>
        <v>1</v>
      </c>
    </row>
    <row r="129" spans="1:11" x14ac:dyDescent="0.25">
      <c r="A129" s="3">
        <v>44049</v>
      </c>
      <c r="B129" s="10">
        <v>8</v>
      </c>
      <c r="C129" s="10">
        <v>0</v>
      </c>
      <c r="F129">
        <f t="shared" si="6"/>
        <v>-1</v>
      </c>
      <c r="G129">
        <f t="shared" si="7"/>
        <v>6</v>
      </c>
      <c r="H129">
        <f t="shared" si="8"/>
        <v>0.88888888888888884</v>
      </c>
      <c r="I129">
        <f t="shared" si="9"/>
        <v>4</v>
      </c>
      <c r="J129">
        <f t="shared" si="10"/>
        <v>3</v>
      </c>
      <c r="K129">
        <f t="shared" si="11"/>
        <v>-1</v>
      </c>
    </row>
    <row r="130" spans="1:11" x14ac:dyDescent="0.25">
      <c r="A130" s="3">
        <v>44050</v>
      </c>
      <c r="B130" s="10">
        <v>7</v>
      </c>
      <c r="C130" s="10">
        <v>0</v>
      </c>
      <c r="F130">
        <f t="shared" si="6"/>
        <v>-1</v>
      </c>
      <c r="G130">
        <f t="shared" si="7"/>
        <v>5</v>
      </c>
      <c r="H130">
        <f t="shared" si="8"/>
        <v>0.875</v>
      </c>
      <c r="I130">
        <f t="shared" si="9"/>
        <v>3.5</v>
      </c>
      <c r="J130">
        <f t="shared" si="10"/>
        <v>2.5</v>
      </c>
      <c r="K130">
        <f t="shared" si="11"/>
        <v>0</v>
      </c>
    </row>
    <row r="131" spans="1:11" x14ac:dyDescent="0.25">
      <c r="A131" s="3">
        <v>44051</v>
      </c>
      <c r="B131" s="10">
        <v>7</v>
      </c>
      <c r="C131" s="10">
        <v>0</v>
      </c>
      <c r="F131">
        <f t="shared" si="6"/>
        <v>0</v>
      </c>
      <c r="G131">
        <f t="shared" si="7"/>
        <v>5</v>
      </c>
      <c r="H131">
        <f t="shared" si="8"/>
        <v>1</v>
      </c>
      <c r="I131">
        <f t="shared" si="9"/>
        <v>3.5</v>
      </c>
      <c r="J131">
        <f t="shared" si="10"/>
        <v>2.5</v>
      </c>
      <c r="K131">
        <f t="shared" si="11"/>
        <v>1</v>
      </c>
    </row>
    <row r="132" spans="1:11" x14ac:dyDescent="0.25">
      <c r="A132" s="3">
        <v>44052</v>
      </c>
      <c r="B132" s="10">
        <v>6</v>
      </c>
      <c r="C132" s="10">
        <v>0</v>
      </c>
      <c r="F132">
        <f t="shared" ref="F132:F195" si="12">B132-B131</f>
        <v>-1</v>
      </c>
      <c r="G132">
        <f t="shared" ref="G132:G195" si="13">B132-$B$3</f>
        <v>4</v>
      </c>
      <c r="H132">
        <f t="shared" ref="H132:H195" si="14">IFERROR(B132/B131,"")</f>
        <v>0.8571428571428571</v>
      </c>
      <c r="I132">
        <f t="shared" ref="I132:I195" si="15">IFERROR(B132/$B$3,"")</f>
        <v>3</v>
      </c>
      <c r="J132">
        <f t="shared" si="10"/>
        <v>2</v>
      </c>
      <c r="K132">
        <f t="shared" si="11"/>
        <v>-1</v>
      </c>
    </row>
    <row r="133" spans="1:11" x14ac:dyDescent="0.25">
      <c r="A133" s="3">
        <v>44053</v>
      </c>
      <c r="B133" s="10">
        <v>6</v>
      </c>
      <c r="C133" s="10">
        <v>0</v>
      </c>
      <c r="F133">
        <f t="shared" si="12"/>
        <v>0</v>
      </c>
      <c r="G133">
        <f t="shared" si="13"/>
        <v>4</v>
      </c>
      <c r="H133">
        <f t="shared" si="14"/>
        <v>1</v>
      </c>
      <c r="I133">
        <f t="shared" si="15"/>
        <v>3</v>
      </c>
      <c r="J133">
        <f t="shared" ref="J133:J196" si="16">IFERROR(I133-1,"")</f>
        <v>2</v>
      </c>
      <c r="K133">
        <f t="shared" si="11"/>
        <v>1</v>
      </c>
    </row>
    <row r="134" spans="1:11" x14ac:dyDescent="0.25">
      <c r="A134" s="3">
        <v>44054</v>
      </c>
      <c r="B134" s="10">
        <v>5</v>
      </c>
      <c r="C134" s="10">
        <v>0</v>
      </c>
      <c r="F134">
        <f t="shared" si="12"/>
        <v>-1</v>
      </c>
      <c r="G134">
        <f t="shared" si="13"/>
        <v>3</v>
      </c>
      <c r="H134">
        <f t="shared" si="14"/>
        <v>0.83333333333333337</v>
      </c>
      <c r="I134">
        <f t="shared" si="15"/>
        <v>2.5</v>
      </c>
      <c r="J134">
        <f t="shared" si="16"/>
        <v>1.5</v>
      </c>
      <c r="K134">
        <f t="shared" ref="K134:K197" si="17">F134-F133</f>
        <v>-1</v>
      </c>
    </row>
    <row r="135" spans="1:11" x14ac:dyDescent="0.25">
      <c r="A135" s="3">
        <v>44055</v>
      </c>
      <c r="B135" s="10">
        <v>7</v>
      </c>
      <c r="C135" s="10">
        <v>0</v>
      </c>
      <c r="F135">
        <f t="shared" si="12"/>
        <v>2</v>
      </c>
      <c r="G135">
        <f t="shared" si="13"/>
        <v>5</v>
      </c>
      <c r="H135">
        <f t="shared" si="14"/>
        <v>1.4</v>
      </c>
      <c r="I135">
        <f t="shared" si="15"/>
        <v>3.5</v>
      </c>
      <c r="J135">
        <f t="shared" si="16"/>
        <v>2.5</v>
      </c>
      <c r="K135">
        <f t="shared" si="17"/>
        <v>3</v>
      </c>
    </row>
    <row r="136" spans="1:11" x14ac:dyDescent="0.25">
      <c r="A136" s="3">
        <v>44056</v>
      </c>
      <c r="B136" s="10">
        <v>8</v>
      </c>
      <c r="C136" s="10">
        <v>0</v>
      </c>
      <c r="F136">
        <f t="shared" si="12"/>
        <v>1</v>
      </c>
      <c r="G136">
        <f t="shared" si="13"/>
        <v>6</v>
      </c>
      <c r="H136">
        <f t="shared" si="14"/>
        <v>1.1428571428571428</v>
      </c>
      <c r="I136">
        <f t="shared" si="15"/>
        <v>4</v>
      </c>
      <c r="J136">
        <f t="shared" si="16"/>
        <v>3</v>
      </c>
      <c r="K136">
        <f t="shared" si="17"/>
        <v>-1</v>
      </c>
    </row>
    <row r="137" spans="1:11" x14ac:dyDescent="0.25">
      <c r="A137" s="3">
        <v>44057</v>
      </c>
      <c r="B137" s="10">
        <v>9</v>
      </c>
      <c r="C137" s="10">
        <v>0</v>
      </c>
      <c r="F137">
        <f t="shared" si="12"/>
        <v>1</v>
      </c>
      <c r="G137">
        <f t="shared" si="13"/>
        <v>7</v>
      </c>
      <c r="H137">
        <f t="shared" si="14"/>
        <v>1.125</v>
      </c>
      <c r="I137">
        <f t="shared" si="15"/>
        <v>4.5</v>
      </c>
      <c r="J137">
        <f t="shared" si="16"/>
        <v>3.5</v>
      </c>
      <c r="K137">
        <f t="shared" si="17"/>
        <v>0</v>
      </c>
    </row>
    <row r="138" spans="1:11" x14ac:dyDescent="0.25">
      <c r="A138" s="3">
        <v>44058</v>
      </c>
      <c r="B138" s="10">
        <v>10</v>
      </c>
      <c r="C138" s="10">
        <v>0</v>
      </c>
      <c r="F138">
        <f t="shared" si="12"/>
        <v>1</v>
      </c>
      <c r="G138">
        <f t="shared" si="13"/>
        <v>8</v>
      </c>
      <c r="H138">
        <f t="shared" si="14"/>
        <v>1.1111111111111112</v>
      </c>
      <c r="I138">
        <f t="shared" si="15"/>
        <v>5</v>
      </c>
      <c r="J138">
        <f t="shared" si="16"/>
        <v>4</v>
      </c>
      <c r="K138">
        <f t="shared" si="17"/>
        <v>0</v>
      </c>
    </row>
    <row r="139" spans="1:11" x14ac:dyDescent="0.25">
      <c r="A139" s="3">
        <v>44059</v>
      </c>
      <c r="B139" s="10">
        <v>10</v>
      </c>
      <c r="C139" s="10">
        <v>0</v>
      </c>
      <c r="F139">
        <f t="shared" si="12"/>
        <v>0</v>
      </c>
      <c r="G139">
        <f t="shared" si="13"/>
        <v>8</v>
      </c>
      <c r="H139">
        <f t="shared" si="14"/>
        <v>1</v>
      </c>
      <c r="I139">
        <f t="shared" si="15"/>
        <v>5</v>
      </c>
      <c r="J139">
        <f t="shared" si="16"/>
        <v>4</v>
      </c>
      <c r="K139">
        <f t="shared" si="17"/>
        <v>-1</v>
      </c>
    </row>
    <row r="140" spans="1:11" x14ac:dyDescent="0.25">
      <c r="A140" s="3">
        <v>44060</v>
      </c>
      <c r="B140" s="10">
        <v>11</v>
      </c>
      <c r="C140" s="10">
        <v>0</v>
      </c>
      <c r="F140">
        <f t="shared" si="12"/>
        <v>1</v>
      </c>
      <c r="G140">
        <f t="shared" si="13"/>
        <v>9</v>
      </c>
      <c r="H140">
        <f t="shared" si="14"/>
        <v>1.1000000000000001</v>
      </c>
      <c r="I140">
        <f t="shared" si="15"/>
        <v>5.5</v>
      </c>
      <c r="J140">
        <f t="shared" si="16"/>
        <v>4.5</v>
      </c>
      <c r="K140">
        <f t="shared" si="17"/>
        <v>1</v>
      </c>
    </row>
    <row r="141" spans="1:11" x14ac:dyDescent="0.25">
      <c r="A141" s="3">
        <v>44061</v>
      </c>
      <c r="B141" s="10">
        <v>10</v>
      </c>
      <c r="C141" s="10">
        <v>0</v>
      </c>
      <c r="F141">
        <f t="shared" si="12"/>
        <v>-1</v>
      </c>
      <c r="G141">
        <f t="shared" si="13"/>
        <v>8</v>
      </c>
      <c r="H141">
        <f t="shared" si="14"/>
        <v>0.90909090909090906</v>
      </c>
      <c r="I141">
        <f t="shared" si="15"/>
        <v>5</v>
      </c>
      <c r="J141">
        <f t="shared" si="16"/>
        <v>4</v>
      </c>
      <c r="K141">
        <f t="shared" si="17"/>
        <v>-2</v>
      </c>
    </row>
    <row r="142" spans="1:11" x14ac:dyDescent="0.25">
      <c r="A142" s="3">
        <v>44062</v>
      </c>
      <c r="B142" s="10">
        <v>12</v>
      </c>
      <c r="C142" s="10">
        <v>0</v>
      </c>
      <c r="F142">
        <f t="shared" si="12"/>
        <v>2</v>
      </c>
      <c r="G142">
        <f t="shared" si="13"/>
        <v>10</v>
      </c>
      <c r="H142">
        <f t="shared" si="14"/>
        <v>1.2</v>
      </c>
      <c r="I142">
        <f t="shared" si="15"/>
        <v>6</v>
      </c>
      <c r="J142">
        <f t="shared" si="16"/>
        <v>5</v>
      </c>
      <c r="K142">
        <f t="shared" si="17"/>
        <v>3</v>
      </c>
    </row>
    <row r="143" spans="1:11" x14ac:dyDescent="0.25">
      <c r="A143" s="3">
        <v>44063</v>
      </c>
      <c r="B143" s="10">
        <v>13</v>
      </c>
      <c r="C143" s="10">
        <v>0</v>
      </c>
      <c r="F143">
        <f t="shared" si="12"/>
        <v>1</v>
      </c>
      <c r="G143">
        <f t="shared" si="13"/>
        <v>11</v>
      </c>
      <c r="H143">
        <f t="shared" si="14"/>
        <v>1.0833333333333333</v>
      </c>
      <c r="I143">
        <f t="shared" si="15"/>
        <v>6.5</v>
      </c>
      <c r="J143">
        <f t="shared" si="16"/>
        <v>5.5</v>
      </c>
      <c r="K143">
        <f t="shared" si="17"/>
        <v>-1</v>
      </c>
    </row>
    <row r="144" spans="1:11" x14ac:dyDescent="0.25">
      <c r="A144" s="3">
        <v>44064</v>
      </c>
      <c r="B144" s="10">
        <v>15</v>
      </c>
      <c r="C144" s="10">
        <v>0</v>
      </c>
      <c r="F144">
        <f t="shared" si="12"/>
        <v>2</v>
      </c>
      <c r="G144">
        <f t="shared" si="13"/>
        <v>13</v>
      </c>
      <c r="H144">
        <f t="shared" si="14"/>
        <v>1.1538461538461537</v>
      </c>
      <c r="I144">
        <f t="shared" si="15"/>
        <v>7.5</v>
      </c>
      <c r="J144">
        <f t="shared" si="16"/>
        <v>6.5</v>
      </c>
      <c r="K144">
        <f t="shared" si="17"/>
        <v>1</v>
      </c>
    </row>
    <row r="145" spans="1:11" x14ac:dyDescent="0.25">
      <c r="A145" s="3">
        <v>44065</v>
      </c>
      <c r="B145" s="10">
        <v>15</v>
      </c>
      <c r="C145" s="10">
        <v>0</v>
      </c>
      <c r="F145">
        <f t="shared" si="12"/>
        <v>0</v>
      </c>
      <c r="G145">
        <f t="shared" si="13"/>
        <v>13</v>
      </c>
      <c r="H145">
        <f t="shared" si="14"/>
        <v>1</v>
      </c>
      <c r="I145">
        <f t="shared" si="15"/>
        <v>7.5</v>
      </c>
      <c r="J145">
        <f t="shared" si="16"/>
        <v>6.5</v>
      </c>
      <c r="K145">
        <f t="shared" si="17"/>
        <v>-2</v>
      </c>
    </row>
    <row r="146" spans="1:11" x14ac:dyDescent="0.25">
      <c r="A146" s="3">
        <v>44066</v>
      </c>
      <c r="B146" s="10">
        <v>16</v>
      </c>
      <c r="C146" s="10">
        <v>0</v>
      </c>
      <c r="F146">
        <f t="shared" si="12"/>
        <v>1</v>
      </c>
      <c r="G146">
        <f t="shared" si="13"/>
        <v>14</v>
      </c>
      <c r="H146">
        <f t="shared" si="14"/>
        <v>1.0666666666666667</v>
      </c>
      <c r="I146">
        <f t="shared" si="15"/>
        <v>8</v>
      </c>
      <c r="J146">
        <f t="shared" si="16"/>
        <v>7</v>
      </c>
      <c r="K146">
        <f t="shared" si="17"/>
        <v>1</v>
      </c>
    </row>
    <row r="147" spans="1:11" x14ac:dyDescent="0.25">
      <c r="A147" s="3">
        <v>44067</v>
      </c>
      <c r="B147" s="10">
        <v>16</v>
      </c>
      <c r="C147" s="10">
        <v>0</v>
      </c>
      <c r="F147">
        <f t="shared" si="12"/>
        <v>0</v>
      </c>
      <c r="G147">
        <f t="shared" si="13"/>
        <v>14</v>
      </c>
      <c r="H147">
        <f t="shared" si="14"/>
        <v>1</v>
      </c>
      <c r="I147">
        <f t="shared" si="15"/>
        <v>8</v>
      </c>
      <c r="J147">
        <f t="shared" si="16"/>
        <v>7</v>
      </c>
      <c r="K147">
        <f t="shared" si="17"/>
        <v>-1</v>
      </c>
    </row>
    <row r="148" spans="1:11" x14ac:dyDescent="0.25">
      <c r="A148" s="3">
        <v>44068</v>
      </c>
      <c r="B148" s="10">
        <v>17</v>
      </c>
      <c r="C148" s="10">
        <v>0</v>
      </c>
      <c r="F148">
        <f t="shared" si="12"/>
        <v>1</v>
      </c>
      <c r="G148">
        <f t="shared" si="13"/>
        <v>15</v>
      </c>
      <c r="H148">
        <f t="shared" si="14"/>
        <v>1.0625</v>
      </c>
      <c r="I148">
        <f t="shared" si="15"/>
        <v>8.5</v>
      </c>
      <c r="J148">
        <f t="shared" si="16"/>
        <v>7.5</v>
      </c>
      <c r="K148">
        <f t="shared" si="17"/>
        <v>1</v>
      </c>
    </row>
    <row r="149" spans="1:11" x14ac:dyDescent="0.25">
      <c r="A149" s="3">
        <v>44069</v>
      </c>
      <c r="B149" s="10">
        <v>17</v>
      </c>
      <c r="C149" s="10">
        <v>0</v>
      </c>
      <c r="F149">
        <f t="shared" si="12"/>
        <v>0</v>
      </c>
      <c r="G149">
        <f t="shared" si="13"/>
        <v>15</v>
      </c>
      <c r="H149">
        <f t="shared" si="14"/>
        <v>1</v>
      </c>
      <c r="I149">
        <f t="shared" si="15"/>
        <v>8.5</v>
      </c>
      <c r="J149">
        <f t="shared" si="16"/>
        <v>7.5</v>
      </c>
      <c r="K149">
        <f t="shared" si="17"/>
        <v>-1</v>
      </c>
    </row>
    <row r="150" spans="1:11" x14ac:dyDescent="0.25">
      <c r="A150" s="3">
        <v>44070</v>
      </c>
      <c r="B150" s="10">
        <v>19</v>
      </c>
      <c r="C150" s="10">
        <v>0</v>
      </c>
      <c r="F150">
        <f t="shared" si="12"/>
        <v>2</v>
      </c>
      <c r="G150">
        <f t="shared" si="13"/>
        <v>17</v>
      </c>
      <c r="H150">
        <f t="shared" si="14"/>
        <v>1.1176470588235294</v>
      </c>
      <c r="I150">
        <f t="shared" si="15"/>
        <v>9.5</v>
      </c>
      <c r="J150">
        <f t="shared" si="16"/>
        <v>8.5</v>
      </c>
      <c r="K150">
        <f t="shared" si="17"/>
        <v>2</v>
      </c>
    </row>
    <row r="151" spans="1:11" x14ac:dyDescent="0.25">
      <c r="A151" s="3">
        <v>44071</v>
      </c>
      <c r="B151" s="10">
        <v>20</v>
      </c>
      <c r="C151" s="10">
        <v>0</v>
      </c>
      <c r="F151">
        <f t="shared" si="12"/>
        <v>1</v>
      </c>
      <c r="G151">
        <f t="shared" si="13"/>
        <v>18</v>
      </c>
      <c r="H151">
        <f t="shared" si="14"/>
        <v>1.0526315789473684</v>
      </c>
      <c r="I151">
        <f t="shared" si="15"/>
        <v>10</v>
      </c>
      <c r="J151">
        <f t="shared" si="16"/>
        <v>9</v>
      </c>
      <c r="K151">
        <f t="shared" si="17"/>
        <v>-1</v>
      </c>
    </row>
    <row r="152" spans="1:11" x14ac:dyDescent="0.25">
      <c r="A152" s="3">
        <v>44072</v>
      </c>
      <c r="B152" s="10">
        <v>20</v>
      </c>
      <c r="C152" s="10">
        <v>0</v>
      </c>
      <c r="F152">
        <f t="shared" si="12"/>
        <v>0</v>
      </c>
      <c r="G152">
        <f t="shared" si="13"/>
        <v>18</v>
      </c>
      <c r="H152">
        <f t="shared" si="14"/>
        <v>1</v>
      </c>
      <c r="I152">
        <f t="shared" si="15"/>
        <v>10</v>
      </c>
      <c r="J152">
        <f t="shared" si="16"/>
        <v>9</v>
      </c>
      <c r="K152">
        <f t="shared" si="17"/>
        <v>-1</v>
      </c>
    </row>
    <row r="153" spans="1:11" x14ac:dyDescent="0.25">
      <c r="A153" s="3">
        <v>44073</v>
      </c>
      <c r="B153" s="10">
        <v>21</v>
      </c>
      <c r="C153" s="10">
        <v>0</v>
      </c>
      <c r="F153">
        <f t="shared" si="12"/>
        <v>1</v>
      </c>
      <c r="G153">
        <f t="shared" si="13"/>
        <v>19</v>
      </c>
      <c r="H153">
        <f t="shared" si="14"/>
        <v>1.05</v>
      </c>
      <c r="I153">
        <f t="shared" si="15"/>
        <v>10.5</v>
      </c>
      <c r="J153">
        <f t="shared" si="16"/>
        <v>9.5</v>
      </c>
      <c r="K153">
        <f t="shared" si="17"/>
        <v>1</v>
      </c>
    </row>
    <row r="154" spans="1:11" x14ac:dyDescent="0.25">
      <c r="A154" s="3">
        <v>44074</v>
      </c>
      <c r="B154" s="10">
        <v>21</v>
      </c>
      <c r="C154" s="10">
        <v>0</v>
      </c>
      <c r="F154">
        <f t="shared" si="12"/>
        <v>0</v>
      </c>
      <c r="G154">
        <f t="shared" si="13"/>
        <v>19</v>
      </c>
      <c r="H154">
        <f t="shared" si="14"/>
        <v>1</v>
      </c>
      <c r="I154">
        <f t="shared" si="15"/>
        <v>10.5</v>
      </c>
      <c r="J154">
        <f t="shared" si="16"/>
        <v>9.5</v>
      </c>
      <c r="K154">
        <f t="shared" si="17"/>
        <v>-1</v>
      </c>
    </row>
    <row r="155" spans="1:11" x14ac:dyDescent="0.25">
      <c r="A155" s="3">
        <v>44075</v>
      </c>
      <c r="B155" s="10">
        <v>21</v>
      </c>
      <c r="C155" s="10">
        <v>0</v>
      </c>
      <c r="F155">
        <f t="shared" si="12"/>
        <v>0</v>
      </c>
      <c r="G155">
        <f t="shared" si="13"/>
        <v>19</v>
      </c>
      <c r="H155">
        <f t="shared" si="14"/>
        <v>1</v>
      </c>
      <c r="I155">
        <f t="shared" si="15"/>
        <v>10.5</v>
      </c>
      <c r="J155">
        <f t="shared" si="16"/>
        <v>9.5</v>
      </c>
      <c r="K155">
        <f t="shared" si="17"/>
        <v>0</v>
      </c>
    </row>
    <row r="156" spans="1:11" x14ac:dyDescent="0.25">
      <c r="A156" s="3">
        <v>44076</v>
      </c>
      <c r="B156" s="10">
        <v>23</v>
      </c>
      <c r="C156" s="10">
        <v>0</v>
      </c>
      <c r="F156">
        <f t="shared" si="12"/>
        <v>2</v>
      </c>
      <c r="G156">
        <f t="shared" si="13"/>
        <v>21</v>
      </c>
      <c r="H156">
        <f t="shared" si="14"/>
        <v>1.0952380952380953</v>
      </c>
      <c r="I156">
        <f t="shared" si="15"/>
        <v>11.5</v>
      </c>
      <c r="J156">
        <f t="shared" si="16"/>
        <v>10.5</v>
      </c>
      <c r="K156">
        <f t="shared" si="17"/>
        <v>2</v>
      </c>
    </row>
    <row r="157" spans="1:11" x14ac:dyDescent="0.25">
      <c r="A157" s="3">
        <v>44077</v>
      </c>
      <c r="B157" s="10">
        <v>23</v>
      </c>
      <c r="C157" s="10">
        <v>0</v>
      </c>
      <c r="F157">
        <f t="shared" si="12"/>
        <v>0</v>
      </c>
      <c r="G157">
        <f t="shared" si="13"/>
        <v>21</v>
      </c>
      <c r="H157">
        <f t="shared" si="14"/>
        <v>1</v>
      </c>
      <c r="I157">
        <f t="shared" si="15"/>
        <v>11.5</v>
      </c>
      <c r="J157">
        <f t="shared" si="16"/>
        <v>10.5</v>
      </c>
      <c r="K157">
        <f t="shared" si="17"/>
        <v>-2</v>
      </c>
    </row>
    <row r="158" spans="1:11" x14ac:dyDescent="0.25">
      <c r="A158" s="3">
        <v>44078</v>
      </c>
      <c r="B158" s="10">
        <v>24</v>
      </c>
      <c r="C158" s="10">
        <v>0</v>
      </c>
      <c r="F158">
        <f t="shared" si="12"/>
        <v>1</v>
      </c>
      <c r="G158">
        <f t="shared" si="13"/>
        <v>22</v>
      </c>
      <c r="H158">
        <f t="shared" si="14"/>
        <v>1.0434782608695652</v>
      </c>
      <c r="I158">
        <f t="shared" si="15"/>
        <v>12</v>
      </c>
      <c r="J158">
        <f t="shared" si="16"/>
        <v>11</v>
      </c>
      <c r="K158">
        <f t="shared" si="17"/>
        <v>1</v>
      </c>
    </row>
    <row r="159" spans="1:11" x14ac:dyDescent="0.25">
      <c r="A159" s="3">
        <v>44079</v>
      </c>
      <c r="B159" s="10">
        <v>24</v>
      </c>
      <c r="C159" s="10">
        <v>0</v>
      </c>
      <c r="F159">
        <f t="shared" si="12"/>
        <v>0</v>
      </c>
      <c r="G159">
        <f t="shared" si="13"/>
        <v>22</v>
      </c>
      <c r="H159">
        <f t="shared" si="14"/>
        <v>1</v>
      </c>
      <c r="I159">
        <f t="shared" si="15"/>
        <v>12</v>
      </c>
      <c r="J159">
        <f t="shared" si="16"/>
        <v>11</v>
      </c>
      <c r="K159">
        <f t="shared" si="17"/>
        <v>-1</v>
      </c>
    </row>
    <row r="160" spans="1:11" x14ac:dyDescent="0.25">
      <c r="A160" s="3">
        <v>44080</v>
      </c>
      <c r="B160" s="10">
        <v>25</v>
      </c>
      <c r="C160" s="10">
        <v>0</v>
      </c>
      <c r="F160">
        <f t="shared" si="12"/>
        <v>1</v>
      </c>
      <c r="G160">
        <f t="shared" si="13"/>
        <v>23</v>
      </c>
      <c r="H160">
        <f t="shared" si="14"/>
        <v>1.0416666666666667</v>
      </c>
      <c r="I160">
        <f t="shared" si="15"/>
        <v>12.5</v>
      </c>
      <c r="J160">
        <f t="shared" si="16"/>
        <v>11.5</v>
      </c>
      <c r="K160">
        <f t="shared" si="17"/>
        <v>1</v>
      </c>
    </row>
    <row r="161" spans="1:11" x14ac:dyDescent="0.25">
      <c r="A161" s="3">
        <v>44081</v>
      </c>
      <c r="B161" s="10">
        <v>25</v>
      </c>
      <c r="C161" s="10">
        <v>0</v>
      </c>
      <c r="F161">
        <f t="shared" si="12"/>
        <v>0</v>
      </c>
      <c r="G161">
        <f t="shared" si="13"/>
        <v>23</v>
      </c>
      <c r="H161">
        <f t="shared" si="14"/>
        <v>1</v>
      </c>
      <c r="I161">
        <f t="shared" si="15"/>
        <v>12.5</v>
      </c>
      <c r="J161">
        <f t="shared" si="16"/>
        <v>11.5</v>
      </c>
      <c r="K161">
        <f t="shared" si="17"/>
        <v>-1</v>
      </c>
    </row>
    <row r="162" spans="1:11" x14ac:dyDescent="0.25">
      <c r="A162" s="3">
        <v>44082</v>
      </c>
      <c r="B162" s="10">
        <v>24</v>
      </c>
      <c r="C162" s="10">
        <v>0</v>
      </c>
      <c r="F162">
        <f t="shared" si="12"/>
        <v>-1</v>
      </c>
      <c r="G162">
        <f t="shared" si="13"/>
        <v>22</v>
      </c>
      <c r="H162">
        <f t="shared" si="14"/>
        <v>0.96</v>
      </c>
      <c r="I162">
        <f t="shared" si="15"/>
        <v>12</v>
      </c>
      <c r="J162">
        <f t="shared" si="16"/>
        <v>11</v>
      </c>
      <c r="K162">
        <f t="shared" si="17"/>
        <v>-1</v>
      </c>
    </row>
    <row r="163" spans="1:11" x14ac:dyDescent="0.25">
      <c r="A163" s="3">
        <v>44083</v>
      </c>
      <c r="B163" s="10">
        <v>26</v>
      </c>
      <c r="C163" s="10">
        <v>0</v>
      </c>
      <c r="F163">
        <f t="shared" si="12"/>
        <v>2</v>
      </c>
      <c r="G163">
        <f t="shared" si="13"/>
        <v>24</v>
      </c>
      <c r="H163">
        <f t="shared" si="14"/>
        <v>1.0833333333333333</v>
      </c>
      <c r="I163">
        <f t="shared" si="15"/>
        <v>13</v>
      </c>
      <c r="J163">
        <f t="shared" si="16"/>
        <v>12</v>
      </c>
      <c r="K163">
        <f t="shared" si="17"/>
        <v>3</v>
      </c>
    </row>
    <row r="164" spans="1:11" x14ac:dyDescent="0.25">
      <c r="A164" s="3">
        <v>44084</v>
      </c>
      <c r="B164" s="10">
        <v>26</v>
      </c>
      <c r="C164" s="10">
        <v>1</v>
      </c>
      <c r="F164">
        <f t="shared" si="12"/>
        <v>0</v>
      </c>
      <c r="G164">
        <f t="shared" si="13"/>
        <v>24</v>
      </c>
      <c r="H164">
        <f t="shared" si="14"/>
        <v>1</v>
      </c>
      <c r="I164">
        <f t="shared" si="15"/>
        <v>13</v>
      </c>
      <c r="J164">
        <f t="shared" si="16"/>
        <v>12</v>
      </c>
      <c r="K164">
        <f t="shared" si="17"/>
        <v>-2</v>
      </c>
    </row>
    <row r="165" spans="1:11" x14ac:dyDescent="0.25">
      <c r="A165" s="3">
        <v>44085</v>
      </c>
      <c r="B165" s="10">
        <v>28</v>
      </c>
      <c r="C165" s="10">
        <v>0</v>
      </c>
      <c r="F165">
        <f t="shared" si="12"/>
        <v>2</v>
      </c>
      <c r="G165">
        <f t="shared" si="13"/>
        <v>26</v>
      </c>
      <c r="H165">
        <f t="shared" si="14"/>
        <v>1.0769230769230769</v>
      </c>
      <c r="I165">
        <f t="shared" si="15"/>
        <v>14</v>
      </c>
      <c r="J165">
        <f t="shared" si="16"/>
        <v>13</v>
      </c>
      <c r="K165">
        <f t="shared" si="17"/>
        <v>2</v>
      </c>
    </row>
    <row r="166" spans="1:11" x14ac:dyDescent="0.25">
      <c r="A166" s="3">
        <v>44086</v>
      </c>
      <c r="B166" s="10">
        <v>29</v>
      </c>
      <c r="C166" s="10">
        <v>0</v>
      </c>
      <c r="F166">
        <f t="shared" si="12"/>
        <v>1</v>
      </c>
      <c r="G166">
        <f t="shared" si="13"/>
        <v>27</v>
      </c>
      <c r="H166">
        <f t="shared" si="14"/>
        <v>1.0357142857142858</v>
      </c>
      <c r="I166">
        <f t="shared" si="15"/>
        <v>14.5</v>
      </c>
      <c r="J166">
        <f t="shared" si="16"/>
        <v>13.5</v>
      </c>
      <c r="K166">
        <f t="shared" si="17"/>
        <v>-1</v>
      </c>
    </row>
    <row r="167" spans="1:11" x14ac:dyDescent="0.25">
      <c r="A167" s="3">
        <v>44087</v>
      </c>
      <c r="B167" s="10">
        <v>30</v>
      </c>
      <c r="C167" s="10">
        <v>0</v>
      </c>
      <c r="F167">
        <f t="shared" si="12"/>
        <v>1</v>
      </c>
      <c r="G167">
        <f t="shared" si="13"/>
        <v>28</v>
      </c>
      <c r="H167">
        <f t="shared" si="14"/>
        <v>1.0344827586206897</v>
      </c>
      <c r="I167">
        <f t="shared" si="15"/>
        <v>15</v>
      </c>
      <c r="J167">
        <f t="shared" si="16"/>
        <v>14</v>
      </c>
      <c r="K167">
        <f t="shared" si="17"/>
        <v>0</v>
      </c>
    </row>
    <row r="168" spans="1:11" x14ac:dyDescent="0.25">
      <c r="A168" s="3">
        <v>44088</v>
      </c>
      <c r="B168" s="10">
        <v>30</v>
      </c>
      <c r="C168" s="10">
        <v>0</v>
      </c>
      <c r="F168">
        <f t="shared" si="12"/>
        <v>0</v>
      </c>
      <c r="G168">
        <f t="shared" si="13"/>
        <v>28</v>
      </c>
      <c r="H168">
        <f t="shared" si="14"/>
        <v>1</v>
      </c>
      <c r="I168">
        <f t="shared" si="15"/>
        <v>15</v>
      </c>
      <c r="J168">
        <f t="shared" si="16"/>
        <v>14</v>
      </c>
      <c r="K168">
        <f t="shared" si="17"/>
        <v>-1</v>
      </c>
    </row>
    <row r="169" spans="1:11" x14ac:dyDescent="0.25">
      <c r="A169" s="3">
        <v>44089</v>
      </c>
      <c r="B169" s="10">
        <v>31</v>
      </c>
      <c r="C169" s="10">
        <v>0</v>
      </c>
      <c r="F169">
        <f t="shared" si="12"/>
        <v>1</v>
      </c>
      <c r="G169">
        <f t="shared" si="13"/>
        <v>29</v>
      </c>
      <c r="H169">
        <f t="shared" si="14"/>
        <v>1.0333333333333334</v>
      </c>
      <c r="I169">
        <f t="shared" si="15"/>
        <v>15.5</v>
      </c>
      <c r="J169">
        <f t="shared" si="16"/>
        <v>14.5</v>
      </c>
      <c r="K169">
        <f t="shared" si="17"/>
        <v>1</v>
      </c>
    </row>
    <row r="170" spans="1:11" x14ac:dyDescent="0.25">
      <c r="A170" s="3">
        <v>44090</v>
      </c>
      <c r="B170" s="10">
        <v>32</v>
      </c>
      <c r="C170" s="10">
        <v>0</v>
      </c>
      <c r="F170">
        <f t="shared" si="12"/>
        <v>1</v>
      </c>
      <c r="G170">
        <f t="shared" si="13"/>
        <v>30</v>
      </c>
      <c r="H170">
        <f t="shared" si="14"/>
        <v>1.032258064516129</v>
      </c>
      <c r="I170">
        <f t="shared" si="15"/>
        <v>16</v>
      </c>
      <c r="J170">
        <f t="shared" si="16"/>
        <v>15</v>
      </c>
      <c r="K170">
        <f t="shared" si="17"/>
        <v>0</v>
      </c>
    </row>
    <row r="171" spans="1:11" x14ac:dyDescent="0.25">
      <c r="A171" s="3">
        <v>44091</v>
      </c>
      <c r="B171" s="10">
        <v>32</v>
      </c>
      <c r="C171" s="10">
        <v>0</v>
      </c>
      <c r="F171">
        <f t="shared" si="12"/>
        <v>0</v>
      </c>
      <c r="G171">
        <f t="shared" si="13"/>
        <v>30</v>
      </c>
      <c r="H171">
        <f t="shared" si="14"/>
        <v>1</v>
      </c>
      <c r="I171">
        <f t="shared" si="15"/>
        <v>16</v>
      </c>
      <c r="J171">
        <f t="shared" si="16"/>
        <v>15</v>
      </c>
      <c r="K171">
        <f t="shared" si="17"/>
        <v>-1</v>
      </c>
    </row>
    <row r="172" spans="1:11" x14ac:dyDescent="0.25">
      <c r="A172" s="3">
        <v>44092</v>
      </c>
      <c r="B172" s="10">
        <v>33</v>
      </c>
      <c r="C172" s="10">
        <v>0</v>
      </c>
      <c r="F172">
        <f t="shared" si="12"/>
        <v>1</v>
      </c>
      <c r="G172">
        <f t="shared" si="13"/>
        <v>31</v>
      </c>
      <c r="H172">
        <f t="shared" si="14"/>
        <v>1.03125</v>
      </c>
      <c r="I172">
        <f t="shared" si="15"/>
        <v>16.5</v>
      </c>
      <c r="J172">
        <f t="shared" si="16"/>
        <v>15.5</v>
      </c>
      <c r="K172">
        <f t="shared" si="17"/>
        <v>1</v>
      </c>
    </row>
    <row r="173" spans="1:11" x14ac:dyDescent="0.25">
      <c r="A173" s="3">
        <v>44093</v>
      </c>
      <c r="B173" s="10">
        <v>32</v>
      </c>
      <c r="C173" s="10">
        <v>0</v>
      </c>
      <c r="F173">
        <f t="shared" si="12"/>
        <v>-1</v>
      </c>
      <c r="G173">
        <f t="shared" si="13"/>
        <v>30</v>
      </c>
      <c r="H173">
        <f t="shared" si="14"/>
        <v>0.96969696969696972</v>
      </c>
      <c r="I173">
        <f t="shared" si="15"/>
        <v>16</v>
      </c>
      <c r="J173">
        <f t="shared" si="16"/>
        <v>15</v>
      </c>
      <c r="K173">
        <f t="shared" si="17"/>
        <v>-2</v>
      </c>
    </row>
    <row r="174" spans="1:11" x14ac:dyDescent="0.25">
      <c r="A174" s="3">
        <v>44094</v>
      </c>
      <c r="B174" s="10">
        <v>34</v>
      </c>
      <c r="C174" s="10">
        <v>0</v>
      </c>
      <c r="F174">
        <f t="shared" si="12"/>
        <v>2</v>
      </c>
      <c r="G174">
        <f t="shared" si="13"/>
        <v>32</v>
      </c>
      <c r="H174">
        <f t="shared" si="14"/>
        <v>1.0625</v>
      </c>
      <c r="I174">
        <f t="shared" si="15"/>
        <v>17</v>
      </c>
      <c r="J174">
        <f t="shared" si="16"/>
        <v>16</v>
      </c>
      <c r="K174">
        <f t="shared" si="17"/>
        <v>3</v>
      </c>
    </row>
    <row r="175" spans="1:11" x14ac:dyDescent="0.25">
      <c r="A175" s="3">
        <v>44095</v>
      </c>
      <c r="B175" s="10">
        <v>34</v>
      </c>
      <c r="C175" s="10">
        <v>0</v>
      </c>
      <c r="F175">
        <f t="shared" si="12"/>
        <v>0</v>
      </c>
      <c r="G175">
        <f t="shared" si="13"/>
        <v>32</v>
      </c>
      <c r="H175">
        <f t="shared" si="14"/>
        <v>1</v>
      </c>
      <c r="I175">
        <f t="shared" si="15"/>
        <v>17</v>
      </c>
      <c r="J175">
        <f t="shared" si="16"/>
        <v>16</v>
      </c>
      <c r="K175">
        <f t="shared" si="17"/>
        <v>-2</v>
      </c>
    </row>
    <row r="176" spans="1:11" x14ac:dyDescent="0.25">
      <c r="A176" s="3">
        <v>44096</v>
      </c>
      <c r="B176" s="10">
        <v>33</v>
      </c>
      <c r="C176" s="10">
        <v>0</v>
      </c>
      <c r="F176">
        <f t="shared" si="12"/>
        <v>-1</v>
      </c>
      <c r="G176">
        <f t="shared" si="13"/>
        <v>31</v>
      </c>
      <c r="H176">
        <f t="shared" si="14"/>
        <v>0.97058823529411764</v>
      </c>
      <c r="I176">
        <f t="shared" si="15"/>
        <v>16.5</v>
      </c>
      <c r="J176">
        <f t="shared" si="16"/>
        <v>15.5</v>
      </c>
      <c r="K176">
        <f t="shared" si="17"/>
        <v>-1</v>
      </c>
    </row>
    <row r="177" spans="1:11" x14ac:dyDescent="0.25">
      <c r="A177" s="3">
        <v>44097</v>
      </c>
      <c r="B177" s="10">
        <v>34</v>
      </c>
      <c r="C177" s="10">
        <v>0</v>
      </c>
      <c r="F177">
        <f t="shared" si="12"/>
        <v>1</v>
      </c>
      <c r="G177">
        <f t="shared" si="13"/>
        <v>32</v>
      </c>
      <c r="H177">
        <f t="shared" si="14"/>
        <v>1.0303030303030303</v>
      </c>
      <c r="I177">
        <f t="shared" si="15"/>
        <v>17</v>
      </c>
      <c r="J177">
        <f t="shared" si="16"/>
        <v>16</v>
      </c>
      <c r="K177">
        <f t="shared" si="17"/>
        <v>2</v>
      </c>
    </row>
    <row r="178" spans="1:11" x14ac:dyDescent="0.25">
      <c r="A178" s="3">
        <v>44098</v>
      </c>
      <c r="B178" s="10">
        <v>34</v>
      </c>
      <c r="C178" s="10">
        <v>0</v>
      </c>
      <c r="F178">
        <f t="shared" si="12"/>
        <v>0</v>
      </c>
      <c r="G178">
        <f t="shared" si="13"/>
        <v>32</v>
      </c>
      <c r="H178">
        <f t="shared" si="14"/>
        <v>1</v>
      </c>
      <c r="I178">
        <f t="shared" si="15"/>
        <v>17</v>
      </c>
      <c r="J178">
        <f t="shared" si="16"/>
        <v>16</v>
      </c>
      <c r="K178">
        <f t="shared" si="17"/>
        <v>-1</v>
      </c>
    </row>
    <row r="179" spans="1:11" x14ac:dyDescent="0.25">
      <c r="A179" s="3">
        <v>44099</v>
      </c>
      <c r="B179" s="10">
        <v>35</v>
      </c>
      <c r="C179" s="10">
        <v>0</v>
      </c>
      <c r="F179">
        <f t="shared" si="12"/>
        <v>1</v>
      </c>
      <c r="G179">
        <f t="shared" si="13"/>
        <v>33</v>
      </c>
      <c r="H179">
        <f t="shared" si="14"/>
        <v>1.0294117647058822</v>
      </c>
      <c r="I179">
        <f t="shared" si="15"/>
        <v>17.5</v>
      </c>
      <c r="J179">
        <f t="shared" si="16"/>
        <v>16.5</v>
      </c>
      <c r="K179">
        <f t="shared" si="17"/>
        <v>1</v>
      </c>
    </row>
    <row r="180" spans="1:11" x14ac:dyDescent="0.25">
      <c r="A180" s="3">
        <v>44100</v>
      </c>
      <c r="B180" s="10">
        <v>35</v>
      </c>
      <c r="C180" s="10">
        <v>1</v>
      </c>
      <c r="F180">
        <f t="shared" si="12"/>
        <v>0</v>
      </c>
      <c r="G180">
        <f t="shared" si="13"/>
        <v>33</v>
      </c>
      <c r="H180">
        <f t="shared" si="14"/>
        <v>1</v>
      </c>
      <c r="I180">
        <f t="shared" si="15"/>
        <v>17.5</v>
      </c>
      <c r="J180">
        <f t="shared" si="16"/>
        <v>16.5</v>
      </c>
      <c r="K180">
        <f t="shared" si="17"/>
        <v>-1</v>
      </c>
    </row>
    <row r="181" spans="1:11" x14ac:dyDescent="0.25">
      <c r="A181" s="3">
        <v>44101</v>
      </c>
      <c r="B181" s="10">
        <v>36</v>
      </c>
      <c r="C181" s="10">
        <v>0</v>
      </c>
      <c r="F181">
        <f t="shared" si="12"/>
        <v>1</v>
      </c>
      <c r="G181">
        <f t="shared" si="13"/>
        <v>34</v>
      </c>
      <c r="H181">
        <f t="shared" si="14"/>
        <v>1.0285714285714285</v>
      </c>
      <c r="I181">
        <f t="shared" si="15"/>
        <v>18</v>
      </c>
      <c r="J181">
        <f t="shared" si="16"/>
        <v>17</v>
      </c>
      <c r="K181">
        <f t="shared" si="17"/>
        <v>1</v>
      </c>
    </row>
    <row r="182" spans="1:11" x14ac:dyDescent="0.25">
      <c r="A182" s="3">
        <v>44102</v>
      </c>
      <c r="B182" s="10">
        <v>35</v>
      </c>
      <c r="C182" s="10">
        <v>0</v>
      </c>
      <c r="F182">
        <f t="shared" si="12"/>
        <v>-1</v>
      </c>
      <c r="G182">
        <f t="shared" si="13"/>
        <v>33</v>
      </c>
      <c r="H182">
        <f t="shared" si="14"/>
        <v>0.97222222222222221</v>
      </c>
      <c r="I182">
        <f t="shared" si="15"/>
        <v>17.5</v>
      </c>
      <c r="J182">
        <f t="shared" si="16"/>
        <v>16.5</v>
      </c>
      <c r="K182">
        <f t="shared" si="17"/>
        <v>-2</v>
      </c>
    </row>
    <row r="183" spans="1:11" x14ac:dyDescent="0.25">
      <c r="A183" s="3">
        <v>44103</v>
      </c>
      <c r="B183" s="10">
        <v>35</v>
      </c>
      <c r="C183" s="10">
        <v>1</v>
      </c>
      <c r="F183">
        <f t="shared" si="12"/>
        <v>0</v>
      </c>
      <c r="G183">
        <f t="shared" si="13"/>
        <v>33</v>
      </c>
      <c r="H183">
        <f t="shared" si="14"/>
        <v>1</v>
      </c>
      <c r="I183">
        <f t="shared" si="15"/>
        <v>17.5</v>
      </c>
      <c r="J183">
        <f t="shared" si="16"/>
        <v>16.5</v>
      </c>
      <c r="K183">
        <f t="shared" si="17"/>
        <v>1</v>
      </c>
    </row>
    <row r="184" spans="1:11" x14ac:dyDescent="0.25">
      <c r="A184" s="3">
        <v>44104</v>
      </c>
      <c r="B184" s="10">
        <v>34</v>
      </c>
      <c r="C184" s="10">
        <v>0</v>
      </c>
      <c r="F184">
        <f t="shared" si="12"/>
        <v>-1</v>
      </c>
      <c r="G184">
        <f t="shared" si="13"/>
        <v>32</v>
      </c>
      <c r="H184">
        <f t="shared" si="14"/>
        <v>0.97142857142857142</v>
      </c>
      <c r="I184">
        <f t="shared" si="15"/>
        <v>17</v>
      </c>
      <c r="J184">
        <f t="shared" si="16"/>
        <v>16</v>
      </c>
      <c r="K184">
        <f t="shared" si="17"/>
        <v>-1</v>
      </c>
    </row>
    <row r="185" spans="1:11" x14ac:dyDescent="0.25">
      <c r="A185" s="3">
        <v>44105</v>
      </c>
      <c r="B185" s="10">
        <v>34</v>
      </c>
      <c r="C185" s="10">
        <v>0</v>
      </c>
      <c r="F185">
        <f t="shared" si="12"/>
        <v>0</v>
      </c>
      <c r="G185">
        <f t="shared" si="13"/>
        <v>32</v>
      </c>
      <c r="H185">
        <f t="shared" si="14"/>
        <v>1</v>
      </c>
      <c r="I185">
        <f t="shared" si="15"/>
        <v>17</v>
      </c>
      <c r="J185">
        <f t="shared" si="16"/>
        <v>16</v>
      </c>
      <c r="K185">
        <f t="shared" si="17"/>
        <v>1</v>
      </c>
    </row>
    <row r="186" spans="1:11" x14ac:dyDescent="0.25">
      <c r="A186" s="3">
        <v>44106</v>
      </c>
      <c r="B186" s="10">
        <v>35</v>
      </c>
      <c r="C186" s="10">
        <v>0</v>
      </c>
      <c r="F186">
        <f t="shared" si="12"/>
        <v>1</v>
      </c>
      <c r="G186">
        <f t="shared" si="13"/>
        <v>33</v>
      </c>
      <c r="H186">
        <f t="shared" si="14"/>
        <v>1.0294117647058822</v>
      </c>
      <c r="I186">
        <f t="shared" si="15"/>
        <v>17.5</v>
      </c>
      <c r="J186">
        <f t="shared" si="16"/>
        <v>16.5</v>
      </c>
      <c r="K186">
        <f t="shared" si="17"/>
        <v>1</v>
      </c>
    </row>
    <row r="187" spans="1:11" x14ac:dyDescent="0.25">
      <c r="A187" s="3">
        <v>44107</v>
      </c>
      <c r="B187" s="10">
        <v>36</v>
      </c>
      <c r="C187" s="10">
        <v>0</v>
      </c>
      <c r="F187">
        <f t="shared" si="12"/>
        <v>1</v>
      </c>
      <c r="G187">
        <f t="shared" si="13"/>
        <v>34</v>
      </c>
      <c r="H187">
        <f t="shared" si="14"/>
        <v>1.0285714285714285</v>
      </c>
      <c r="I187">
        <f t="shared" si="15"/>
        <v>18</v>
      </c>
      <c r="J187">
        <f t="shared" si="16"/>
        <v>17</v>
      </c>
      <c r="K187">
        <f t="shared" si="17"/>
        <v>0</v>
      </c>
    </row>
    <row r="188" spans="1:11" x14ac:dyDescent="0.25">
      <c r="A188" s="3">
        <v>44108</v>
      </c>
      <c r="B188" s="10">
        <v>36</v>
      </c>
      <c r="C188" s="10">
        <v>0</v>
      </c>
      <c r="F188">
        <f t="shared" si="12"/>
        <v>0</v>
      </c>
      <c r="G188">
        <f t="shared" si="13"/>
        <v>34</v>
      </c>
      <c r="H188">
        <f t="shared" si="14"/>
        <v>1</v>
      </c>
      <c r="I188">
        <f t="shared" si="15"/>
        <v>18</v>
      </c>
      <c r="J188">
        <f t="shared" si="16"/>
        <v>17</v>
      </c>
      <c r="K188">
        <f t="shared" si="17"/>
        <v>-1</v>
      </c>
    </row>
    <row r="189" spans="1:11" x14ac:dyDescent="0.25">
      <c r="A189" s="3">
        <v>44109</v>
      </c>
      <c r="B189" s="10">
        <v>35</v>
      </c>
      <c r="C189" s="10">
        <v>0</v>
      </c>
      <c r="F189">
        <f t="shared" si="12"/>
        <v>-1</v>
      </c>
      <c r="G189">
        <f t="shared" si="13"/>
        <v>33</v>
      </c>
      <c r="H189">
        <f t="shared" si="14"/>
        <v>0.97222222222222221</v>
      </c>
      <c r="I189">
        <f t="shared" si="15"/>
        <v>17.5</v>
      </c>
      <c r="J189">
        <f t="shared" si="16"/>
        <v>16.5</v>
      </c>
      <c r="K189">
        <f t="shared" si="17"/>
        <v>-1</v>
      </c>
    </row>
    <row r="190" spans="1:11" x14ac:dyDescent="0.25">
      <c r="A190" s="3">
        <v>44110</v>
      </c>
      <c r="B190" s="10">
        <v>35</v>
      </c>
      <c r="C190" s="10">
        <v>0</v>
      </c>
      <c r="F190">
        <f t="shared" si="12"/>
        <v>0</v>
      </c>
      <c r="G190">
        <f t="shared" si="13"/>
        <v>33</v>
      </c>
      <c r="H190">
        <f t="shared" si="14"/>
        <v>1</v>
      </c>
      <c r="I190">
        <f t="shared" si="15"/>
        <v>17.5</v>
      </c>
      <c r="J190">
        <f t="shared" si="16"/>
        <v>16.5</v>
      </c>
      <c r="K190">
        <f t="shared" si="17"/>
        <v>1</v>
      </c>
    </row>
    <row r="191" spans="1:11" x14ac:dyDescent="0.25">
      <c r="A191" s="3">
        <v>44111</v>
      </c>
      <c r="B191" s="10">
        <v>37</v>
      </c>
      <c r="C191" s="10">
        <v>0</v>
      </c>
      <c r="F191">
        <f t="shared" si="12"/>
        <v>2</v>
      </c>
      <c r="G191">
        <f t="shared" si="13"/>
        <v>35</v>
      </c>
      <c r="H191">
        <f t="shared" si="14"/>
        <v>1.0571428571428572</v>
      </c>
      <c r="I191">
        <f t="shared" si="15"/>
        <v>18.5</v>
      </c>
      <c r="J191">
        <f t="shared" si="16"/>
        <v>17.5</v>
      </c>
      <c r="K191">
        <f t="shared" si="17"/>
        <v>2</v>
      </c>
    </row>
    <row r="192" spans="1:11" x14ac:dyDescent="0.25">
      <c r="A192" s="3">
        <v>44112</v>
      </c>
      <c r="B192" s="10">
        <v>37</v>
      </c>
      <c r="C192" s="10">
        <v>0</v>
      </c>
      <c r="F192">
        <f t="shared" si="12"/>
        <v>0</v>
      </c>
      <c r="G192">
        <f t="shared" si="13"/>
        <v>35</v>
      </c>
      <c r="H192">
        <f t="shared" si="14"/>
        <v>1</v>
      </c>
      <c r="I192">
        <f t="shared" si="15"/>
        <v>18.5</v>
      </c>
      <c r="J192">
        <f t="shared" si="16"/>
        <v>17.5</v>
      </c>
      <c r="K192">
        <f t="shared" si="17"/>
        <v>-2</v>
      </c>
    </row>
    <row r="193" spans="1:11" x14ac:dyDescent="0.25">
      <c r="A193" s="3">
        <v>44113</v>
      </c>
      <c r="B193" s="10">
        <v>38</v>
      </c>
      <c r="C193" s="10">
        <v>0</v>
      </c>
      <c r="F193">
        <f t="shared" si="12"/>
        <v>1</v>
      </c>
      <c r="G193">
        <f t="shared" si="13"/>
        <v>36</v>
      </c>
      <c r="H193">
        <f t="shared" si="14"/>
        <v>1.027027027027027</v>
      </c>
      <c r="I193">
        <f t="shared" si="15"/>
        <v>19</v>
      </c>
      <c r="J193">
        <f t="shared" si="16"/>
        <v>18</v>
      </c>
      <c r="K193">
        <f t="shared" si="17"/>
        <v>1</v>
      </c>
    </row>
    <row r="194" spans="1:11" x14ac:dyDescent="0.25">
      <c r="A194" s="3">
        <v>44114</v>
      </c>
      <c r="B194" s="10">
        <v>38</v>
      </c>
      <c r="C194" s="10">
        <v>0</v>
      </c>
      <c r="F194">
        <f t="shared" si="12"/>
        <v>0</v>
      </c>
      <c r="G194">
        <f t="shared" si="13"/>
        <v>36</v>
      </c>
      <c r="H194">
        <f t="shared" si="14"/>
        <v>1</v>
      </c>
      <c r="I194">
        <f t="shared" si="15"/>
        <v>19</v>
      </c>
      <c r="J194">
        <f t="shared" si="16"/>
        <v>18</v>
      </c>
      <c r="K194">
        <f t="shared" si="17"/>
        <v>-1</v>
      </c>
    </row>
    <row r="195" spans="1:11" x14ac:dyDescent="0.25">
      <c r="A195" s="3">
        <v>44115</v>
      </c>
      <c r="B195" s="10">
        <v>40</v>
      </c>
      <c r="C195" s="10">
        <v>0</v>
      </c>
      <c r="F195">
        <f t="shared" si="12"/>
        <v>2</v>
      </c>
      <c r="G195">
        <f t="shared" si="13"/>
        <v>38</v>
      </c>
      <c r="H195">
        <f t="shared" si="14"/>
        <v>1.0526315789473684</v>
      </c>
      <c r="I195">
        <f t="shared" si="15"/>
        <v>20</v>
      </c>
      <c r="J195">
        <f t="shared" si="16"/>
        <v>19</v>
      </c>
      <c r="K195">
        <f t="shared" si="17"/>
        <v>2</v>
      </c>
    </row>
    <row r="196" spans="1:11" x14ac:dyDescent="0.25">
      <c r="A196" s="3">
        <v>44116</v>
      </c>
      <c r="B196" s="10">
        <v>39</v>
      </c>
      <c r="C196" s="10">
        <v>0</v>
      </c>
      <c r="F196">
        <f t="shared" ref="F196:F259" si="18">B196-B195</f>
        <v>-1</v>
      </c>
      <c r="G196">
        <f t="shared" ref="G196:G259" si="19">B196-$B$3</f>
        <v>37</v>
      </c>
      <c r="H196">
        <f t="shared" ref="H196:H259" si="20">IFERROR(B196/B195,"")</f>
        <v>0.97499999999999998</v>
      </c>
      <c r="I196">
        <f t="shared" ref="I196:I259" si="21">IFERROR(B196/$B$3,"")</f>
        <v>19.5</v>
      </c>
      <c r="J196">
        <f t="shared" si="16"/>
        <v>18.5</v>
      </c>
      <c r="K196">
        <f t="shared" si="17"/>
        <v>-3</v>
      </c>
    </row>
    <row r="197" spans="1:11" x14ac:dyDescent="0.25">
      <c r="A197" s="3">
        <v>44117</v>
      </c>
      <c r="B197" s="10">
        <v>39</v>
      </c>
      <c r="C197" s="10">
        <v>0</v>
      </c>
      <c r="F197">
        <f t="shared" si="18"/>
        <v>0</v>
      </c>
      <c r="G197">
        <f t="shared" si="19"/>
        <v>37</v>
      </c>
      <c r="H197">
        <f t="shared" si="20"/>
        <v>1</v>
      </c>
      <c r="I197">
        <f t="shared" si="21"/>
        <v>19.5</v>
      </c>
      <c r="J197">
        <f t="shared" ref="J197:J260" si="22">IFERROR(I197-1,"")</f>
        <v>18.5</v>
      </c>
      <c r="K197">
        <f t="shared" si="17"/>
        <v>1</v>
      </c>
    </row>
    <row r="198" spans="1:11" x14ac:dyDescent="0.25">
      <c r="A198" s="3">
        <v>44118</v>
      </c>
      <c r="B198" s="10">
        <v>40</v>
      </c>
      <c r="C198" s="10">
        <v>0</v>
      </c>
      <c r="F198">
        <f t="shared" si="18"/>
        <v>1</v>
      </c>
      <c r="G198">
        <f t="shared" si="19"/>
        <v>38</v>
      </c>
      <c r="H198">
        <f t="shared" si="20"/>
        <v>1.0256410256410255</v>
      </c>
      <c r="I198">
        <f t="shared" si="21"/>
        <v>20</v>
      </c>
      <c r="J198">
        <f t="shared" si="22"/>
        <v>19</v>
      </c>
      <c r="K198">
        <f t="shared" ref="K198:K261" si="23">F198-F197</f>
        <v>1</v>
      </c>
    </row>
    <row r="199" spans="1:11" x14ac:dyDescent="0.25">
      <c r="A199" s="3">
        <v>44119</v>
      </c>
      <c r="B199" s="10">
        <v>40</v>
      </c>
      <c r="C199" s="10">
        <v>0</v>
      </c>
      <c r="F199">
        <f t="shared" si="18"/>
        <v>0</v>
      </c>
      <c r="G199">
        <f t="shared" si="19"/>
        <v>38</v>
      </c>
      <c r="H199">
        <f t="shared" si="20"/>
        <v>1</v>
      </c>
      <c r="I199">
        <f t="shared" si="21"/>
        <v>20</v>
      </c>
      <c r="J199">
        <f t="shared" si="22"/>
        <v>19</v>
      </c>
      <c r="K199">
        <f t="shared" si="23"/>
        <v>-1</v>
      </c>
    </row>
    <row r="200" spans="1:11" x14ac:dyDescent="0.25">
      <c r="A200" s="3">
        <v>44120</v>
      </c>
      <c r="B200" s="10">
        <v>42</v>
      </c>
      <c r="C200" s="10">
        <v>0</v>
      </c>
      <c r="F200">
        <f t="shared" si="18"/>
        <v>2</v>
      </c>
      <c r="G200">
        <f t="shared" si="19"/>
        <v>40</v>
      </c>
      <c r="H200">
        <f t="shared" si="20"/>
        <v>1.05</v>
      </c>
      <c r="I200">
        <f t="shared" si="21"/>
        <v>21</v>
      </c>
      <c r="J200">
        <f t="shared" si="22"/>
        <v>20</v>
      </c>
      <c r="K200">
        <f t="shared" si="23"/>
        <v>2</v>
      </c>
    </row>
    <row r="201" spans="1:11" x14ac:dyDescent="0.25">
      <c r="A201" s="3">
        <v>44121</v>
      </c>
      <c r="B201" s="10">
        <v>43</v>
      </c>
      <c r="C201" s="10">
        <v>0</v>
      </c>
      <c r="F201">
        <f t="shared" si="18"/>
        <v>1</v>
      </c>
      <c r="G201">
        <f t="shared" si="19"/>
        <v>41</v>
      </c>
      <c r="H201">
        <f t="shared" si="20"/>
        <v>1.0238095238095237</v>
      </c>
      <c r="I201">
        <f t="shared" si="21"/>
        <v>21.5</v>
      </c>
      <c r="J201">
        <f t="shared" si="22"/>
        <v>20.5</v>
      </c>
      <c r="K201">
        <f t="shared" si="23"/>
        <v>-1</v>
      </c>
    </row>
    <row r="202" spans="1:11" x14ac:dyDescent="0.25">
      <c r="A202" s="3">
        <v>44122</v>
      </c>
      <c r="B202" s="10">
        <v>45</v>
      </c>
      <c r="C202" s="10">
        <v>0</v>
      </c>
      <c r="F202">
        <f t="shared" si="18"/>
        <v>2</v>
      </c>
      <c r="G202">
        <f t="shared" si="19"/>
        <v>43</v>
      </c>
      <c r="H202">
        <f t="shared" si="20"/>
        <v>1.0465116279069768</v>
      </c>
      <c r="I202">
        <f t="shared" si="21"/>
        <v>22.5</v>
      </c>
      <c r="J202">
        <f t="shared" si="22"/>
        <v>21.5</v>
      </c>
      <c r="K202">
        <f t="shared" si="23"/>
        <v>1</v>
      </c>
    </row>
    <row r="203" spans="1:11" x14ac:dyDescent="0.25">
      <c r="A203" s="3">
        <v>44123</v>
      </c>
      <c r="B203" s="10">
        <v>46</v>
      </c>
      <c r="C203" s="10">
        <v>0</v>
      </c>
      <c r="F203">
        <f t="shared" si="18"/>
        <v>1</v>
      </c>
      <c r="G203">
        <f t="shared" si="19"/>
        <v>44</v>
      </c>
      <c r="H203">
        <f t="shared" si="20"/>
        <v>1.0222222222222221</v>
      </c>
      <c r="I203">
        <f t="shared" si="21"/>
        <v>23</v>
      </c>
      <c r="J203">
        <f t="shared" si="22"/>
        <v>22</v>
      </c>
      <c r="K203">
        <f t="shared" si="23"/>
        <v>-1</v>
      </c>
    </row>
    <row r="204" spans="1:11" x14ac:dyDescent="0.25">
      <c r="A204" s="3">
        <v>44124</v>
      </c>
      <c r="B204" s="10">
        <v>48</v>
      </c>
      <c r="C204" s="10">
        <v>0</v>
      </c>
      <c r="F204">
        <f t="shared" si="18"/>
        <v>2</v>
      </c>
      <c r="G204">
        <f t="shared" si="19"/>
        <v>46</v>
      </c>
      <c r="H204">
        <f t="shared" si="20"/>
        <v>1.0434782608695652</v>
      </c>
      <c r="I204">
        <f t="shared" si="21"/>
        <v>24</v>
      </c>
      <c r="J204">
        <f t="shared" si="22"/>
        <v>23</v>
      </c>
      <c r="K204">
        <f t="shared" si="23"/>
        <v>1</v>
      </c>
    </row>
    <row r="205" spans="1:11" x14ac:dyDescent="0.25">
      <c r="A205" s="3">
        <v>44125</v>
      </c>
      <c r="B205" s="10">
        <v>49</v>
      </c>
      <c r="C205" s="10">
        <v>0</v>
      </c>
      <c r="F205">
        <f t="shared" si="18"/>
        <v>1</v>
      </c>
      <c r="G205">
        <f t="shared" si="19"/>
        <v>47</v>
      </c>
      <c r="H205">
        <f t="shared" si="20"/>
        <v>1.0208333333333333</v>
      </c>
      <c r="I205">
        <f t="shared" si="21"/>
        <v>24.5</v>
      </c>
      <c r="J205">
        <f t="shared" si="22"/>
        <v>23.5</v>
      </c>
      <c r="K205">
        <f t="shared" si="23"/>
        <v>-1</v>
      </c>
    </row>
    <row r="206" spans="1:11" x14ac:dyDescent="0.25">
      <c r="A206" s="3">
        <v>44126</v>
      </c>
      <c r="B206" s="10">
        <v>50</v>
      </c>
      <c r="C206" s="10">
        <v>0</v>
      </c>
      <c r="F206">
        <f t="shared" si="18"/>
        <v>1</v>
      </c>
      <c r="G206">
        <f t="shared" si="19"/>
        <v>48</v>
      </c>
      <c r="H206">
        <f t="shared" si="20"/>
        <v>1.0204081632653061</v>
      </c>
      <c r="I206">
        <f t="shared" si="21"/>
        <v>25</v>
      </c>
      <c r="J206">
        <f t="shared" si="22"/>
        <v>24</v>
      </c>
      <c r="K206">
        <f t="shared" si="23"/>
        <v>0</v>
      </c>
    </row>
    <row r="207" spans="1:11" x14ac:dyDescent="0.25">
      <c r="A207" s="3">
        <v>44127</v>
      </c>
      <c r="B207" s="10">
        <v>52</v>
      </c>
      <c r="C207" s="10">
        <v>0</v>
      </c>
      <c r="F207">
        <f t="shared" si="18"/>
        <v>2</v>
      </c>
      <c r="G207">
        <f t="shared" si="19"/>
        <v>50</v>
      </c>
      <c r="H207">
        <f t="shared" si="20"/>
        <v>1.04</v>
      </c>
      <c r="I207">
        <f t="shared" si="21"/>
        <v>26</v>
      </c>
      <c r="J207">
        <f t="shared" si="22"/>
        <v>25</v>
      </c>
      <c r="K207">
        <f t="shared" si="23"/>
        <v>1</v>
      </c>
    </row>
    <row r="208" spans="1:11" x14ac:dyDescent="0.25">
      <c r="A208" s="3">
        <v>44128</v>
      </c>
      <c r="B208" s="10">
        <v>54</v>
      </c>
      <c r="C208" s="10">
        <v>0</v>
      </c>
      <c r="F208">
        <f t="shared" si="18"/>
        <v>2</v>
      </c>
      <c r="G208">
        <f t="shared" si="19"/>
        <v>52</v>
      </c>
      <c r="H208">
        <f t="shared" si="20"/>
        <v>1.0384615384615385</v>
      </c>
      <c r="I208">
        <f t="shared" si="21"/>
        <v>27</v>
      </c>
      <c r="J208">
        <f t="shared" si="22"/>
        <v>26</v>
      </c>
      <c r="K208">
        <f t="shared" si="23"/>
        <v>0</v>
      </c>
    </row>
    <row r="209" spans="1:11" x14ac:dyDescent="0.25">
      <c r="A209" s="3">
        <v>44129</v>
      </c>
      <c r="B209" s="10">
        <v>55</v>
      </c>
      <c r="C209" s="10">
        <v>0</v>
      </c>
      <c r="F209">
        <f t="shared" si="18"/>
        <v>1</v>
      </c>
      <c r="G209">
        <f t="shared" si="19"/>
        <v>53</v>
      </c>
      <c r="H209">
        <f t="shared" si="20"/>
        <v>1.0185185185185186</v>
      </c>
      <c r="I209">
        <f t="shared" si="21"/>
        <v>27.5</v>
      </c>
      <c r="J209">
        <f t="shared" si="22"/>
        <v>26.5</v>
      </c>
      <c r="K209">
        <f t="shared" si="23"/>
        <v>-1</v>
      </c>
    </row>
    <row r="210" spans="1:11" x14ac:dyDescent="0.25">
      <c r="A210" s="3">
        <v>44130</v>
      </c>
      <c r="B210" s="10">
        <v>56</v>
      </c>
      <c r="C210" s="10">
        <v>0</v>
      </c>
      <c r="F210">
        <f t="shared" si="18"/>
        <v>1</v>
      </c>
      <c r="G210">
        <f t="shared" si="19"/>
        <v>54</v>
      </c>
      <c r="H210">
        <f t="shared" si="20"/>
        <v>1.0181818181818181</v>
      </c>
      <c r="I210">
        <f t="shared" si="21"/>
        <v>28</v>
      </c>
      <c r="J210">
        <f t="shared" si="22"/>
        <v>27</v>
      </c>
      <c r="K210">
        <f t="shared" si="23"/>
        <v>0</v>
      </c>
    </row>
    <row r="211" spans="1:11" x14ac:dyDescent="0.25">
      <c r="A211" s="3">
        <v>44131</v>
      </c>
      <c r="B211" s="10">
        <v>56</v>
      </c>
      <c r="C211" s="10">
        <v>0</v>
      </c>
      <c r="F211">
        <f t="shared" si="18"/>
        <v>0</v>
      </c>
      <c r="G211">
        <f t="shared" si="19"/>
        <v>54</v>
      </c>
      <c r="H211">
        <f t="shared" si="20"/>
        <v>1</v>
      </c>
      <c r="I211">
        <f t="shared" si="21"/>
        <v>28</v>
      </c>
      <c r="J211">
        <f t="shared" si="22"/>
        <v>27</v>
      </c>
      <c r="K211">
        <f t="shared" si="23"/>
        <v>-1</v>
      </c>
    </row>
    <row r="212" spans="1:11" x14ac:dyDescent="0.25">
      <c r="A212" s="3">
        <v>44132</v>
      </c>
      <c r="B212" s="10">
        <v>58</v>
      </c>
      <c r="C212" s="10">
        <v>0</v>
      </c>
      <c r="F212">
        <f t="shared" si="18"/>
        <v>2</v>
      </c>
      <c r="G212">
        <f t="shared" si="19"/>
        <v>56</v>
      </c>
      <c r="H212">
        <f t="shared" si="20"/>
        <v>1.0357142857142858</v>
      </c>
      <c r="I212">
        <f t="shared" si="21"/>
        <v>29</v>
      </c>
      <c r="J212">
        <f t="shared" si="22"/>
        <v>28</v>
      </c>
      <c r="K212">
        <f t="shared" si="23"/>
        <v>2</v>
      </c>
    </row>
    <row r="213" spans="1:11" x14ac:dyDescent="0.25">
      <c r="A213" s="3">
        <v>44133</v>
      </c>
      <c r="B213" s="10">
        <v>59</v>
      </c>
      <c r="C213" s="10">
        <v>0</v>
      </c>
      <c r="F213">
        <f t="shared" si="18"/>
        <v>1</v>
      </c>
      <c r="G213">
        <f t="shared" si="19"/>
        <v>57</v>
      </c>
      <c r="H213">
        <f t="shared" si="20"/>
        <v>1.0172413793103448</v>
      </c>
      <c r="I213">
        <f t="shared" si="21"/>
        <v>29.5</v>
      </c>
      <c r="J213">
        <f t="shared" si="22"/>
        <v>28.5</v>
      </c>
      <c r="K213">
        <f t="shared" si="23"/>
        <v>-1</v>
      </c>
    </row>
    <row r="214" spans="1:11" x14ac:dyDescent="0.25">
      <c r="A214" s="3">
        <v>44134</v>
      </c>
      <c r="B214" s="10">
        <v>61</v>
      </c>
      <c r="C214" s="10">
        <v>0</v>
      </c>
      <c r="F214">
        <f t="shared" si="18"/>
        <v>2</v>
      </c>
      <c r="G214">
        <f t="shared" si="19"/>
        <v>59</v>
      </c>
      <c r="H214">
        <f t="shared" si="20"/>
        <v>1.0338983050847457</v>
      </c>
      <c r="I214">
        <f t="shared" si="21"/>
        <v>30.5</v>
      </c>
      <c r="J214">
        <f t="shared" si="22"/>
        <v>29.5</v>
      </c>
      <c r="K214">
        <f t="shared" si="23"/>
        <v>1</v>
      </c>
    </row>
    <row r="215" spans="1:11" x14ac:dyDescent="0.25">
      <c r="A215" s="3">
        <v>44135</v>
      </c>
      <c r="B215" s="10">
        <v>63</v>
      </c>
      <c r="C215" s="10">
        <v>0</v>
      </c>
      <c r="F215">
        <f t="shared" si="18"/>
        <v>2</v>
      </c>
      <c r="G215">
        <f t="shared" si="19"/>
        <v>61</v>
      </c>
      <c r="H215">
        <f t="shared" si="20"/>
        <v>1.0327868852459017</v>
      </c>
      <c r="I215">
        <f t="shared" si="21"/>
        <v>31.5</v>
      </c>
      <c r="J215">
        <f t="shared" si="22"/>
        <v>30.5</v>
      </c>
      <c r="K215">
        <f t="shared" si="23"/>
        <v>0</v>
      </c>
    </row>
    <row r="216" spans="1:11" x14ac:dyDescent="0.25">
      <c r="A216" s="3">
        <v>44136</v>
      </c>
      <c r="B216" s="10">
        <v>64</v>
      </c>
      <c r="C216" s="10">
        <v>0</v>
      </c>
      <c r="F216">
        <f t="shared" si="18"/>
        <v>1</v>
      </c>
      <c r="G216">
        <f t="shared" si="19"/>
        <v>62</v>
      </c>
      <c r="H216">
        <f t="shared" si="20"/>
        <v>1.0158730158730158</v>
      </c>
      <c r="I216">
        <f t="shared" si="21"/>
        <v>32</v>
      </c>
      <c r="J216">
        <f t="shared" si="22"/>
        <v>31</v>
      </c>
      <c r="K216">
        <f t="shared" si="23"/>
        <v>-1</v>
      </c>
    </row>
    <row r="217" spans="1:11" x14ac:dyDescent="0.25">
      <c r="A217" s="3">
        <v>44137</v>
      </c>
      <c r="B217" s="10">
        <v>66</v>
      </c>
      <c r="C217" s="10">
        <v>0</v>
      </c>
      <c r="F217">
        <f t="shared" si="18"/>
        <v>2</v>
      </c>
      <c r="G217">
        <f t="shared" si="19"/>
        <v>64</v>
      </c>
      <c r="H217">
        <f t="shared" si="20"/>
        <v>1.03125</v>
      </c>
      <c r="I217">
        <f t="shared" si="21"/>
        <v>33</v>
      </c>
      <c r="J217">
        <f t="shared" si="22"/>
        <v>32</v>
      </c>
      <c r="K217">
        <f t="shared" si="23"/>
        <v>1</v>
      </c>
    </row>
    <row r="218" spans="1:11" x14ac:dyDescent="0.25">
      <c r="A218" s="3">
        <v>44138</v>
      </c>
      <c r="B218" s="10">
        <v>66</v>
      </c>
      <c r="C218" s="10">
        <v>0</v>
      </c>
      <c r="F218">
        <f t="shared" si="18"/>
        <v>0</v>
      </c>
      <c r="G218">
        <f t="shared" si="19"/>
        <v>64</v>
      </c>
      <c r="H218">
        <f t="shared" si="20"/>
        <v>1</v>
      </c>
      <c r="I218">
        <f t="shared" si="21"/>
        <v>33</v>
      </c>
      <c r="J218">
        <f t="shared" si="22"/>
        <v>32</v>
      </c>
      <c r="K218">
        <f t="shared" si="23"/>
        <v>-2</v>
      </c>
    </row>
    <row r="219" spans="1:11" x14ac:dyDescent="0.25">
      <c r="A219" s="3">
        <v>44139</v>
      </c>
      <c r="B219" s="10">
        <v>67</v>
      </c>
      <c r="C219" s="10">
        <v>0</v>
      </c>
      <c r="F219">
        <f t="shared" si="18"/>
        <v>1</v>
      </c>
      <c r="G219">
        <f t="shared" si="19"/>
        <v>65</v>
      </c>
      <c r="H219">
        <f t="shared" si="20"/>
        <v>1.0151515151515151</v>
      </c>
      <c r="I219">
        <f t="shared" si="21"/>
        <v>33.5</v>
      </c>
      <c r="J219">
        <f t="shared" si="22"/>
        <v>32.5</v>
      </c>
      <c r="K219">
        <f t="shared" si="23"/>
        <v>1</v>
      </c>
    </row>
    <row r="220" spans="1:11" x14ac:dyDescent="0.25">
      <c r="A220" s="3">
        <v>44140</v>
      </c>
      <c r="B220" s="10">
        <v>69</v>
      </c>
      <c r="C220" s="10">
        <v>0</v>
      </c>
      <c r="F220">
        <f t="shared" si="18"/>
        <v>2</v>
      </c>
      <c r="G220">
        <f t="shared" si="19"/>
        <v>67</v>
      </c>
      <c r="H220">
        <f t="shared" si="20"/>
        <v>1.0298507462686568</v>
      </c>
      <c r="I220">
        <f t="shared" si="21"/>
        <v>34.5</v>
      </c>
      <c r="J220">
        <f t="shared" si="22"/>
        <v>33.5</v>
      </c>
      <c r="K220">
        <f t="shared" si="23"/>
        <v>1</v>
      </c>
    </row>
    <row r="221" spans="1:11" x14ac:dyDescent="0.25">
      <c r="A221" s="3">
        <v>44141</v>
      </c>
      <c r="B221" s="10">
        <v>70</v>
      </c>
      <c r="C221" s="10">
        <v>0</v>
      </c>
      <c r="F221">
        <f t="shared" si="18"/>
        <v>1</v>
      </c>
      <c r="G221">
        <f t="shared" si="19"/>
        <v>68</v>
      </c>
      <c r="H221">
        <f t="shared" si="20"/>
        <v>1.0144927536231885</v>
      </c>
      <c r="I221">
        <f t="shared" si="21"/>
        <v>35</v>
      </c>
      <c r="J221">
        <f t="shared" si="22"/>
        <v>34</v>
      </c>
      <c r="K221">
        <f t="shared" si="23"/>
        <v>-1</v>
      </c>
    </row>
    <row r="222" spans="1:11" x14ac:dyDescent="0.25">
      <c r="A222" s="3">
        <v>44142</v>
      </c>
      <c r="B222" s="10">
        <v>69</v>
      </c>
      <c r="C222" s="10">
        <v>1</v>
      </c>
      <c r="F222">
        <f t="shared" si="18"/>
        <v>-1</v>
      </c>
      <c r="G222">
        <f t="shared" si="19"/>
        <v>67</v>
      </c>
      <c r="H222">
        <f t="shared" si="20"/>
        <v>0.98571428571428577</v>
      </c>
      <c r="I222">
        <f t="shared" si="21"/>
        <v>34.5</v>
      </c>
      <c r="J222">
        <f t="shared" si="22"/>
        <v>33.5</v>
      </c>
      <c r="K222">
        <f t="shared" si="23"/>
        <v>-2</v>
      </c>
    </row>
    <row r="223" spans="1:11" x14ac:dyDescent="0.25">
      <c r="A223" s="3">
        <v>44143</v>
      </c>
      <c r="B223" s="10">
        <v>70</v>
      </c>
      <c r="C223" s="10">
        <v>0</v>
      </c>
      <c r="F223">
        <f t="shared" si="18"/>
        <v>1</v>
      </c>
      <c r="G223">
        <f t="shared" si="19"/>
        <v>68</v>
      </c>
      <c r="H223">
        <f t="shared" si="20"/>
        <v>1.0144927536231885</v>
      </c>
      <c r="I223">
        <f t="shared" si="21"/>
        <v>35</v>
      </c>
      <c r="J223">
        <f t="shared" si="22"/>
        <v>34</v>
      </c>
      <c r="K223">
        <f t="shared" si="23"/>
        <v>2</v>
      </c>
    </row>
    <row r="224" spans="1:11" x14ac:dyDescent="0.25">
      <c r="A224" s="3">
        <v>44144</v>
      </c>
      <c r="B224" s="10">
        <v>69</v>
      </c>
      <c r="C224" s="10">
        <v>1</v>
      </c>
      <c r="F224">
        <f t="shared" si="18"/>
        <v>-1</v>
      </c>
      <c r="G224">
        <f t="shared" si="19"/>
        <v>67</v>
      </c>
      <c r="H224">
        <f t="shared" si="20"/>
        <v>0.98571428571428577</v>
      </c>
      <c r="I224">
        <f t="shared" si="21"/>
        <v>34.5</v>
      </c>
      <c r="J224">
        <f t="shared" si="22"/>
        <v>33.5</v>
      </c>
      <c r="K224">
        <f t="shared" si="23"/>
        <v>-2</v>
      </c>
    </row>
    <row r="225" spans="1:11" x14ac:dyDescent="0.25">
      <c r="A225" s="3">
        <v>44145</v>
      </c>
      <c r="B225" s="10">
        <v>69</v>
      </c>
      <c r="C225" s="10">
        <v>0</v>
      </c>
      <c r="F225">
        <f t="shared" si="18"/>
        <v>0</v>
      </c>
      <c r="G225">
        <f t="shared" si="19"/>
        <v>67</v>
      </c>
      <c r="H225">
        <f t="shared" si="20"/>
        <v>1</v>
      </c>
      <c r="I225">
        <f t="shared" si="21"/>
        <v>34.5</v>
      </c>
      <c r="J225">
        <f t="shared" si="22"/>
        <v>33.5</v>
      </c>
      <c r="K225">
        <f t="shared" si="23"/>
        <v>1</v>
      </c>
    </row>
    <row r="226" spans="1:11" x14ac:dyDescent="0.25">
      <c r="A226" s="3">
        <v>44146</v>
      </c>
      <c r="B226" s="10">
        <v>70</v>
      </c>
      <c r="C226" s="10">
        <v>0</v>
      </c>
      <c r="F226">
        <f t="shared" si="18"/>
        <v>1</v>
      </c>
      <c r="G226">
        <f t="shared" si="19"/>
        <v>68</v>
      </c>
      <c r="H226">
        <f t="shared" si="20"/>
        <v>1.0144927536231885</v>
      </c>
      <c r="I226">
        <f t="shared" si="21"/>
        <v>35</v>
      </c>
      <c r="J226">
        <f t="shared" si="22"/>
        <v>34</v>
      </c>
      <c r="K226">
        <f t="shared" si="23"/>
        <v>1</v>
      </c>
    </row>
    <row r="227" spans="1:11" x14ac:dyDescent="0.25">
      <c r="A227" s="3">
        <v>44147</v>
      </c>
      <c r="B227" s="10">
        <v>71</v>
      </c>
      <c r="C227" s="10">
        <v>0</v>
      </c>
      <c r="F227">
        <f t="shared" si="18"/>
        <v>1</v>
      </c>
      <c r="G227">
        <f t="shared" si="19"/>
        <v>69</v>
      </c>
      <c r="H227">
        <f t="shared" si="20"/>
        <v>1.0142857142857142</v>
      </c>
      <c r="I227">
        <f t="shared" si="21"/>
        <v>35.5</v>
      </c>
      <c r="J227">
        <f t="shared" si="22"/>
        <v>34.5</v>
      </c>
      <c r="K227">
        <f t="shared" si="23"/>
        <v>0</v>
      </c>
    </row>
    <row r="228" spans="1:11" x14ac:dyDescent="0.25">
      <c r="A228" s="3">
        <v>44148</v>
      </c>
      <c r="B228" s="10">
        <v>70</v>
      </c>
      <c r="C228" s="10">
        <v>0</v>
      </c>
      <c r="F228">
        <f t="shared" si="18"/>
        <v>-1</v>
      </c>
      <c r="G228">
        <f t="shared" si="19"/>
        <v>68</v>
      </c>
      <c r="H228">
        <f t="shared" si="20"/>
        <v>0.9859154929577465</v>
      </c>
      <c r="I228">
        <f t="shared" si="21"/>
        <v>35</v>
      </c>
      <c r="J228">
        <f t="shared" si="22"/>
        <v>34</v>
      </c>
      <c r="K228">
        <f t="shared" si="23"/>
        <v>-2</v>
      </c>
    </row>
    <row r="229" spans="1:11" x14ac:dyDescent="0.25">
      <c r="A229" s="3">
        <v>44149</v>
      </c>
      <c r="B229" s="10">
        <v>70</v>
      </c>
      <c r="C229" s="10">
        <v>0</v>
      </c>
      <c r="F229">
        <f t="shared" si="18"/>
        <v>0</v>
      </c>
      <c r="G229">
        <f t="shared" si="19"/>
        <v>68</v>
      </c>
      <c r="H229">
        <f t="shared" si="20"/>
        <v>1</v>
      </c>
      <c r="I229">
        <f t="shared" si="21"/>
        <v>35</v>
      </c>
      <c r="J229">
        <f t="shared" si="22"/>
        <v>34</v>
      </c>
      <c r="K229">
        <f t="shared" si="23"/>
        <v>1</v>
      </c>
    </row>
    <row r="230" spans="1:11" x14ac:dyDescent="0.25">
      <c r="A230" s="3">
        <v>44150</v>
      </c>
      <c r="B230" s="10">
        <v>71</v>
      </c>
      <c r="C230" s="10">
        <v>0</v>
      </c>
      <c r="F230">
        <f t="shared" si="18"/>
        <v>1</v>
      </c>
      <c r="G230">
        <f t="shared" si="19"/>
        <v>69</v>
      </c>
      <c r="H230">
        <f t="shared" si="20"/>
        <v>1.0142857142857142</v>
      </c>
      <c r="I230">
        <f t="shared" si="21"/>
        <v>35.5</v>
      </c>
      <c r="J230">
        <f t="shared" si="22"/>
        <v>34.5</v>
      </c>
      <c r="K230">
        <f t="shared" si="23"/>
        <v>1</v>
      </c>
    </row>
    <row r="231" spans="1:11" x14ac:dyDescent="0.25">
      <c r="A231" s="3">
        <v>44151</v>
      </c>
      <c r="B231" s="10">
        <v>72</v>
      </c>
      <c r="C231" s="10">
        <v>0</v>
      </c>
      <c r="F231">
        <f t="shared" si="18"/>
        <v>1</v>
      </c>
      <c r="G231">
        <f t="shared" si="19"/>
        <v>70</v>
      </c>
      <c r="H231">
        <f t="shared" si="20"/>
        <v>1.0140845070422535</v>
      </c>
      <c r="I231">
        <f t="shared" si="21"/>
        <v>36</v>
      </c>
      <c r="J231">
        <f t="shared" si="22"/>
        <v>35</v>
      </c>
      <c r="K231">
        <f t="shared" si="23"/>
        <v>0</v>
      </c>
    </row>
    <row r="232" spans="1:11" x14ac:dyDescent="0.25">
      <c r="A232" s="3">
        <v>44152</v>
      </c>
      <c r="B232" s="10">
        <v>72</v>
      </c>
      <c r="C232" s="10">
        <v>0</v>
      </c>
      <c r="F232">
        <f t="shared" si="18"/>
        <v>0</v>
      </c>
      <c r="G232">
        <f t="shared" si="19"/>
        <v>70</v>
      </c>
      <c r="H232">
        <f t="shared" si="20"/>
        <v>1</v>
      </c>
      <c r="I232">
        <f t="shared" si="21"/>
        <v>36</v>
      </c>
      <c r="J232">
        <f t="shared" si="22"/>
        <v>35</v>
      </c>
      <c r="K232">
        <f t="shared" si="23"/>
        <v>-1</v>
      </c>
    </row>
    <row r="233" spans="1:11" x14ac:dyDescent="0.25">
      <c r="A233" s="3">
        <v>44153</v>
      </c>
      <c r="B233" s="10">
        <v>73</v>
      </c>
      <c r="C233" s="10">
        <v>0</v>
      </c>
      <c r="F233">
        <f t="shared" si="18"/>
        <v>1</v>
      </c>
      <c r="G233">
        <f t="shared" si="19"/>
        <v>71</v>
      </c>
      <c r="H233">
        <f t="shared" si="20"/>
        <v>1.0138888888888888</v>
      </c>
      <c r="I233">
        <f t="shared" si="21"/>
        <v>36.5</v>
      </c>
      <c r="J233">
        <f t="shared" si="22"/>
        <v>35.5</v>
      </c>
      <c r="K233">
        <f t="shared" si="23"/>
        <v>1</v>
      </c>
    </row>
    <row r="234" spans="1:11" x14ac:dyDescent="0.25">
      <c r="A234" s="3">
        <v>44154</v>
      </c>
      <c r="B234" s="10">
        <v>73</v>
      </c>
      <c r="C234" s="10">
        <v>1</v>
      </c>
      <c r="F234">
        <f t="shared" si="18"/>
        <v>0</v>
      </c>
      <c r="G234">
        <f t="shared" si="19"/>
        <v>71</v>
      </c>
      <c r="H234">
        <f t="shared" si="20"/>
        <v>1</v>
      </c>
      <c r="I234">
        <f t="shared" si="21"/>
        <v>36.5</v>
      </c>
      <c r="J234">
        <f t="shared" si="22"/>
        <v>35.5</v>
      </c>
      <c r="K234">
        <f t="shared" si="23"/>
        <v>-1</v>
      </c>
    </row>
    <row r="235" spans="1:11" x14ac:dyDescent="0.25">
      <c r="A235" s="3">
        <v>44155</v>
      </c>
      <c r="B235" s="10">
        <v>72</v>
      </c>
      <c r="C235" s="10">
        <v>0</v>
      </c>
      <c r="F235">
        <f t="shared" si="18"/>
        <v>-1</v>
      </c>
      <c r="G235">
        <f t="shared" si="19"/>
        <v>70</v>
      </c>
      <c r="H235">
        <f t="shared" si="20"/>
        <v>0.98630136986301364</v>
      </c>
      <c r="I235">
        <f t="shared" si="21"/>
        <v>36</v>
      </c>
      <c r="J235">
        <f t="shared" si="22"/>
        <v>35</v>
      </c>
      <c r="K235">
        <f t="shared" si="23"/>
        <v>-1</v>
      </c>
    </row>
    <row r="236" spans="1:11" x14ac:dyDescent="0.25">
      <c r="A236" s="3">
        <v>44156</v>
      </c>
      <c r="B236" s="10">
        <v>71</v>
      </c>
      <c r="C236" s="10">
        <v>0</v>
      </c>
      <c r="F236">
        <f t="shared" si="18"/>
        <v>-1</v>
      </c>
      <c r="G236">
        <f t="shared" si="19"/>
        <v>69</v>
      </c>
      <c r="H236">
        <f t="shared" si="20"/>
        <v>0.98611111111111116</v>
      </c>
      <c r="I236">
        <f t="shared" si="21"/>
        <v>35.5</v>
      </c>
      <c r="J236">
        <f t="shared" si="22"/>
        <v>34.5</v>
      </c>
      <c r="K236">
        <f t="shared" si="23"/>
        <v>0</v>
      </c>
    </row>
    <row r="237" spans="1:11" x14ac:dyDescent="0.25">
      <c r="A237" s="3">
        <v>44157</v>
      </c>
      <c r="B237" s="10">
        <v>73</v>
      </c>
      <c r="C237" s="10">
        <v>0</v>
      </c>
      <c r="F237">
        <f t="shared" si="18"/>
        <v>2</v>
      </c>
      <c r="G237">
        <f t="shared" si="19"/>
        <v>71</v>
      </c>
      <c r="H237">
        <f t="shared" si="20"/>
        <v>1.028169014084507</v>
      </c>
      <c r="I237">
        <f t="shared" si="21"/>
        <v>36.5</v>
      </c>
      <c r="J237">
        <f t="shared" si="22"/>
        <v>35.5</v>
      </c>
      <c r="K237">
        <f t="shared" si="23"/>
        <v>3</v>
      </c>
    </row>
    <row r="238" spans="1:11" x14ac:dyDescent="0.25">
      <c r="A238" s="3">
        <v>44158</v>
      </c>
      <c r="B238" s="10">
        <v>74</v>
      </c>
      <c r="C238" s="10">
        <v>0</v>
      </c>
      <c r="F238">
        <f t="shared" si="18"/>
        <v>1</v>
      </c>
      <c r="G238">
        <f t="shared" si="19"/>
        <v>72</v>
      </c>
      <c r="H238">
        <f t="shared" si="20"/>
        <v>1.0136986301369864</v>
      </c>
      <c r="I238">
        <f t="shared" si="21"/>
        <v>37</v>
      </c>
      <c r="J238">
        <f t="shared" si="22"/>
        <v>36</v>
      </c>
      <c r="K238">
        <f t="shared" si="23"/>
        <v>-1</v>
      </c>
    </row>
    <row r="239" spans="1:11" x14ac:dyDescent="0.25">
      <c r="A239" s="3">
        <v>44159</v>
      </c>
      <c r="B239" s="10">
        <v>75</v>
      </c>
      <c r="C239" s="10">
        <v>3</v>
      </c>
      <c r="F239">
        <f t="shared" si="18"/>
        <v>1</v>
      </c>
      <c r="G239">
        <f t="shared" si="19"/>
        <v>73</v>
      </c>
      <c r="H239">
        <f t="shared" si="20"/>
        <v>1.0135135135135136</v>
      </c>
      <c r="I239">
        <f t="shared" si="21"/>
        <v>37.5</v>
      </c>
      <c r="J239">
        <f t="shared" si="22"/>
        <v>36.5</v>
      </c>
      <c r="K239">
        <f t="shared" si="23"/>
        <v>0</v>
      </c>
    </row>
    <row r="240" spans="1:11" x14ac:dyDescent="0.25">
      <c r="A240" s="3">
        <v>44160</v>
      </c>
      <c r="B240" s="10">
        <v>76</v>
      </c>
      <c r="C240" s="10">
        <v>0</v>
      </c>
      <c r="F240">
        <f t="shared" si="18"/>
        <v>1</v>
      </c>
      <c r="G240">
        <f t="shared" si="19"/>
        <v>74</v>
      </c>
      <c r="H240">
        <f t="shared" si="20"/>
        <v>1.0133333333333334</v>
      </c>
      <c r="I240">
        <f t="shared" si="21"/>
        <v>38</v>
      </c>
      <c r="J240">
        <f t="shared" si="22"/>
        <v>37</v>
      </c>
      <c r="K240">
        <f t="shared" si="23"/>
        <v>0</v>
      </c>
    </row>
    <row r="241" spans="1:11" x14ac:dyDescent="0.25">
      <c r="A241" s="3">
        <v>44161</v>
      </c>
      <c r="B241" s="10">
        <v>76</v>
      </c>
      <c r="C241" s="10">
        <v>0</v>
      </c>
      <c r="F241">
        <f t="shared" si="18"/>
        <v>0</v>
      </c>
      <c r="G241">
        <f t="shared" si="19"/>
        <v>74</v>
      </c>
      <c r="H241">
        <f t="shared" si="20"/>
        <v>1</v>
      </c>
      <c r="I241">
        <f t="shared" si="21"/>
        <v>38</v>
      </c>
      <c r="J241">
        <f t="shared" si="22"/>
        <v>37</v>
      </c>
      <c r="K241">
        <f t="shared" si="23"/>
        <v>-1</v>
      </c>
    </row>
    <row r="242" spans="1:11" x14ac:dyDescent="0.25">
      <c r="A242" s="3">
        <v>44162</v>
      </c>
      <c r="B242" s="10">
        <v>78</v>
      </c>
      <c r="C242" s="10">
        <v>0</v>
      </c>
      <c r="F242">
        <f t="shared" si="18"/>
        <v>2</v>
      </c>
      <c r="G242">
        <f t="shared" si="19"/>
        <v>76</v>
      </c>
      <c r="H242">
        <f t="shared" si="20"/>
        <v>1.0263157894736843</v>
      </c>
      <c r="I242">
        <f t="shared" si="21"/>
        <v>39</v>
      </c>
      <c r="J242">
        <f t="shared" si="22"/>
        <v>38</v>
      </c>
      <c r="K242">
        <f t="shared" si="23"/>
        <v>2</v>
      </c>
    </row>
    <row r="243" spans="1:11" x14ac:dyDescent="0.25">
      <c r="A243" s="3">
        <v>44163</v>
      </c>
      <c r="B243" s="10">
        <v>78</v>
      </c>
      <c r="C243" s="10">
        <v>0</v>
      </c>
      <c r="F243">
        <f t="shared" si="18"/>
        <v>0</v>
      </c>
      <c r="G243">
        <f t="shared" si="19"/>
        <v>76</v>
      </c>
      <c r="H243">
        <f t="shared" si="20"/>
        <v>1</v>
      </c>
      <c r="I243">
        <f t="shared" si="21"/>
        <v>39</v>
      </c>
      <c r="J243">
        <f t="shared" si="22"/>
        <v>38</v>
      </c>
      <c r="K243">
        <f t="shared" si="23"/>
        <v>-2</v>
      </c>
    </row>
    <row r="244" spans="1:11" x14ac:dyDescent="0.25">
      <c r="A244" s="3">
        <v>44164</v>
      </c>
      <c r="B244" s="10">
        <v>79</v>
      </c>
      <c r="C244" s="10">
        <v>0</v>
      </c>
      <c r="F244">
        <f t="shared" si="18"/>
        <v>1</v>
      </c>
      <c r="G244">
        <f t="shared" si="19"/>
        <v>77</v>
      </c>
      <c r="H244">
        <f t="shared" si="20"/>
        <v>1.0128205128205128</v>
      </c>
      <c r="I244">
        <f t="shared" si="21"/>
        <v>39.5</v>
      </c>
      <c r="J244">
        <f t="shared" si="22"/>
        <v>38.5</v>
      </c>
      <c r="K244">
        <f t="shared" si="23"/>
        <v>1</v>
      </c>
    </row>
    <row r="245" spans="1:11" x14ac:dyDescent="0.25">
      <c r="A245" s="3">
        <v>44165</v>
      </c>
      <c r="B245" s="10">
        <v>78</v>
      </c>
      <c r="C245" s="10">
        <v>0</v>
      </c>
      <c r="F245">
        <f t="shared" si="18"/>
        <v>-1</v>
      </c>
      <c r="G245">
        <f t="shared" si="19"/>
        <v>76</v>
      </c>
      <c r="H245">
        <f t="shared" si="20"/>
        <v>0.98734177215189878</v>
      </c>
      <c r="I245">
        <f t="shared" si="21"/>
        <v>39</v>
      </c>
      <c r="J245">
        <f t="shared" si="22"/>
        <v>38</v>
      </c>
      <c r="K245">
        <f t="shared" si="23"/>
        <v>-2</v>
      </c>
    </row>
    <row r="246" spans="1:11" x14ac:dyDescent="0.25">
      <c r="A246" s="3">
        <v>44166</v>
      </c>
      <c r="B246" s="10">
        <v>78</v>
      </c>
      <c r="C246" s="10">
        <v>0</v>
      </c>
      <c r="F246">
        <f t="shared" si="18"/>
        <v>0</v>
      </c>
      <c r="G246">
        <f t="shared" si="19"/>
        <v>76</v>
      </c>
      <c r="H246">
        <f t="shared" si="20"/>
        <v>1</v>
      </c>
      <c r="I246">
        <f t="shared" si="21"/>
        <v>39</v>
      </c>
      <c r="J246">
        <f t="shared" si="22"/>
        <v>38</v>
      </c>
      <c r="K246">
        <f t="shared" si="23"/>
        <v>1</v>
      </c>
    </row>
    <row r="247" spans="1:11" x14ac:dyDescent="0.25">
      <c r="A247" s="3">
        <v>44167</v>
      </c>
      <c r="B247" s="10">
        <v>80</v>
      </c>
      <c r="C247" s="10">
        <v>0</v>
      </c>
      <c r="F247">
        <f t="shared" si="18"/>
        <v>2</v>
      </c>
      <c r="G247">
        <f t="shared" si="19"/>
        <v>78</v>
      </c>
      <c r="H247">
        <f t="shared" si="20"/>
        <v>1.0256410256410255</v>
      </c>
      <c r="I247">
        <f t="shared" si="21"/>
        <v>40</v>
      </c>
      <c r="J247">
        <f t="shared" si="22"/>
        <v>39</v>
      </c>
      <c r="K247">
        <f t="shared" si="23"/>
        <v>2</v>
      </c>
    </row>
    <row r="248" spans="1:11" x14ac:dyDescent="0.25">
      <c r="A248" s="3">
        <v>44168</v>
      </c>
      <c r="B248" s="10">
        <v>79</v>
      </c>
      <c r="C248" s="10">
        <v>0</v>
      </c>
      <c r="F248">
        <f t="shared" si="18"/>
        <v>-1</v>
      </c>
      <c r="G248">
        <f t="shared" si="19"/>
        <v>77</v>
      </c>
      <c r="H248">
        <f t="shared" si="20"/>
        <v>0.98750000000000004</v>
      </c>
      <c r="I248">
        <f t="shared" si="21"/>
        <v>39.5</v>
      </c>
      <c r="J248">
        <f t="shared" si="22"/>
        <v>38.5</v>
      </c>
      <c r="K248">
        <f t="shared" si="23"/>
        <v>-3</v>
      </c>
    </row>
    <row r="249" spans="1:11" x14ac:dyDescent="0.25">
      <c r="A249" s="3">
        <v>44169</v>
      </c>
      <c r="B249" s="10">
        <v>79</v>
      </c>
      <c r="C249" s="10">
        <v>1</v>
      </c>
      <c r="F249">
        <f t="shared" si="18"/>
        <v>0</v>
      </c>
      <c r="G249">
        <f t="shared" si="19"/>
        <v>77</v>
      </c>
      <c r="H249">
        <f t="shared" si="20"/>
        <v>1</v>
      </c>
      <c r="I249">
        <f t="shared" si="21"/>
        <v>39.5</v>
      </c>
      <c r="J249">
        <f t="shared" si="22"/>
        <v>38.5</v>
      </c>
      <c r="K249">
        <f t="shared" si="23"/>
        <v>1</v>
      </c>
    </row>
    <row r="250" spans="1:11" x14ac:dyDescent="0.25">
      <c r="A250" s="3">
        <v>44170</v>
      </c>
      <c r="B250" s="10">
        <v>82</v>
      </c>
      <c r="C250" s="10">
        <v>0</v>
      </c>
      <c r="F250">
        <f t="shared" si="18"/>
        <v>3</v>
      </c>
      <c r="G250">
        <f t="shared" si="19"/>
        <v>80</v>
      </c>
      <c r="H250">
        <f t="shared" si="20"/>
        <v>1.0379746835443038</v>
      </c>
      <c r="I250">
        <f t="shared" si="21"/>
        <v>41</v>
      </c>
      <c r="J250">
        <f t="shared" si="22"/>
        <v>40</v>
      </c>
      <c r="K250">
        <f t="shared" si="23"/>
        <v>3</v>
      </c>
    </row>
    <row r="251" spans="1:11" x14ac:dyDescent="0.25">
      <c r="A251" s="3">
        <v>44171</v>
      </c>
      <c r="B251" s="10">
        <v>83</v>
      </c>
      <c r="C251" s="10">
        <v>2</v>
      </c>
      <c r="F251">
        <f t="shared" si="18"/>
        <v>1</v>
      </c>
      <c r="G251">
        <f t="shared" si="19"/>
        <v>81</v>
      </c>
      <c r="H251">
        <f t="shared" si="20"/>
        <v>1.0121951219512195</v>
      </c>
      <c r="I251">
        <f t="shared" si="21"/>
        <v>41.5</v>
      </c>
      <c r="J251">
        <f t="shared" si="22"/>
        <v>40.5</v>
      </c>
      <c r="K251">
        <f t="shared" si="23"/>
        <v>-2</v>
      </c>
    </row>
    <row r="252" spans="1:11" x14ac:dyDescent="0.25">
      <c r="A252" s="3">
        <v>44172</v>
      </c>
      <c r="B252" s="10">
        <v>83</v>
      </c>
      <c r="C252" s="10">
        <v>0</v>
      </c>
      <c r="F252">
        <f t="shared" si="18"/>
        <v>0</v>
      </c>
      <c r="G252">
        <f t="shared" si="19"/>
        <v>81</v>
      </c>
      <c r="H252">
        <f t="shared" si="20"/>
        <v>1</v>
      </c>
      <c r="I252">
        <f t="shared" si="21"/>
        <v>41.5</v>
      </c>
      <c r="J252">
        <f t="shared" si="22"/>
        <v>40.5</v>
      </c>
      <c r="K252">
        <f t="shared" si="23"/>
        <v>-1</v>
      </c>
    </row>
    <row r="253" spans="1:11" x14ac:dyDescent="0.25">
      <c r="A253" s="3">
        <v>44173</v>
      </c>
      <c r="B253" s="10">
        <v>82</v>
      </c>
      <c r="C253" s="10">
        <v>1</v>
      </c>
      <c r="F253">
        <f t="shared" si="18"/>
        <v>-1</v>
      </c>
      <c r="G253">
        <f t="shared" si="19"/>
        <v>80</v>
      </c>
      <c r="H253">
        <f t="shared" si="20"/>
        <v>0.98795180722891562</v>
      </c>
      <c r="I253">
        <f t="shared" si="21"/>
        <v>41</v>
      </c>
      <c r="J253">
        <f t="shared" si="22"/>
        <v>40</v>
      </c>
      <c r="K253">
        <f t="shared" si="23"/>
        <v>-1</v>
      </c>
    </row>
    <row r="254" spans="1:11" x14ac:dyDescent="0.25">
      <c r="A254" s="3">
        <v>44174</v>
      </c>
      <c r="B254" s="10">
        <v>82</v>
      </c>
      <c r="C254" s="10">
        <v>0</v>
      </c>
      <c r="F254">
        <f t="shared" si="18"/>
        <v>0</v>
      </c>
      <c r="G254">
        <f t="shared" si="19"/>
        <v>80</v>
      </c>
      <c r="H254">
        <f t="shared" si="20"/>
        <v>1</v>
      </c>
      <c r="I254">
        <f t="shared" si="21"/>
        <v>41</v>
      </c>
      <c r="J254">
        <f t="shared" si="22"/>
        <v>40</v>
      </c>
      <c r="K254">
        <f t="shared" si="23"/>
        <v>1</v>
      </c>
    </row>
    <row r="255" spans="1:11" x14ac:dyDescent="0.25">
      <c r="A255" s="3">
        <v>44175</v>
      </c>
      <c r="B255" s="10">
        <v>83</v>
      </c>
      <c r="C255" s="10">
        <v>1</v>
      </c>
      <c r="F255">
        <f t="shared" si="18"/>
        <v>1</v>
      </c>
      <c r="G255">
        <f t="shared" si="19"/>
        <v>81</v>
      </c>
      <c r="H255">
        <f t="shared" si="20"/>
        <v>1.0121951219512195</v>
      </c>
      <c r="I255">
        <f t="shared" si="21"/>
        <v>41.5</v>
      </c>
      <c r="J255">
        <f t="shared" si="22"/>
        <v>40.5</v>
      </c>
      <c r="K255">
        <f t="shared" si="23"/>
        <v>1</v>
      </c>
    </row>
    <row r="256" spans="1:11" x14ac:dyDescent="0.25">
      <c r="A256" s="3">
        <v>44176</v>
      </c>
      <c r="B256" s="10">
        <v>85</v>
      </c>
      <c r="C256" s="10">
        <v>0</v>
      </c>
      <c r="F256">
        <f t="shared" si="18"/>
        <v>2</v>
      </c>
      <c r="G256">
        <f t="shared" si="19"/>
        <v>83</v>
      </c>
      <c r="H256">
        <f t="shared" si="20"/>
        <v>1.0240963855421688</v>
      </c>
      <c r="I256">
        <f t="shared" si="21"/>
        <v>42.5</v>
      </c>
      <c r="J256">
        <f t="shared" si="22"/>
        <v>41.5</v>
      </c>
      <c r="K256">
        <f t="shared" si="23"/>
        <v>1</v>
      </c>
    </row>
    <row r="257" spans="1:11" x14ac:dyDescent="0.25">
      <c r="A257" s="3">
        <v>44177</v>
      </c>
      <c r="B257" s="10">
        <v>86</v>
      </c>
      <c r="C257" s="10">
        <v>0</v>
      </c>
      <c r="F257">
        <f t="shared" si="18"/>
        <v>1</v>
      </c>
      <c r="G257">
        <f t="shared" si="19"/>
        <v>84</v>
      </c>
      <c r="H257">
        <f t="shared" si="20"/>
        <v>1.0117647058823529</v>
      </c>
      <c r="I257">
        <f t="shared" si="21"/>
        <v>43</v>
      </c>
      <c r="J257">
        <f t="shared" si="22"/>
        <v>42</v>
      </c>
      <c r="K257">
        <f t="shared" si="23"/>
        <v>-1</v>
      </c>
    </row>
    <row r="258" spans="1:11" x14ac:dyDescent="0.25">
      <c r="A258" s="3">
        <v>44178</v>
      </c>
      <c r="B258" s="10">
        <v>86</v>
      </c>
      <c r="C258" s="10">
        <v>0</v>
      </c>
      <c r="F258">
        <f t="shared" si="18"/>
        <v>0</v>
      </c>
      <c r="G258">
        <f t="shared" si="19"/>
        <v>84</v>
      </c>
      <c r="H258">
        <f t="shared" si="20"/>
        <v>1</v>
      </c>
      <c r="I258">
        <f t="shared" si="21"/>
        <v>43</v>
      </c>
      <c r="J258">
        <f t="shared" si="22"/>
        <v>42</v>
      </c>
      <c r="K258">
        <f t="shared" si="23"/>
        <v>-1</v>
      </c>
    </row>
    <row r="259" spans="1:11" x14ac:dyDescent="0.25">
      <c r="A259" s="3">
        <v>44179</v>
      </c>
      <c r="B259" s="10">
        <v>85</v>
      </c>
      <c r="C259" s="10">
        <v>0</v>
      </c>
      <c r="F259">
        <f t="shared" si="18"/>
        <v>-1</v>
      </c>
      <c r="G259">
        <f t="shared" si="19"/>
        <v>83</v>
      </c>
      <c r="H259">
        <f t="shared" si="20"/>
        <v>0.98837209302325579</v>
      </c>
      <c r="I259">
        <f t="shared" si="21"/>
        <v>42.5</v>
      </c>
      <c r="J259">
        <f t="shared" si="22"/>
        <v>41.5</v>
      </c>
      <c r="K259">
        <f t="shared" si="23"/>
        <v>-1</v>
      </c>
    </row>
    <row r="260" spans="1:11" x14ac:dyDescent="0.25">
      <c r="A260" s="3">
        <v>44180</v>
      </c>
      <c r="B260" s="10">
        <v>86</v>
      </c>
      <c r="C260" s="10">
        <v>0</v>
      </c>
      <c r="F260">
        <f t="shared" ref="F260:F323" si="24">B260-B259</f>
        <v>1</v>
      </c>
      <c r="G260">
        <f t="shared" ref="G260:G323" si="25">B260-$B$3</f>
        <v>84</v>
      </c>
      <c r="H260">
        <f t="shared" ref="H260:H323" si="26">IFERROR(B260/B259,"")</f>
        <v>1.0117647058823529</v>
      </c>
      <c r="I260">
        <f t="shared" ref="I260:I323" si="27">IFERROR(B260/$B$3,"")</f>
        <v>43</v>
      </c>
      <c r="J260">
        <f t="shared" si="22"/>
        <v>42</v>
      </c>
      <c r="K260">
        <f t="shared" si="23"/>
        <v>2</v>
      </c>
    </row>
    <row r="261" spans="1:11" x14ac:dyDescent="0.25">
      <c r="A261" s="3">
        <v>44181</v>
      </c>
      <c r="B261" s="10">
        <v>86</v>
      </c>
      <c r="C261" s="10">
        <v>0</v>
      </c>
      <c r="F261">
        <f t="shared" si="24"/>
        <v>0</v>
      </c>
      <c r="G261">
        <f t="shared" si="25"/>
        <v>84</v>
      </c>
      <c r="H261">
        <f t="shared" si="26"/>
        <v>1</v>
      </c>
      <c r="I261">
        <f t="shared" si="27"/>
        <v>43</v>
      </c>
      <c r="J261">
        <f t="shared" ref="J261:J324" si="28">IFERROR(I261-1,"")</f>
        <v>42</v>
      </c>
      <c r="K261">
        <f t="shared" si="23"/>
        <v>-1</v>
      </c>
    </row>
    <row r="262" spans="1:11" x14ac:dyDescent="0.25">
      <c r="A262" s="3">
        <v>44182</v>
      </c>
      <c r="B262" s="10">
        <v>88</v>
      </c>
      <c r="C262" s="10">
        <v>2</v>
      </c>
      <c r="F262">
        <f t="shared" si="24"/>
        <v>2</v>
      </c>
      <c r="G262">
        <f t="shared" si="25"/>
        <v>86</v>
      </c>
      <c r="H262">
        <f t="shared" si="26"/>
        <v>1.0232558139534884</v>
      </c>
      <c r="I262">
        <f t="shared" si="27"/>
        <v>44</v>
      </c>
      <c r="J262">
        <f t="shared" si="28"/>
        <v>43</v>
      </c>
      <c r="K262">
        <f t="shared" ref="K262:K325" si="29">F262-F261</f>
        <v>2</v>
      </c>
    </row>
    <row r="263" spans="1:11" x14ac:dyDescent="0.25">
      <c r="A263" s="3">
        <v>44183</v>
      </c>
      <c r="B263" s="10">
        <v>87</v>
      </c>
      <c r="C263" s="10">
        <v>0</v>
      </c>
      <c r="F263">
        <f t="shared" si="24"/>
        <v>-1</v>
      </c>
      <c r="G263">
        <f t="shared" si="25"/>
        <v>85</v>
      </c>
      <c r="H263">
        <f t="shared" si="26"/>
        <v>0.98863636363636365</v>
      </c>
      <c r="I263">
        <f t="shared" si="27"/>
        <v>43.5</v>
      </c>
      <c r="J263">
        <f t="shared" si="28"/>
        <v>42.5</v>
      </c>
      <c r="K263">
        <f t="shared" si="29"/>
        <v>-3</v>
      </c>
    </row>
    <row r="264" spans="1:11" x14ac:dyDescent="0.25">
      <c r="A264" s="3">
        <v>44184</v>
      </c>
      <c r="B264" s="10">
        <v>89</v>
      </c>
      <c r="C264" s="10">
        <v>2</v>
      </c>
      <c r="F264">
        <f t="shared" si="24"/>
        <v>2</v>
      </c>
      <c r="G264">
        <f t="shared" si="25"/>
        <v>87</v>
      </c>
      <c r="H264">
        <f t="shared" si="26"/>
        <v>1.0229885057471264</v>
      </c>
      <c r="I264">
        <f t="shared" si="27"/>
        <v>44.5</v>
      </c>
      <c r="J264">
        <f t="shared" si="28"/>
        <v>43.5</v>
      </c>
      <c r="K264">
        <f t="shared" si="29"/>
        <v>3</v>
      </c>
    </row>
    <row r="265" spans="1:11" x14ac:dyDescent="0.25">
      <c r="A265" s="3">
        <v>44185</v>
      </c>
      <c r="B265" s="10">
        <v>88</v>
      </c>
      <c r="C265" s="10">
        <v>0</v>
      </c>
      <c r="F265">
        <f t="shared" si="24"/>
        <v>-1</v>
      </c>
      <c r="G265">
        <f t="shared" si="25"/>
        <v>86</v>
      </c>
      <c r="H265">
        <f t="shared" si="26"/>
        <v>0.9887640449438202</v>
      </c>
      <c r="I265">
        <f t="shared" si="27"/>
        <v>44</v>
      </c>
      <c r="J265">
        <f t="shared" si="28"/>
        <v>43</v>
      </c>
      <c r="K265">
        <f t="shared" si="29"/>
        <v>-3</v>
      </c>
    </row>
    <row r="266" spans="1:11" x14ac:dyDescent="0.25">
      <c r="A266" s="3">
        <v>44186</v>
      </c>
      <c r="B266" s="10">
        <v>88</v>
      </c>
      <c r="C266" s="10">
        <v>0</v>
      </c>
      <c r="F266">
        <f t="shared" si="24"/>
        <v>0</v>
      </c>
      <c r="G266">
        <f t="shared" si="25"/>
        <v>86</v>
      </c>
      <c r="H266">
        <f t="shared" si="26"/>
        <v>1</v>
      </c>
      <c r="I266">
        <f t="shared" si="27"/>
        <v>44</v>
      </c>
      <c r="J266">
        <f t="shared" si="28"/>
        <v>43</v>
      </c>
      <c r="K266">
        <f t="shared" si="29"/>
        <v>1</v>
      </c>
    </row>
    <row r="267" spans="1:11" x14ac:dyDescent="0.25">
      <c r="A267" s="3">
        <v>44187</v>
      </c>
      <c r="B267" s="10">
        <v>87</v>
      </c>
      <c r="C267" s="10">
        <v>0</v>
      </c>
      <c r="F267">
        <f t="shared" si="24"/>
        <v>-1</v>
      </c>
      <c r="G267">
        <f t="shared" si="25"/>
        <v>85</v>
      </c>
      <c r="H267">
        <f t="shared" si="26"/>
        <v>0.98863636363636365</v>
      </c>
      <c r="I267">
        <f t="shared" si="27"/>
        <v>43.5</v>
      </c>
      <c r="J267">
        <f t="shared" si="28"/>
        <v>42.5</v>
      </c>
      <c r="K267">
        <f t="shared" si="29"/>
        <v>-1</v>
      </c>
    </row>
    <row r="268" spans="1:11" x14ac:dyDescent="0.25">
      <c r="A268" s="3">
        <v>44188</v>
      </c>
      <c r="B268" s="10">
        <v>88</v>
      </c>
      <c r="C268" s="10">
        <v>0</v>
      </c>
      <c r="F268">
        <f t="shared" si="24"/>
        <v>1</v>
      </c>
      <c r="G268">
        <f t="shared" si="25"/>
        <v>86</v>
      </c>
      <c r="H268">
        <f t="shared" si="26"/>
        <v>1.0114942528735633</v>
      </c>
      <c r="I268">
        <f t="shared" si="27"/>
        <v>44</v>
      </c>
      <c r="J268">
        <f t="shared" si="28"/>
        <v>43</v>
      </c>
      <c r="K268">
        <f t="shared" si="29"/>
        <v>2</v>
      </c>
    </row>
    <row r="269" spans="1:11" x14ac:dyDescent="0.25">
      <c r="A269" s="3">
        <v>44189</v>
      </c>
      <c r="B269" s="10">
        <v>90</v>
      </c>
      <c r="C269" s="10">
        <v>6</v>
      </c>
      <c r="F269">
        <f t="shared" si="24"/>
        <v>2</v>
      </c>
      <c r="G269">
        <f t="shared" si="25"/>
        <v>88</v>
      </c>
      <c r="H269">
        <f t="shared" si="26"/>
        <v>1.0227272727272727</v>
      </c>
      <c r="I269">
        <f t="shared" si="27"/>
        <v>45</v>
      </c>
      <c r="J269">
        <f t="shared" si="28"/>
        <v>44</v>
      </c>
      <c r="K269">
        <f t="shared" si="29"/>
        <v>1</v>
      </c>
    </row>
    <row r="270" spans="1:11" x14ac:dyDescent="0.25">
      <c r="A270" s="3">
        <v>44190</v>
      </c>
      <c r="B270" s="10">
        <v>89</v>
      </c>
      <c r="C270" s="10">
        <v>0</v>
      </c>
      <c r="F270">
        <f t="shared" si="24"/>
        <v>-1</v>
      </c>
      <c r="G270">
        <f t="shared" si="25"/>
        <v>87</v>
      </c>
      <c r="H270">
        <f t="shared" si="26"/>
        <v>0.98888888888888893</v>
      </c>
      <c r="I270">
        <f t="shared" si="27"/>
        <v>44.5</v>
      </c>
      <c r="J270">
        <f t="shared" si="28"/>
        <v>43.5</v>
      </c>
      <c r="K270">
        <f t="shared" si="29"/>
        <v>-3</v>
      </c>
    </row>
    <row r="271" spans="1:11" x14ac:dyDescent="0.25">
      <c r="A271" s="3">
        <v>44191</v>
      </c>
      <c r="B271" s="10">
        <v>88</v>
      </c>
      <c r="C271" s="10">
        <v>2</v>
      </c>
      <c r="F271">
        <f t="shared" si="24"/>
        <v>-1</v>
      </c>
      <c r="G271">
        <f t="shared" si="25"/>
        <v>86</v>
      </c>
      <c r="H271">
        <f t="shared" si="26"/>
        <v>0.9887640449438202</v>
      </c>
      <c r="I271">
        <f t="shared" si="27"/>
        <v>44</v>
      </c>
      <c r="J271">
        <f t="shared" si="28"/>
        <v>43</v>
      </c>
      <c r="K271">
        <f t="shared" si="29"/>
        <v>0</v>
      </c>
    </row>
    <row r="272" spans="1:11" x14ac:dyDescent="0.25">
      <c r="A272" s="3">
        <v>44192</v>
      </c>
      <c r="B272" s="10">
        <v>88</v>
      </c>
      <c r="C272" s="10">
        <v>4</v>
      </c>
      <c r="F272">
        <f t="shared" si="24"/>
        <v>0</v>
      </c>
      <c r="G272">
        <f t="shared" si="25"/>
        <v>86</v>
      </c>
      <c r="H272">
        <f t="shared" si="26"/>
        <v>1</v>
      </c>
      <c r="I272">
        <f t="shared" si="27"/>
        <v>44</v>
      </c>
      <c r="J272">
        <f t="shared" si="28"/>
        <v>43</v>
      </c>
      <c r="K272">
        <f t="shared" si="29"/>
        <v>1</v>
      </c>
    </row>
    <row r="273" spans="1:11" x14ac:dyDescent="0.25">
      <c r="A273" s="3">
        <v>44193</v>
      </c>
      <c r="B273" s="10">
        <v>89</v>
      </c>
      <c r="C273" s="10">
        <v>0</v>
      </c>
      <c r="F273">
        <f t="shared" si="24"/>
        <v>1</v>
      </c>
      <c r="G273">
        <f t="shared" si="25"/>
        <v>87</v>
      </c>
      <c r="H273">
        <f t="shared" si="26"/>
        <v>1.0113636363636365</v>
      </c>
      <c r="I273">
        <f t="shared" si="27"/>
        <v>44.5</v>
      </c>
      <c r="J273">
        <f t="shared" si="28"/>
        <v>43.5</v>
      </c>
      <c r="K273">
        <f t="shared" si="29"/>
        <v>1</v>
      </c>
    </row>
    <row r="274" spans="1:11" x14ac:dyDescent="0.25">
      <c r="A274" s="3">
        <v>44194</v>
      </c>
      <c r="B274" s="10">
        <v>87</v>
      </c>
      <c r="C274" s="10">
        <v>0</v>
      </c>
      <c r="F274">
        <f t="shared" si="24"/>
        <v>-2</v>
      </c>
      <c r="G274">
        <f t="shared" si="25"/>
        <v>85</v>
      </c>
      <c r="H274">
        <f t="shared" si="26"/>
        <v>0.97752808988764039</v>
      </c>
      <c r="I274">
        <f t="shared" si="27"/>
        <v>43.5</v>
      </c>
      <c r="J274">
        <f t="shared" si="28"/>
        <v>42.5</v>
      </c>
      <c r="K274">
        <f t="shared" si="29"/>
        <v>-3</v>
      </c>
    </row>
    <row r="275" spans="1:11" x14ac:dyDescent="0.25">
      <c r="A275" s="3">
        <v>44195</v>
      </c>
      <c r="B275" s="10">
        <v>87</v>
      </c>
      <c r="C275" s="10">
        <v>4</v>
      </c>
      <c r="F275">
        <f t="shared" si="24"/>
        <v>0</v>
      </c>
      <c r="G275">
        <f t="shared" si="25"/>
        <v>85</v>
      </c>
      <c r="H275">
        <f t="shared" si="26"/>
        <v>1</v>
      </c>
      <c r="I275">
        <f t="shared" si="27"/>
        <v>43.5</v>
      </c>
      <c r="J275">
        <f t="shared" si="28"/>
        <v>42.5</v>
      </c>
      <c r="K275">
        <f t="shared" si="29"/>
        <v>2</v>
      </c>
    </row>
    <row r="276" spans="1:11" x14ac:dyDescent="0.25">
      <c r="A276" s="3">
        <v>44196</v>
      </c>
      <c r="B276" s="10">
        <v>86</v>
      </c>
      <c r="C276" s="10">
        <v>0</v>
      </c>
      <c r="F276">
        <f t="shared" si="24"/>
        <v>-1</v>
      </c>
      <c r="G276">
        <f t="shared" si="25"/>
        <v>84</v>
      </c>
      <c r="H276">
        <f t="shared" si="26"/>
        <v>0.9885057471264368</v>
      </c>
      <c r="I276">
        <f t="shared" si="27"/>
        <v>43</v>
      </c>
      <c r="J276">
        <f t="shared" si="28"/>
        <v>42</v>
      </c>
      <c r="K276">
        <f t="shared" si="29"/>
        <v>-1</v>
      </c>
    </row>
    <row r="277" spans="1:11" x14ac:dyDescent="0.25">
      <c r="A277" s="3">
        <v>44197</v>
      </c>
      <c r="B277" s="10">
        <v>88</v>
      </c>
      <c r="C277" s="10">
        <v>0</v>
      </c>
      <c r="F277">
        <f t="shared" si="24"/>
        <v>2</v>
      </c>
      <c r="G277">
        <f t="shared" si="25"/>
        <v>86</v>
      </c>
      <c r="H277">
        <f t="shared" si="26"/>
        <v>1.0232558139534884</v>
      </c>
      <c r="I277">
        <f t="shared" si="27"/>
        <v>44</v>
      </c>
      <c r="J277">
        <f t="shared" si="28"/>
        <v>43</v>
      </c>
      <c r="K277">
        <f t="shared" si="29"/>
        <v>3</v>
      </c>
    </row>
    <row r="278" spans="1:11" x14ac:dyDescent="0.25">
      <c r="A278" s="3">
        <v>44198</v>
      </c>
      <c r="B278" s="10">
        <v>87</v>
      </c>
      <c r="C278" s="10">
        <v>0</v>
      </c>
      <c r="F278">
        <f t="shared" si="24"/>
        <v>-1</v>
      </c>
      <c r="G278">
        <f t="shared" si="25"/>
        <v>85</v>
      </c>
      <c r="H278">
        <f t="shared" si="26"/>
        <v>0.98863636363636365</v>
      </c>
      <c r="I278">
        <f t="shared" si="27"/>
        <v>43.5</v>
      </c>
      <c r="J278">
        <f t="shared" si="28"/>
        <v>42.5</v>
      </c>
      <c r="K278">
        <f t="shared" si="29"/>
        <v>-3</v>
      </c>
    </row>
    <row r="279" spans="1:11" x14ac:dyDescent="0.25">
      <c r="A279" s="3">
        <v>44199</v>
      </c>
      <c r="B279" s="10">
        <v>85</v>
      </c>
      <c r="C279" s="10">
        <v>0</v>
      </c>
      <c r="F279">
        <f t="shared" si="24"/>
        <v>-2</v>
      </c>
      <c r="G279">
        <f t="shared" si="25"/>
        <v>83</v>
      </c>
      <c r="H279">
        <f t="shared" si="26"/>
        <v>0.97701149425287359</v>
      </c>
      <c r="I279">
        <f t="shared" si="27"/>
        <v>42.5</v>
      </c>
      <c r="J279">
        <f t="shared" si="28"/>
        <v>41.5</v>
      </c>
      <c r="K279">
        <f t="shared" si="29"/>
        <v>-1</v>
      </c>
    </row>
    <row r="280" spans="1:11" x14ac:dyDescent="0.25">
      <c r="A280" s="3">
        <v>44200</v>
      </c>
      <c r="B280" s="10">
        <v>84</v>
      </c>
      <c r="C280" s="10">
        <v>0</v>
      </c>
      <c r="F280">
        <f t="shared" si="24"/>
        <v>-1</v>
      </c>
      <c r="G280">
        <f t="shared" si="25"/>
        <v>82</v>
      </c>
      <c r="H280">
        <f t="shared" si="26"/>
        <v>0.9882352941176471</v>
      </c>
      <c r="I280">
        <f t="shared" si="27"/>
        <v>42</v>
      </c>
      <c r="J280">
        <f t="shared" si="28"/>
        <v>41</v>
      </c>
      <c r="K280">
        <f t="shared" si="29"/>
        <v>1</v>
      </c>
    </row>
    <row r="281" spans="1:11" x14ac:dyDescent="0.25">
      <c r="A281" s="3">
        <v>44201</v>
      </c>
      <c r="B281" s="10">
        <v>82</v>
      </c>
      <c r="C281" s="10">
        <v>0</v>
      </c>
      <c r="F281">
        <f t="shared" si="24"/>
        <v>-2</v>
      </c>
      <c r="G281">
        <f t="shared" si="25"/>
        <v>80</v>
      </c>
      <c r="H281">
        <f t="shared" si="26"/>
        <v>0.97619047619047616</v>
      </c>
      <c r="I281">
        <f t="shared" si="27"/>
        <v>41</v>
      </c>
      <c r="J281">
        <f t="shared" si="28"/>
        <v>40</v>
      </c>
      <c r="K281">
        <f t="shared" si="29"/>
        <v>-1</v>
      </c>
    </row>
    <row r="282" spans="1:11" x14ac:dyDescent="0.25">
      <c r="A282" s="3">
        <v>44202</v>
      </c>
      <c r="B282" s="10">
        <v>82</v>
      </c>
      <c r="C282" s="10">
        <v>0</v>
      </c>
      <c r="F282">
        <f t="shared" si="24"/>
        <v>0</v>
      </c>
      <c r="G282">
        <f t="shared" si="25"/>
        <v>80</v>
      </c>
      <c r="H282">
        <f t="shared" si="26"/>
        <v>1</v>
      </c>
      <c r="I282">
        <f t="shared" si="27"/>
        <v>41</v>
      </c>
      <c r="J282">
        <f t="shared" si="28"/>
        <v>40</v>
      </c>
      <c r="K282">
        <f t="shared" si="29"/>
        <v>2</v>
      </c>
    </row>
    <row r="283" spans="1:11" x14ac:dyDescent="0.25">
      <c r="A283" s="3">
        <v>44203</v>
      </c>
      <c r="B283" s="10">
        <v>83</v>
      </c>
      <c r="C283" s="10">
        <v>0</v>
      </c>
      <c r="F283">
        <f t="shared" si="24"/>
        <v>1</v>
      </c>
      <c r="G283">
        <f t="shared" si="25"/>
        <v>81</v>
      </c>
      <c r="H283">
        <f t="shared" si="26"/>
        <v>1.0121951219512195</v>
      </c>
      <c r="I283">
        <f t="shared" si="27"/>
        <v>41.5</v>
      </c>
      <c r="J283">
        <f t="shared" si="28"/>
        <v>40.5</v>
      </c>
      <c r="K283">
        <f t="shared" si="29"/>
        <v>1</v>
      </c>
    </row>
    <row r="284" spans="1:11" x14ac:dyDescent="0.25">
      <c r="A284" s="3">
        <v>44204</v>
      </c>
      <c r="B284" s="10">
        <v>83</v>
      </c>
      <c r="C284" s="10">
        <v>0</v>
      </c>
      <c r="F284">
        <f t="shared" si="24"/>
        <v>0</v>
      </c>
      <c r="G284">
        <f t="shared" si="25"/>
        <v>81</v>
      </c>
      <c r="H284">
        <f t="shared" si="26"/>
        <v>1</v>
      </c>
      <c r="I284">
        <f t="shared" si="27"/>
        <v>41.5</v>
      </c>
      <c r="J284">
        <f t="shared" si="28"/>
        <v>40.5</v>
      </c>
      <c r="K284">
        <f t="shared" si="29"/>
        <v>-1</v>
      </c>
    </row>
    <row r="285" spans="1:11" x14ac:dyDescent="0.25">
      <c r="A285" s="3">
        <v>44205</v>
      </c>
      <c r="B285" s="10">
        <v>82</v>
      </c>
      <c r="C285" s="10">
        <v>0</v>
      </c>
      <c r="F285">
        <f t="shared" si="24"/>
        <v>-1</v>
      </c>
      <c r="G285">
        <f t="shared" si="25"/>
        <v>80</v>
      </c>
      <c r="H285">
        <f t="shared" si="26"/>
        <v>0.98795180722891562</v>
      </c>
      <c r="I285">
        <f t="shared" si="27"/>
        <v>41</v>
      </c>
      <c r="J285">
        <f t="shared" si="28"/>
        <v>40</v>
      </c>
      <c r="K285">
        <f t="shared" si="29"/>
        <v>-1</v>
      </c>
    </row>
    <row r="286" spans="1:11" x14ac:dyDescent="0.25">
      <c r="A286" s="3">
        <v>44206</v>
      </c>
      <c r="B286" s="10">
        <v>83</v>
      </c>
      <c r="C286" s="10">
        <v>0</v>
      </c>
      <c r="F286">
        <f t="shared" si="24"/>
        <v>1</v>
      </c>
      <c r="G286">
        <f t="shared" si="25"/>
        <v>81</v>
      </c>
      <c r="H286">
        <f t="shared" si="26"/>
        <v>1.0121951219512195</v>
      </c>
      <c r="I286">
        <f t="shared" si="27"/>
        <v>41.5</v>
      </c>
      <c r="J286">
        <f t="shared" si="28"/>
        <v>40.5</v>
      </c>
      <c r="K286">
        <f t="shared" si="29"/>
        <v>2</v>
      </c>
    </row>
    <row r="287" spans="1:11" x14ac:dyDescent="0.25">
      <c r="A287" s="3">
        <v>44207</v>
      </c>
      <c r="B287" s="10">
        <v>83</v>
      </c>
      <c r="C287" s="10">
        <v>0</v>
      </c>
      <c r="F287">
        <f t="shared" si="24"/>
        <v>0</v>
      </c>
      <c r="G287">
        <f t="shared" si="25"/>
        <v>81</v>
      </c>
      <c r="H287">
        <f t="shared" si="26"/>
        <v>1</v>
      </c>
      <c r="I287">
        <f t="shared" si="27"/>
        <v>41.5</v>
      </c>
      <c r="J287">
        <f t="shared" si="28"/>
        <v>40.5</v>
      </c>
      <c r="K287">
        <f t="shared" si="29"/>
        <v>-1</v>
      </c>
    </row>
    <row r="288" spans="1:11" x14ac:dyDescent="0.25">
      <c r="A288" s="3">
        <v>44208</v>
      </c>
      <c r="B288" s="10">
        <v>81</v>
      </c>
      <c r="C288" s="10">
        <v>0</v>
      </c>
      <c r="F288">
        <f t="shared" si="24"/>
        <v>-2</v>
      </c>
      <c r="G288">
        <f t="shared" si="25"/>
        <v>79</v>
      </c>
      <c r="H288">
        <f t="shared" si="26"/>
        <v>0.97590361445783136</v>
      </c>
      <c r="I288">
        <f t="shared" si="27"/>
        <v>40.5</v>
      </c>
      <c r="J288">
        <f t="shared" si="28"/>
        <v>39.5</v>
      </c>
      <c r="K288">
        <f t="shared" si="29"/>
        <v>-2</v>
      </c>
    </row>
    <row r="289" spans="1:11" x14ac:dyDescent="0.25">
      <c r="A289" s="3">
        <v>44209</v>
      </c>
      <c r="B289" s="10">
        <v>82</v>
      </c>
      <c r="C289" s="10">
        <v>3</v>
      </c>
      <c r="F289">
        <f t="shared" si="24"/>
        <v>1</v>
      </c>
      <c r="G289">
        <f t="shared" si="25"/>
        <v>80</v>
      </c>
      <c r="H289">
        <f t="shared" si="26"/>
        <v>1.0123456790123457</v>
      </c>
      <c r="I289">
        <f t="shared" si="27"/>
        <v>41</v>
      </c>
      <c r="J289">
        <f t="shared" si="28"/>
        <v>40</v>
      </c>
      <c r="K289">
        <f t="shared" si="29"/>
        <v>3</v>
      </c>
    </row>
    <row r="290" spans="1:11" x14ac:dyDescent="0.25">
      <c r="A290" s="3">
        <v>44210</v>
      </c>
      <c r="B290" s="10">
        <v>84</v>
      </c>
      <c r="C290" s="10">
        <v>1</v>
      </c>
      <c r="F290">
        <f t="shared" si="24"/>
        <v>2</v>
      </c>
      <c r="G290">
        <f t="shared" si="25"/>
        <v>82</v>
      </c>
      <c r="H290">
        <f t="shared" si="26"/>
        <v>1.024390243902439</v>
      </c>
      <c r="I290">
        <f t="shared" si="27"/>
        <v>42</v>
      </c>
      <c r="J290">
        <f t="shared" si="28"/>
        <v>41</v>
      </c>
      <c r="K290">
        <f t="shared" si="29"/>
        <v>1</v>
      </c>
    </row>
    <row r="291" spans="1:11" x14ac:dyDescent="0.25">
      <c r="A291" s="3">
        <v>44211</v>
      </c>
      <c r="B291" s="10">
        <v>81</v>
      </c>
      <c r="C291" s="10">
        <v>0</v>
      </c>
      <c r="F291">
        <f t="shared" si="24"/>
        <v>-3</v>
      </c>
      <c r="G291">
        <f t="shared" si="25"/>
        <v>79</v>
      </c>
      <c r="H291">
        <f t="shared" si="26"/>
        <v>0.9642857142857143</v>
      </c>
      <c r="I291">
        <f t="shared" si="27"/>
        <v>40.5</v>
      </c>
      <c r="J291">
        <f t="shared" si="28"/>
        <v>39.5</v>
      </c>
      <c r="K291">
        <f t="shared" si="29"/>
        <v>-5</v>
      </c>
    </row>
    <row r="292" spans="1:11" x14ac:dyDescent="0.25">
      <c r="A292" s="3">
        <v>44212</v>
      </c>
      <c r="B292" s="10">
        <v>83</v>
      </c>
      <c r="C292" s="10">
        <v>0</v>
      </c>
      <c r="F292">
        <f t="shared" si="24"/>
        <v>2</v>
      </c>
      <c r="G292">
        <f t="shared" si="25"/>
        <v>81</v>
      </c>
      <c r="H292">
        <f t="shared" si="26"/>
        <v>1.0246913580246915</v>
      </c>
      <c r="I292">
        <f t="shared" si="27"/>
        <v>41.5</v>
      </c>
      <c r="J292">
        <f t="shared" si="28"/>
        <v>40.5</v>
      </c>
      <c r="K292">
        <f t="shared" si="29"/>
        <v>5</v>
      </c>
    </row>
    <row r="293" spans="1:11" x14ac:dyDescent="0.25">
      <c r="A293" s="3">
        <v>44213</v>
      </c>
      <c r="B293" s="10">
        <v>82</v>
      </c>
      <c r="C293" s="10">
        <v>0</v>
      </c>
      <c r="F293">
        <f t="shared" si="24"/>
        <v>-1</v>
      </c>
      <c r="G293">
        <f t="shared" si="25"/>
        <v>80</v>
      </c>
      <c r="H293">
        <f t="shared" si="26"/>
        <v>0.98795180722891562</v>
      </c>
      <c r="I293">
        <f t="shared" si="27"/>
        <v>41</v>
      </c>
      <c r="J293">
        <f t="shared" si="28"/>
        <v>40</v>
      </c>
      <c r="K293">
        <f t="shared" si="29"/>
        <v>-3</v>
      </c>
    </row>
    <row r="294" spans="1:11" x14ac:dyDescent="0.25">
      <c r="A294" s="3">
        <v>44214</v>
      </c>
      <c r="B294" s="10">
        <v>82</v>
      </c>
      <c r="C294" s="10">
        <v>0</v>
      </c>
      <c r="F294">
        <f t="shared" si="24"/>
        <v>0</v>
      </c>
      <c r="G294">
        <f t="shared" si="25"/>
        <v>80</v>
      </c>
      <c r="H294">
        <f t="shared" si="26"/>
        <v>1</v>
      </c>
      <c r="I294">
        <f t="shared" si="27"/>
        <v>41</v>
      </c>
      <c r="J294">
        <f t="shared" si="28"/>
        <v>40</v>
      </c>
      <c r="K294">
        <f t="shared" si="29"/>
        <v>1</v>
      </c>
    </row>
    <row r="295" spans="1:11" x14ac:dyDescent="0.25">
      <c r="A295" s="3">
        <v>44215</v>
      </c>
      <c r="B295" s="10">
        <v>80</v>
      </c>
      <c r="C295" s="10">
        <v>0</v>
      </c>
      <c r="F295">
        <f t="shared" si="24"/>
        <v>-2</v>
      </c>
      <c r="G295">
        <f t="shared" si="25"/>
        <v>78</v>
      </c>
      <c r="H295">
        <f t="shared" si="26"/>
        <v>0.97560975609756095</v>
      </c>
      <c r="I295">
        <f t="shared" si="27"/>
        <v>40</v>
      </c>
      <c r="J295">
        <f t="shared" si="28"/>
        <v>39</v>
      </c>
      <c r="K295">
        <f t="shared" si="29"/>
        <v>-2</v>
      </c>
    </row>
    <row r="296" spans="1:11" x14ac:dyDescent="0.25">
      <c r="A296" s="3">
        <v>44216</v>
      </c>
      <c r="B296" s="10">
        <v>79</v>
      </c>
      <c r="C296" s="10">
        <v>0</v>
      </c>
      <c r="F296">
        <f t="shared" si="24"/>
        <v>-1</v>
      </c>
      <c r="G296">
        <f t="shared" si="25"/>
        <v>77</v>
      </c>
      <c r="H296">
        <f t="shared" si="26"/>
        <v>0.98750000000000004</v>
      </c>
      <c r="I296">
        <f t="shared" si="27"/>
        <v>39.5</v>
      </c>
      <c r="J296">
        <f t="shared" si="28"/>
        <v>38.5</v>
      </c>
      <c r="K296">
        <f t="shared" si="29"/>
        <v>1</v>
      </c>
    </row>
    <row r="297" spans="1:11" x14ac:dyDescent="0.25">
      <c r="A297" s="3">
        <v>44217</v>
      </c>
      <c r="B297" s="10">
        <v>77</v>
      </c>
      <c r="C297" s="10">
        <v>2</v>
      </c>
      <c r="F297">
        <f t="shared" si="24"/>
        <v>-2</v>
      </c>
      <c r="G297">
        <f t="shared" si="25"/>
        <v>75</v>
      </c>
      <c r="H297">
        <f t="shared" si="26"/>
        <v>0.97468354430379744</v>
      </c>
      <c r="I297">
        <f t="shared" si="27"/>
        <v>38.5</v>
      </c>
      <c r="J297">
        <f t="shared" si="28"/>
        <v>37.5</v>
      </c>
      <c r="K297">
        <f t="shared" si="29"/>
        <v>-1</v>
      </c>
    </row>
    <row r="298" spans="1:11" x14ac:dyDescent="0.25">
      <c r="A298" s="3">
        <v>44218</v>
      </c>
      <c r="B298" s="10">
        <v>76</v>
      </c>
      <c r="C298" s="10">
        <v>1</v>
      </c>
      <c r="F298">
        <f t="shared" si="24"/>
        <v>-1</v>
      </c>
      <c r="G298">
        <f t="shared" si="25"/>
        <v>74</v>
      </c>
      <c r="H298">
        <f t="shared" si="26"/>
        <v>0.98701298701298701</v>
      </c>
      <c r="I298">
        <f t="shared" si="27"/>
        <v>38</v>
      </c>
      <c r="J298">
        <f t="shared" si="28"/>
        <v>37</v>
      </c>
      <c r="K298">
        <f t="shared" si="29"/>
        <v>1</v>
      </c>
    </row>
    <row r="299" spans="1:11" x14ac:dyDescent="0.25">
      <c r="A299" s="3">
        <v>44219</v>
      </c>
      <c r="B299" s="10">
        <v>76</v>
      </c>
      <c r="C299" s="10">
        <v>2</v>
      </c>
      <c r="F299">
        <f t="shared" si="24"/>
        <v>0</v>
      </c>
      <c r="G299">
        <f t="shared" si="25"/>
        <v>74</v>
      </c>
      <c r="H299">
        <f t="shared" si="26"/>
        <v>1</v>
      </c>
      <c r="I299">
        <f t="shared" si="27"/>
        <v>38</v>
      </c>
      <c r="J299">
        <f t="shared" si="28"/>
        <v>37</v>
      </c>
      <c r="K299">
        <f t="shared" si="29"/>
        <v>1</v>
      </c>
    </row>
    <row r="300" spans="1:11" x14ac:dyDescent="0.25">
      <c r="A300" s="3">
        <v>44220</v>
      </c>
      <c r="B300" s="10">
        <v>74</v>
      </c>
      <c r="C300" s="10">
        <v>0</v>
      </c>
      <c r="F300">
        <f t="shared" si="24"/>
        <v>-2</v>
      </c>
      <c r="G300">
        <f t="shared" si="25"/>
        <v>72</v>
      </c>
      <c r="H300">
        <f t="shared" si="26"/>
        <v>0.97368421052631582</v>
      </c>
      <c r="I300">
        <f t="shared" si="27"/>
        <v>37</v>
      </c>
      <c r="J300">
        <f t="shared" si="28"/>
        <v>36</v>
      </c>
      <c r="K300">
        <f t="shared" si="29"/>
        <v>-2</v>
      </c>
    </row>
    <row r="301" spans="1:11" x14ac:dyDescent="0.25">
      <c r="A301" s="3">
        <v>44221</v>
      </c>
      <c r="B301" s="10">
        <v>74</v>
      </c>
      <c r="C301" s="10">
        <v>0</v>
      </c>
      <c r="F301">
        <f t="shared" si="24"/>
        <v>0</v>
      </c>
      <c r="G301">
        <f t="shared" si="25"/>
        <v>72</v>
      </c>
      <c r="H301">
        <f t="shared" si="26"/>
        <v>1</v>
      </c>
      <c r="I301">
        <f t="shared" si="27"/>
        <v>37</v>
      </c>
      <c r="J301">
        <f t="shared" si="28"/>
        <v>36</v>
      </c>
      <c r="K301">
        <f t="shared" si="29"/>
        <v>2</v>
      </c>
    </row>
    <row r="302" spans="1:11" x14ac:dyDescent="0.25">
      <c r="A302" s="3">
        <v>44222</v>
      </c>
      <c r="B302" s="10">
        <v>73</v>
      </c>
      <c r="C302" s="10">
        <v>1</v>
      </c>
      <c r="F302">
        <f t="shared" si="24"/>
        <v>-1</v>
      </c>
      <c r="G302">
        <f t="shared" si="25"/>
        <v>71</v>
      </c>
      <c r="H302">
        <f t="shared" si="26"/>
        <v>0.98648648648648651</v>
      </c>
      <c r="I302">
        <f t="shared" si="27"/>
        <v>36.5</v>
      </c>
      <c r="J302">
        <f t="shared" si="28"/>
        <v>35.5</v>
      </c>
      <c r="K302">
        <f t="shared" si="29"/>
        <v>-1</v>
      </c>
    </row>
    <row r="303" spans="1:11" x14ac:dyDescent="0.25">
      <c r="A303" s="3">
        <v>44223</v>
      </c>
      <c r="B303" s="10">
        <v>70</v>
      </c>
      <c r="C303" s="10">
        <v>2</v>
      </c>
      <c r="F303">
        <f t="shared" si="24"/>
        <v>-3</v>
      </c>
      <c r="G303">
        <f t="shared" si="25"/>
        <v>68</v>
      </c>
      <c r="H303">
        <f t="shared" si="26"/>
        <v>0.95890410958904104</v>
      </c>
      <c r="I303">
        <f t="shared" si="27"/>
        <v>35</v>
      </c>
      <c r="J303">
        <f t="shared" si="28"/>
        <v>34</v>
      </c>
      <c r="K303">
        <f t="shared" si="29"/>
        <v>-2</v>
      </c>
    </row>
    <row r="304" spans="1:11" x14ac:dyDescent="0.25">
      <c r="A304" s="3">
        <v>44224</v>
      </c>
      <c r="B304" s="10">
        <v>66</v>
      </c>
      <c r="C304" s="10">
        <v>0</v>
      </c>
      <c r="F304">
        <f t="shared" si="24"/>
        <v>-4</v>
      </c>
      <c r="G304">
        <f t="shared" si="25"/>
        <v>64</v>
      </c>
      <c r="H304">
        <f t="shared" si="26"/>
        <v>0.94285714285714284</v>
      </c>
      <c r="I304">
        <f t="shared" si="27"/>
        <v>33</v>
      </c>
      <c r="J304">
        <f t="shared" si="28"/>
        <v>32</v>
      </c>
      <c r="K304">
        <f t="shared" si="29"/>
        <v>-1</v>
      </c>
    </row>
    <row r="305" spans="1:11" x14ac:dyDescent="0.25">
      <c r="A305" s="3">
        <v>44225</v>
      </c>
      <c r="B305" s="10">
        <v>64</v>
      </c>
      <c r="C305" s="10">
        <v>2</v>
      </c>
      <c r="F305">
        <f t="shared" si="24"/>
        <v>-2</v>
      </c>
      <c r="G305">
        <f t="shared" si="25"/>
        <v>62</v>
      </c>
      <c r="H305">
        <f t="shared" si="26"/>
        <v>0.96969696969696972</v>
      </c>
      <c r="I305">
        <f t="shared" si="27"/>
        <v>32</v>
      </c>
      <c r="J305">
        <f t="shared" si="28"/>
        <v>31</v>
      </c>
      <c r="K305">
        <f t="shared" si="29"/>
        <v>2</v>
      </c>
    </row>
    <row r="306" spans="1:11" x14ac:dyDescent="0.25">
      <c r="A306" s="3">
        <v>44226</v>
      </c>
      <c r="B306" s="10">
        <v>65</v>
      </c>
      <c r="C306" s="10">
        <v>3</v>
      </c>
      <c r="F306">
        <f t="shared" si="24"/>
        <v>1</v>
      </c>
      <c r="G306">
        <f t="shared" si="25"/>
        <v>63</v>
      </c>
      <c r="H306">
        <f t="shared" si="26"/>
        <v>1.015625</v>
      </c>
      <c r="I306">
        <f t="shared" si="27"/>
        <v>32.5</v>
      </c>
      <c r="J306">
        <f t="shared" si="28"/>
        <v>31.5</v>
      </c>
      <c r="K306">
        <f t="shared" si="29"/>
        <v>3</v>
      </c>
    </row>
    <row r="307" spans="1:11" x14ac:dyDescent="0.25">
      <c r="A307" s="3">
        <v>44227</v>
      </c>
      <c r="B307" s="10">
        <v>65</v>
      </c>
      <c r="C307" s="10">
        <v>0</v>
      </c>
      <c r="F307">
        <f t="shared" si="24"/>
        <v>0</v>
      </c>
      <c r="G307">
        <f t="shared" si="25"/>
        <v>63</v>
      </c>
      <c r="H307">
        <f t="shared" si="26"/>
        <v>1</v>
      </c>
      <c r="I307">
        <f t="shared" si="27"/>
        <v>32.5</v>
      </c>
      <c r="J307">
        <f t="shared" si="28"/>
        <v>31.5</v>
      </c>
      <c r="K307">
        <f t="shared" si="29"/>
        <v>-1</v>
      </c>
    </row>
    <row r="308" spans="1:11" x14ac:dyDescent="0.25">
      <c r="A308" s="3">
        <v>44228</v>
      </c>
      <c r="B308" s="10">
        <v>64</v>
      </c>
      <c r="C308" s="10">
        <v>0</v>
      </c>
      <c r="F308">
        <f t="shared" si="24"/>
        <v>-1</v>
      </c>
      <c r="G308">
        <f t="shared" si="25"/>
        <v>62</v>
      </c>
      <c r="H308">
        <f t="shared" si="26"/>
        <v>0.98461538461538467</v>
      </c>
      <c r="I308">
        <f t="shared" si="27"/>
        <v>32</v>
      </c>
      <c r="J308">
        <f t="shared" si="28"/>
        <v>31</v>
      </c>
      <c r="K308">
        <f t="shared" si="29"/>
        <v>-1</v>
      </c>
    </row>
    <row r="309" spans="1:11" x14ac:dyDescent="0.25">
      <c r="A309" s="3">
        <v>44229</v>
      </c>
      <c r="B309" s="10">
        <v>61</v>
      </c>
      <c r="C309" s="10">
        <v>0</v>
      </c>
      <c r="F309">
        <f t="shared" si="24"/>
        <v>-3</v>
      </c>
      <c r="G309">
        <f t="shared" si="25"/>
        <v>59</v>
      </c>
      <c r="H309">
        <f t="shared" si="26"/>
        <v>0.953125</v>
      </c>
      <c r="I309">
        <f t="shared" si="27"/>
        <v>30.5</v>
      </c>
      <c r="J309">
        <f t="shared" si="28"/>
        <v>29.5</v>
      </c>
      <c r="K309">
        <f t="shared" si="29"/>
        <v>-2</v>
      </c>
    </row>
    <row r="310" spans="1:11" x14ac:dyDescent="0.25">
      <c r="A310" s="3">
        <v>44230</v>
      </c>
      <c r="B310" s="10">
        <v>59</v>
      </c>
      <c r="C310" s="10">
        <v>4</v>
      </c>
      <c r="F310">
        <f t="shared" si="24"/>
        <v>-2</v>
      </c>
      <c r="G310">
        <f t="shared" si="25"/>
        <v>57</v>
      </c>
      <c r="H310">
        <f t="shared" si="26"/>
        <v>0.96721311475409832</v>
      </c>
      <c r="I310">
        <f t="shared" si="27"/>
        <v>29.5</v>
      </c>
      <c r="J310">
        <f t="shared" si="28"/>
        <v>28.5</v>
      </c>
      <c r="K310">
        <f t="shared" si="29"/>
        <v>1</v>
      </c>
    </row>
    <row r="311" spans="1:11" x14ac:dyDescent="0.25">
      <c r="A311" s="3">
        <v>44231</v>
      </c>
      <c r="B311" s="10">
        <v>56</v>
      </c>
      <c r="C311" s="10">
        <v>2</v>
      </c>
      <c r="F311">
        <f t="shared" si="24"/>
        <v>-3</v>
      </c>
      <c r="G311">
        <f t="shared" si="25"/>
        <v>54</v>
      </c>
      <c r="H311">
        <f t="shared" si="26"/>
        <v>0.94915254237288138</v>
      </c>
      <c r="I311">
        <f t="shared" si="27"/>
        <v>28</v>
      </c>
      <c r="J311">
        <f t="shared" si="28"/>
        <v>27</v>
      </c>
      <c r="K311">
        <f t="shared" si="29"/>
        <v>-1</v>
      </c>
    </row>
    <row r="312" spans="1:11" x14ac:dyDescent="0.25">
      <c r="A312" s="3">
        <v>44232</v>
      </c>
      <c r="B312" s="10">
        <v>56</v>
      </c>
      <c r="C312" s="10">
        <v>4</v>
      </c>
      <c r="F312">
        <f t="shared" si="24"/>
        <v>0</v>
      </c>
      <c r="G312">
        <f t="shared" si="25"/>
        <v>54</v>
      </c>
      <c r="H312">
        <f t="shared" si="26"/>
        <v>1</v>
      </c>
      <c r="I312">
        <f t="shared" si="27"/>
        <v>28</v>
      </c>
      <c r="J312">
        <f t="shared" si="28"/>
        <v>27</v>
      </c>
      <c r="K312">
        <f t="shared" si="29"/>
        <v>3</v>
      </c>
    </row>
    <row r="313" spans="1:11" x14ac:dyDescent="0.25">
      <c r="A313" s="3">
        <v>44233</v>
      </c>
      <c r="B313" s="10">
        <v>55</v>
      </c>
      <c r="C313" s="10">
        <v>3</v>
      </c>
      <c r="F313">
        <f t="shared" si="24"/>
        <v>-1</v>
      </c>
      <c r="G313">
        <f t="shared" si="25"/>
        <v>53</v>
      </c>
      <c r="H313">
        <f t="shared" si="26"/>
        <v>0.9821428571428571</v>
      </c>
      <c r="I313">
        <f t="shared" si="27"/>
        <v>27.5</v>
      </c>
      <c r="J313">
        <f t="shared" si="28"/>
        <v>26.5</v>
      </c>
      <c r="K313">
        <f t="shared" si="29"/>
        <v>-1</v>
      </c>
    </row>
    <row r="314" spans="1:11" x14ac:dyDescent="0.25">
      <c r="A314" s="3">
        <v>44234</v>
      </c>
      <c r="B314" s="10">
        <v>55</v>
      </c>
      <c r="C314" s="10">
        <v>0</v>
      </c>
      <c r="F314">
        <f t="shared" si="24"/>
        <v>0</v>
      </c>
      <c r="G314">
        <f t="shared" si="25"/>
        <v>53</v>
      </c>
      <c r="H314">
        <f t="shared" si="26"/>
        <v>1</v>
      </c>
      <c r="I314">
        <f t="shared" si="27"/>
        <v>27.5</v>
      </c>
      <c r="J314">
        <f t="shared" si="28"/>
        <v>26.5</v>
      </c>
      <c r="K314">
        <f t="shared" si="29"/>
        <v>1</v>
      </c>
    </row>
    <row r="315" spans="1:11" x14ac:dyDescent="0.25">
      <c r="A315" s="3">
        <v>44235</v>
      </c>
      <c r="B315" s="10">
        <v>53</v>
      </c>
      <c r="C315" s="10">
        <v>0</v>
      </c>
      <c r="F315">
        <f t="shared" si="24"/>
        <v>-2</v>
      </c>
      <c r="G315">
        <f t="shared" si="25"/>
        <v>51</v>
      </c>
      <c r="H315">
        <f t="shared" si="26"/>
        <v>0.96363636363636362</v>
      </c>
      <c r="I315">
        <f t="shared" si="27"/>
        <v>26.5</v>
      </c>
      <c r="J315">
        <f t="shared" si="28"/>
        <v>25.5</v>
      </c>
      <c r="K315">
        <f t="shared" si="29"/>
        <v>-2</v>
      </c>
    </row>
    <row r="316" spans="1:11" x14ac:dyDescent="0.25">
      <c r="A316" s="3">
        <v>44236</v>
      </c>
      <c r="B316" s="10">
        <v>51</v>
      </c>
      <c r="C316" s="10">
        <v>3</v>
      </c>
      <c r="F316">
        <f t="shared" si="24"/>
        <v>-2</v>
      </c>
      <c r="G316">
        <f t="shared" si="25"/>
        <v>49</v>
      </c>
      <c r="H316">
        <f t="shared" si="26"/>
        <v>0.96226415094339623</v>
      </c>
      <c r="I316">
        <f t="shared" si="27"/>
        <v>25.5</v>
      </c>
      <c r="J316">
        <f t="shared" si="28"/>
        <v>24.5</v>
      </c>
      <c r="K316">
        <f t="shared" si="29"/>
        <v>0</v>
      </c>
    </row>
    <row r="317" spans="1:11" x14ac:dyDescent="0.25">
      <c r="A317" s="3">
        <v>44237</v>
      </c>
      <c r="B317" s="10">
        <v>50</v>
      </c>
      <c r="C317" s="10">
        <v>3</v>
      </c>
      <c r="F317">
        <f t="shared" si="24"/>
        <v>-1</v>
      </c>
      <c r="G317">
        <f t="shared" si="25"/>
        <v>48</v>
      </c>
      <c r="H317">
        <f t="shared" si="26"/>
        <v>0.98039215686274506</v>
      </c>
      <c r="I317">
        <f t="shared" si="27"/>
        <v>25</v>
      </c>
      <c r="J317">
        <f t="shared" si="28"/>
        <v>24</v>
      </c>
      <c r="K317">
        <f t="shared" si="29"/>
        <v>1</v>
      </c>
    </row>
    <row r="318" spans="1:11" x14ac:dyDescent="0.25">
      <c r="A318" s="3">
        <v>44238</v>
      </c>
      <c r="B318" s="10">
        <v>48</v>
      </c>
      <c r="C318" s="10">
        <v>2</v>
      </c>
      <c r="F318">
        <f t="shared" si="24"/>
        <v>-2</v>
      </c>
      <c r="G318">
        <f t="shared" si="25"/>
        <v>46</v>
      </c>
      <c r="H318">
        <f t="shared" si="26"/>
        <v>0.96</v>
      </c>
      <c r="I318">
        <f t="shared" si="27"/>
        <v>24</v>
      </c>
      <c r="J318">
        <f t="shared" si="28"/>
        <v>23</v>
      </c>
      <c r="K318">
        <f t="shared" si="29"/>
        <v>-1</v>
      </c>
    </row>
    <row r="319" spans="1:11" x14ac:dyDescent="0.25">
      <c r="A319" s="3">
        <v>44239</v>
      </c>
      <c r="B319" s="10">
        <v>47</v>
      </c>
      <c r="C319" s="10">
        <v>3</v>
      </c>
      <c r="F319">
        <f t="shared" si="24"/>
        <v>-1</v>
      </c>
      <c r="G319">
        <f t="shared" si="25"/>
        <v>45</v>
      </c>
      <c r="H319">
        <f t="shared" si="26"/>
        <v>0.97916666666666663</v>
      </c>
      <c r="I319">
        <f t="shared" si="27"/>
        <v>23.5</v>
      </c>
      <c r="J319">
        <f t="shared" si="28"/>
        <v>22.5</v>
      </c>
      <c r="K319">
        <f t="shared" si="29"/>
        <v>1</v>
      </c>
    </row>
    <row r="320" spans="1:11" x14ac:dyDescent="0.25">
      <c r="A320" s="3">
        <v>44240</v>
      </c>
      <c r="B320" s="10">
        <v>47</v>
      </c>
      <c r="C320" s="10">
        <v>0</v>
      </c>
      <c r="F320">
        <f t="shared" si="24"/>
        <v>0</v>
      </c>
      <c r="G320">
        <f t="shared" si="25"/>
        <v>45</v>
      </c>
      <c r="H320">
        <f t="shared" si="26"/>
        <v>1</v>
      </c>
      <c r="I320">
        <f t="shared" si="27"/>
        <v>23.5</v>
      </c>
      <c r="J320">
        <f t="shared" si="28"/>
        <v>22.5</v>
      </c>
      <c r="K320">
        <f t="shared" si="29"/>
        <v>1</v>
      </c>
    </row>
    <row r="321" spans="1:11" x14ac:dyDescent="0.25">
      <c r="A321" s="3">
        <v>44241</v>
      </c>
      <c r="B321" s="10">
        <v>46</v>
      </c>
      <c r="C321" s="10">
        <v>0</v>
      </c>
      <c r="F321">
        <f t="shared" si="24"/>
        <v>-1</v>
      </c>
      <c r="G321">
        <f t="shared" si="25"/>
        <v>44</v>
      </c>
      <c r="H321">
        <f t="shared" si="26"/>
        <v>0.97872340425531912</v>
      </c>
      <c r="I321">
        <f t="shared" si="27"/>
        <v>23</v>
      </c>
      <c r="J321">
        <f t="shared" si="28"/>
        <v>22</v>
      </c>
      <c r="K321">
        <f t="shared" si="29"/>
        <v>-1</v>
      </c>
    </row>
    <row r="322" spans="1:11" x14ac:dyDescent="0.25">
      <c r="A322" s="3">
        <v>44242</v>
      </c>
      <c r="B322" s="10">
        <v>44</v>
      </c>
      <c r="C322" s="10">
        <v>0</v>
      </c>
      <c r="F322">
        <f t="shared" si="24"/>
        <v>-2</v>
      </c>
      <c r="G322">
        <f t="shared" si="25"/>
        <v>42</v>
      </c>
      <c r="H322">
        <f t="shared" si="26"/>
        <v>0.95652173913043481</v>
      </c>
      <c r="I322">
        <f t="shared" si="27"/>
        <v>22</v>
      </c>
      <c r="J322">
        <f t="shared" si="28"/>
        <v>21</v>
      </c>
      <c r="K322">
        <f t="shared" si="29"/>
        <v>-1</v>
      </c>
    </row>
    <row r="323" spans="1:11" x14ac:dyDescent="0.25">
      <c r="A323" s="3">
        <v>44243</v>
      </c>
      <c r="B323" s="10">
        <v>42</v>
      </c>
      <c r="C323" s="10">
        <v>2</v>
      </c>
      <c r="F323">
        <f t="shared" si="24"/>
        <v>-2</v>
      </c>
      <c r="G323">
        <f t="shared" si="25"/>
        <v>40</v>
      </c>
      <c r="H323">
        <f t="shared" si="26"/>
        <v>0.95454545454545459</v>
      </c>
      <c r="I323">
        <f t="shared" si="27"/>
        <v>21</v>
      </c>
      <c r="J323">
        <f t="shared" si="28"/>
        <v>20</v>
      </c>
      <c r="K323">
        <f t="shared" si="29"/>
        <v>0</v>
      </c>
    </row>
    <row r="324" spans="1:11" x14ac:dyDescent="0.25">
      <c r="A324" s="3">
        <v>44244</v>
      </c>
      <c r="B324" s="10">
        <v>42</v>
      </c>
      <c r="C324" s="10">
        <v>3</v>
      </c>
      <c r="F324">
        <f t="shared" ref="F324:F387" si="30">B324-B323</f>
        <v>0</v>
      </c>
      <c r="G324">
        <f t="shared" ref="G324:G387" si="31">B324-$B$3</f>
        <v>40</v>
      </c>
      <c r="H324">
        <f t="shared" ref="H324:H387" si="32">IFERROR(B324/B323,"")</f>
        <v>1</v>
      </c>
      <c r="I324">
        <f t="shared" ref="I324:I387" si="33">IFERROR(B324/$B$3,"")</f>
        <v>21</v>
      </c>
      <c r="J324">
        <f t="shared" si="28"/>
        <v>20</v>
      </c>
      <c r="K324">
        <f t="shared" si="29"/>
        <v>2</v>
      </c>
    </row>
    <row r="325" spans="1:11" x14ac:dyDescent="0.25">
      <c r="A325" s="3">
        <v>44245</v>
      </c>
      <c r="B325" s="10">
        <v>40</v>
      </c>
      <c r="C325" s="10">
        <v>0</v>
      </c>
      <c r="F325">
        <f t="shared" si="30"/>
        <v>-2</v>
      </c>
      <c r="G325">
        <f t="shared" si="31"/>
        <v>38</v>
      </c>
      <c r="H325">
        <f t="shared" si="32"/>
        <v>0.95238095238095233</v>
      </c>
      <c r="I325">
        <f t="shared" si="33"/>
        <v>20</v>
      </c>
      <c r="J325">
        <f t="shared" ref="J325:J388" si="34">IFERROR(I325-1,"")</f>
        <v>19</v>
      </c>
      <c r="K325">
        <f t="shared" si="29"/>
        <v>-2</v>
      </c>
    </row>
    <row r="326" spans="1:11" x14ac:dyDescent="0.25">
      <c r="A326" s="3">
        <v>44246</v>
      </c>
      <c r="B326" s="10">
        <v>39</v>
      </c>
      <c r="C326" s="10">
        <v>0</v>
      </c>
      <c r="F326">
        <f t="shared" si="30"/>
        <v>-1</v>
      </c>
      <c r="G326">
        <f t="shared" si="31"/>
        <v>37</v>
      </c>
      <c r="H326">
        <f t="shared" si="32"/>
        <v>0.97499999999999998</v>
      </c>
      <c r="I326">
        <f t="shared" si="33"/>
        <v>19.5</v>
      </c>
      <c r="J326">
        <f t="shared" si="34"/>
        <v>18.5</v>
      </c>
      <c r="K326">
        <f t="shared" ref="K326:K389" si="35">F326-F325</f>
        <v>1</v>
      </c>
    </row>
    <row r="327" spans="1:11" x14ac:dyDescent="0.25">
      <c r="A327" s="3">
        <v>44247</v>
      </c>
      <c r="B327" s="10">
        <v>39</v>
      </c>
      <c r="C327" s="10">
        <v>0</v>
      </c>
      <c r="F327">
        <f t="shared" si="30"/>
        <v>0</v>
      </c>
      <c r="G327">
        <f t="shared" si="31"/>
        <v>37</v>
      </c>
      <c r="H327">
        <f t="shared" si="32"/>
        <v>1</v>
      </c>
      <c r="I327">
        <f t="shared" si="33"/>
        <v>19.5</v>
      </c>
      <c r="J327">
        <f t="shared" si="34"/>
        <v>18.5</v>
      </c>
      <c r="K327">
        <f t="shared" si="35"/>
        <v>1</v>
      </c>
    </row>
    <row r="328" spans="1:11" x14ac:dyDescent="0.25">
      <c r="A328" s="3">
        <v>44248</v>
      </c>
      <c r="B328" s="10">
        <v>38</v>
      </c>
      <c r="C328" s="10">
        <v>0</v>
      </c>
      <c r="F328">
        <f t="shared" si="30"/>
        <v>-1</v>
      </c>
      <c r="G328">
        <f t="shared" si="31"/>
        <v>36</v>
      </c>
      <c r="H328">
        <f t="shared" si="32"/>
        <v>0.97435897435897434</v>
      </c>
      <c r="I328">
        <f t="shared" si="33"/>
        <v>19</v>
      </c>
      <c r="J328">
        <f t="shared" si="34"/>
        <v>18</v>
      </c>
      <c r="K328">
        <f t="shared" si="35"/>
        <v>-1</v>
      </c>
    </row>
    <row r="329" spans="1:11" x14ac:dyDescent="0.25">
      <c r="A329" s="3">
        <v>44249</v>
      </c>
      <c r="B329" s="10">
        <v>36</v>
      </c>
      <c r="C329" s="10">
        <v>0</v>
      </c>
      <c r="F329">
        <f t="shared" si="30"/>
        <v>-2</v>
      </c>
      <c r="G329">
        <f t="shared" si="31"/>
        <v>34</v>
      </c>
      <c r="H329">
        <f t="shared" si="32"/>
        <v>0.94736842105263153</v>
      </c>
      <c r="I329">
        <f t="shared" si="33"/>
        <v>18</v>
      </c>
      <c r="J329">
        <f t="shared" si="34"/>
        <v>17</v>
      </c>
      <c r="K329">
        <f t="shared" si="35"/>
        <v>-1</v>
      </c>
    </row>
    <row r="330" spans="1:11" x14ac:dyDescent="0.25">
      <c r="A330" s="3">
        <v>44250</v>
      </c>
      <c r="B330" s="10">
        <v>35</v>
      </c>
      <c r="C330" s="10">
        <v>0</v>
      </c>
      <c r="F330">
        <f t="shared" si="30"/>
        <v>-1</v>
      </c>
      <c r="G330">
        <f t="shared" si="31"/>
        <v>33</v>
      </c>
      <c r="H330">
        <f t="shared" si="32"/>
        <v>0.97222222222222221</v>
      </c>
      <c r="I330">
        <f t="shared" si="33"/>
        <v>17.5</v>
      </c>
      <c r="J330">
        <f t="shared" si="34"/>
        <v>16.5</v>
      </c>
      <c r="K330">
        <f t="shared" si="35"/>
        <v>1</v>
      </c>
    </row>
    <row r="331" spans="1:11" x14ac:dyDescent="0.25">
      <c r="A331" s="3">
        <v>44251</v>
      </c>
      <c r="B331" s="10">
        <v>34</v>
      </c>
      <c r="C331" s="10">
        <v>0</v>
      </c>
      <c r="F331">
        <f t="shared" si="30"/>
        <v>-1</v>
      </c>
      <c r="G331">
        <f t="shared" si="31"/>
        <v>32</v>
      </c>
      <c r="H331">
        <f t="shared" si="32"/>
        <v>0.97142857142857142</v>
      </c>
      <c r="I331">
        <f t="shared" si="33"/>
        <v>17</v>
      </c>
      <c r="J331">
        <f t="shared" si="34"/>
        <v>16</v>
      </c>
      <c r="K331">
        <f t="shared" si="35"/>
        <v>0</v>
      </c>
    </row>
    <row r="332" spans="1:11" x14ac:dyDescent="0.25">
      <c r="A332" s="3">
        <v>44252</v>
      </c>
      <c r="B332" s="10">
        <v>34</v>
      </c>
      <c r="C332" s="10">
        <v>2</v>
      </c>
      <c r="F332">
        <f t="shared" si="30"/>
        <v>0</v>
      </c>
      <c r="G332">
        <f t="shared" si="31"/>
        <v>32</v>
      </c>
      <c r="H332">
        <f t="shared" si="32"/>
        <v>1</v>
      </c>
      <c r="I332">
        <f t="shared" si="33"/>
        <v>17</v>
      </c>
      <c r="J332">
        <f t="shared" si="34"/>
        <v>16</v>
      </c>
      <c r="K332">
        <f t="shared" si="35"/>
        <v>1</v>
      </c>
    </row>
    <row r="333" spans="1:11" x14ac:dyDescent="0.25">
      <c r="A333" s="3">
        <v>44253</v>
      </c>
      <c r="B333" s="10">
        <v>31</v>
      </c>
      <c r="C333" s="10">
        <v>2</v>
      </c>
      <c r="F333">
        <f t="shared" si="30"/>
        <v>-3</v>
      </c>
      <c r="G333">
        <f t="shared" si="31"/>
        <v>29</v>
      </c>
      <c r="H333">
        <f t="shared" si="32"/>
        <v>0.91176470588235292</v>
      </c>
      <c r="I333">
        <f t="shared" si="33"/>
        <v>15.5</v>
      </c>
      <c r="J333">
        <f t="shared" si="34"/>
        <v>14.5</v>
      </c>
      <c r="K333">
        <f t="shared" si="35"/>
        <v>-3</v>
      </c>
    </row>
    <row r="334" spans="1:11" x14ac:dyDescent="0.25">
      <c r="A334" s="3">
        <v>44254</v>
      </c>
      <c r="B334" s="10">
        <v>29</v>
      </c>
      <c r="C334" s="10">
        <v>4</v>
      </c>
      <c r="F334">
        <f t="shared" si="30"/>
        <v>-2</v>
      </c>
      <c r="G334">
        <f t="shared" si="31"/>
        <v>27</v>
      </c>
      <c r="H334">
        <f t="shared" si="32"/>
        <v>0.93548387096774188</v>
      </c>
      <c r="I334">
        <f t="shared" si="33"/>
        <v>14.5</v>
      </c>
      <c r="J334">
        <f t="shared" si="34"/>
        <v>13.5</v>
      </c>
      <c r="K334">
        <f t="shared" si="35"/>
        <v>1</v>
      </c>
    </row>
    <row r="335" spans="1:11" x14ac:dyDescent="0.25">
      <c r="A335" s="3">
        <v>44255</v>
      </c>
      <c r="B335" s="10">
        <v>28</v>
      </c>
      <c r="C335" s="10">
        <v>0</v>
      </c>
      <c r="F335">
        <f t="shared" si="30"/>
        <v>-1</v>
      </c>
      <c r="G335">
        <f t="shared" si="31"/>
        <v>26</v>
      </c>
      <c r="H335">
        <f t="shared" si="32"/>
        <v>0.96551724137931039</v>
      </c>
      <c r="I335">
        <f t="shared" si="33"/>
        <v>14</v>
      </c>
      <c r="J335">
        <f t="shared" si="34"/>
        <v>13</v>
      </c>
      <c r="K335">
        <f t="shared" si="35"/>
        <v>1</v>
      </c>
    </row>
    <row r="336" spans="1:11" x14ac:dyDescent="0.25">
      <c r="A336" s="3">
        <v>44256</v>
      </c>
      <c r="B336" s="10">
        <v>28</v>
      </c>
      <c r="C336" s="10">
        <v>0</v>
      </c>
      <c r="F336">
        <f t="shared" si="30"/>
        <v>0</v>
      </c>
      <c r="G336">
        <f t="shared" si="31"/>
        <v>26</v>
      </c>
      <c r="H336">
        <f t="shared" si="32"/>
        <v>1</v>
      </c>
      <c r="I336">
        <f t="shared" si="33"/>
        <v>14</v>
      </c>
      <c r="J336">
        <f t="shared" si="34"/>
        <v>13</v>
      </c>
      <c r="K336">
        <f t="shared" si="35"/>
        <v>1</v>
      </c>
    </row>
    <row r="337" spans="1:11" x14ac:dyDescent="0.25">
      <c r="A337" s="3">
        <v>44257</v>
      </c>
      <c r="B337" s="10">
        <v>27</v>
      </c>
      <c r="C337" s="10">
        <v>0</v>
      </c>
      <c r="F337">
        <f t="shared" si="30"/>
        <v>-1</v>
      </c>
      <c r="G337">
        <f t="shared" si="31"/>
        <v>25</v>
      </c>
      <c r="H337">
        <f t="shared" si="32"/>
        <v>0.9642857142857143</v>
      </c>
      <c r="I337">
        <f t="shared" si="33"/>
        <v>13.5</v>
      </c>
      <c r="J337">
        <f t="shared" si="34"/>
        <v>12.5</v>
      </c>
      <c r="K337">
        <f t="shared" si="35"/>
        <v>-1</v>
      </c>
    </row>
    <row r="338" spans="1:11" x14ac:dyDescent="0.25">
      <c r="A338" s="3">
        <v>44258</v>
      </c>
      <c r="B338" s="10">
        <v>27</v>
      </c>
      <c r="C338" s="10">
        <v>2</v>
      </c>
      <c r="F338">
        <f t="shared" si="30"/>
        <v>0</v>
      </c>
      <c r="G338">
        <f t="shared" si="31"/>
        <v>25</v>
      </c>
      <c r="H338">
        <f t="shared" si="32"/>
        <v>1</v>
      </c>
      <c r="I338">
        <f t="shared" si="33"/>
        <v>13.5</v>
      </c>
      <c r="J338">
        <f t="shared" si="34"/>
        <v>12.5</v>
      </c>
      <c r="K338">
        <f t="shared" si="35"/>
        <v>1</v>
      </c>
    </row>
    <row r="339" spans="1:11" x14ac:dyDescent="0.25">
      <c r="A339" s="3">
        <v>44259</v>
      </c>
      <c r="B339" s="10">
        <v>25</v>
      </c>
      <c r="C339" s="10">
        <v>0</v>
      </c>
      <c r="F339">
        <f t="shared" si="30"/>
        <v>-2</v>
      </c>
      <c r="G339">
        <f t="shared" si="31"/>
        <v>23</v>
      </c>
      <c r="H339">
        <f t="shared" si="32"/>
        <v>0.92592592592592593</v>
      </c>
      <c r="I339">
        <f t="shared" si="33"/>
        <v>12.5</v>
      </c>
      <c r="J339">
        <f t="shared" si="34"/>
        <v>11.5</v>
      </c>
      <c r="K339">
        <f t="shared" si="35"/>
        <v>-2</v>
      </c>
    </row>
    <row r="340" spans="1:11" x14ac:dyDescent="0.25">
      <c r="A340" s="3">
        <v>44260</v>
      </c>
      <c r="B340" s="10">
        <v>25</v>
      </c>
      <c r="C340" s="10">
        <v>0</v>
      </c>
      <c r="F340">
        <f t="shared" si="30"/>
        <v>0</v>
      </c>
      <c r="G340">
        <f t="shared" si="31"/>
        <v>23</v>
      </c>
      <c r="H340">
        <f t="shared" si="32"/>
        <v>1</v>
      </c>
      <c r="I340">
        <f t="shared" si="33"/>
        <v>12.5</v>
      </c>
      <c r="J340">
        <f t="shared" si="34"/>
        <v>11.5</v>
      </c>
      <c r="K340">
        <f t="shared" si="35"/>
        <v>2</v>
      </c>
    </row>
    <row r="341" spans="1:11" x14ac:dyDescent="0.25">
      <c r="A341" s="3">
        <v>44261</v>
      </c>
      <c r="B341" s="10">
        <v>27</v>
      </c>
      <c r="C341" s="10">
        <v>0</v>
      </c>
      <c r="F341">
        <f t="shared" si="30"/>
        <v>2</v>
      </c>
      <c r="G341">
        <f t="shared" si="31"/>
        <v>25</v>
      </c>
      <c r="H341">
        <f t="shared" si="32"/>
        <v>1.08</v>
      </c>
      <c r="I341">
        <f t="shared" si="33"/>
        <v>13.5</v>
      </c>
      <c r="J341">
        <f t="shared" si="34"/>
        <v>12.5</v>
      </c>
      <c r="K341">
        <f t="shared" si="35"/>
        <v>2</v>
      </c>
    </row>
    <row r="342" spans="1:11" x14ac:dyDescent="0.25">
      <c r="A342" s="3">
        <v>44262</v>
      </c>
      <c r="B342" s="10">
        <v>26</v>
      </c>
      <c r="C342" s="10">
        <v>0</v>
      </c>
      <c r="F342">
        <f t="shared" si="30"/>
        <v>-1</v>
      </c>
      <c r="G342">
        <f t="shared" si="31"/>
        <v>24</v>
      </c>
      <c r="H342">
        <f t="shared" si="32"/>
        <v>0.96296296296296291</v>
      </c>
      <c r="I342">
        <f t="shared" si="33"/>
        <v>13</v>
      </c>
      <c r="J342">
        <f t="shared" si="34"/>
        <v>12</v>
      </c>
      <c r="K342">
        <f t="shared" si="35"/>
        <v>-3</v>
      </c>
    </row>
    <row r="343" spans="1:11" x14ac:dyDescent="0.25">
      <c r="A343" s="3">
        <v>44263</v>
      </c>
      <c r="B343" s="10">
        <v>26</v>
      </c>
      <c r="C343" s="10">
        <v>0</v>
      </c>
      <c r="F343">
        <f t="shared" si="30"/>
        <v>0</v>
      </c>
      <c r="G343">
        <f t="shared" si="31"/>
        <v>24</v>
      </c>
      <c r="H343">
        <f t="shared" si="32"/>
        <v>1</v>
      </c>
      <c r="I343">
        <f t="shared" si="33"/>
        <v>13</v>
      </c>
      <c r="J343">
        <f t="shared" si="34"/>
        <v>12</v>
      </c>
      <c r="K343">
        <f t="shared" si="35"/>
        <v>1</v>
      </c>
    </row>
    <row r="344" spans="1:11" x14ac:dyDescent="0.25">
      <c r="A344" s="3">
        <v>44264</v>
      </c>
      <c r="B344" s="10">
        <v>25</v>
      </c>
      <c r="C344" s="10">
        <v>0</v>
      </c>
      <c r="F344">
        <f t="shared" si="30"/>
        <v>-1</v>
      </c>
      <c r="G344">
        <f t="shared" si="31"/>
        <v>23</v>
      </c>
      <c r="H344">
        <f t="shared" si="32"/>
        <v>0.96153846153846156</v>
      </c>
      <c r="I344">
        <f t="shared" si="33"/>
        <v>12.5</v>
      </c>
      <c r="J344">
        <f t="shared" si="34"/>
        <v>11.5</v>
      </c>
      <c r="K344">
        <f t="shared" si="35"/>
        <v>-1</v>
      </c>
    </row>
    <row r="345" spans="1:11" x14ac:dyDescent="0.25">
      <c r="A345" s="3">
        <v>44265</v>
      </c>
      <c r="B345" s="10">
        <v>23</v>
      </c>
      <c r="C345" s="10">
        <v>0</v>
      </c>
      <c r="F345">
        <f t="shared" si="30"/>
        <v>-2</v>
      </c>
      <c r="G345">
        <f t="shared" si="31"/>
        <v>21</v>
      </c>
      <c r="H345">
        <f t="shared" si="32"/>
        <v>0.92</v>
      </c>
      <c r="I345">
        <f t="shared" si="33"/>
        <v>11.5</v>
      </c>
      <c r="J345">
        <f t="shared" si="34"/>
        <v>10.5</v>
      </c>
      <c r="K345">
        <f t="shared" si="35"/>
        <v>-1</v>
      </c>
    </row>
    <row r="346" spans="1:11" x14ac:dyDescent="0.25">
      <c r="A346" s="3">
        <v>44266</v>
      </c>
      <c r="B346" s="10">
        <v>22</v>
      </c>
      <c r="C346" s="10">
        <v>0</v>
      </c>
      <c r="F346">
        <f t="shared" si="30"/>
        <v>-1</v>
      </c>
      <c r="G346">
        <f t="shared" si="31"/>
        <v>20</v>
      </c>
      <c r="H346">
        <f t="shared" si="32"/>
        <v>0.95652173913043481</v>
      </c>
      <c r="I346">
        <f t="shared" si="33"/>
        <v>11</v>
      </c>
      <c r="J346">
        <f t="shared" si="34"/>
        <v>10</v>
      </c>
      <c r="K346">
        <f t="shared" si="35"/>
        <v>1</v>
      </c>
    </row>
    <row r="347" spans="1:11" x14ac:dyDescent="0.25">
      <c r="A347" s="3">
        <v>44267</v>
      </c>
      <c r="B347" s="10">
        <v>20</v>
      </c>
      <c r="C347" s="10">
        <v>0</v>
      </c>
      <c r="F347">
        <f t="shared" si="30"/>
        <v>-2</v>
      </c>
      <c r="G347">
        <f t="shared" si="31"/>
        <v>18</v>
      </c>
      <c r="H347">
        <f t="shared" si="32"/>
        <v>0.90909090909090906</v>
      </c>
      <c r="I347">
        <f t="shared" si="33"/>
        <v>10</v>
      </c>
      <c r="J347">
        <f t="shared" si="34"/>
        <v>9</v>
      </c>
      <c r="K347">
        <f t="shared" si="35"/>
        <v>-1</v>
      </c>
    </row>
    <row r="348" spans="1:11" x14ac:dyDescent="0.25">
      <c r="A348" s="3">
        <v>44268</v>
      </c>
      <c r="B348" s="10">
        <v>21</v>
      </c>
      <c r="C348" s="10">
        <v>0</v>
      </c>
      <c r="F348">
        <f t="shared" si="30"/>
        <v>1</v>
      </c>
      <c r="G348">
        <f t="shared" si="31"/>
        <v>19</v>
      </c>
      <c r="H348">
        <f t="shared" si="32"/>
        <v>1.05</v>
      </c>
      <c r="I348">
        <f t="shared" si="33"/>
        <v>10.5</v>
      </c>
      <c r="J348">
        <f t="shared" si="34"/>
        <v>9.5</v>
      </c>
      <c r="K348">
        <f t="shared" si="35"/>
        <v>3</v>
      </c>
    </row>
    <row r="349" spans="1:11" x14ac:dyDescent="0.25">
      <c r="A349" s="3">
        <v>44269</v>
      </c>
      <c r="B349" s="10">
        <v>21</v>
      </c>
      <c r="C349" s="10">
        <v>0</v>
      </c>
      <c r="F349">
        <f t="shared" si="30"/>
        <v>0</v>
      </c>
      <c r="G349">
        <f t="shared" si="31"/>
        <v>19</v>
      </c>
      <c r="H349">
        <f t="shared" si="32"/>
        <v>1</v>
      </c>
      <c r="I349">
        <f t="shared" si="33"/>
        <v>10.5</v>
      </c>
      <c r="J349">
        <f t="shared" si="34"/>
        <v>9.5</v>
      </c>
      <c r="K349">
        <f t="shared" si="35"/>
        <v>-1</v>
      </c>
    </row>
    <row r="350" spans="1:11" x14ac:dyDescent="0.25">
      <c r="A350" s="3">
        <v>44270</v>
      </c>
      <c r="B350" s="10">
        <v>20</v>
      </c>
      <c r="C350" s="10">
        <v>0</v>
      </c>
      <c r="F350">
        <f t="shared" si="30"/>
        <v>-1</v>
      </c>
      <c r="G350">
        <f t="shared" si="31"/>
        <v>18</v>
      </c>
      <c r="H350">
        <f t="shared" si="32"/>
        <v>0.95238095238095233</v>
      </c>
      <c r="I350">
        <f t="shared" si="33"/>
        <v>10</v>
      </c>
      <c r="J350">
        <f t="shared" si="34"/>
        <v>9</v>
      </c>
      <c r="K350">
        <f t="shared" si="35"/>
        <v>-1</v>
      </c>
    </row>
    <row r="351" spans="1:11" x14ac:dyDescent="0.25">
      <c r="A351" s="3">
        <v>44271</v>
      </c>
      <c r="B351" s="10">
        <v>20</v>
      </c>
      <c r="C351" s="10">
        <v>0</v>
      </c>
      <c r="F351">
        <f t="shared" si="30"/>
        <v>0</v>
      </c>
      <c r="G351">
        <f t="shared" si="31"/>
        <v>18</v>
      </c>
      <c r="H351">
        <f t="shared" si="32"/>
        <v>1</v>
      </c>
      <c r="I351">
        <f t="shared" si="33"/>
        <v>10</v>
      </c>
      <c r="J351">
        <f t="shared" si="34"/>
        <v>9</v>
      </c>
      <c r="K351">
        <f t="shared" si="35"/>
        <v>1</v>
      </c>
    </row>
    <row r="352" spans="1:11" x14ac:dyDescent="0.25">
      <c r="A352" s="3">
        <v>44272</v>
      </c>
      <c r="B352" s="10">
        <v>18</v>
      </c>
      <c r="C352" s="10">
        <v>0</v>
      </c>
      <c r="F352">
        <f t="shared" si="30"/>
        <v>-2</v>
      </c>
      <c r="G352">
        <f t="shared" si="31"/>
        <v>16</v>
      </c>
      <c r="H352">
        <f t="shared" si="32"/>
        <v>0.9</v>
      </c>
      <c r="I352">
        <f t="shared" si="33"/>
        <v>9</v>
      </c>
      <c r="J352">
        <f t="shared" si="34"/>
        <v>8</v>
      </c>
      <c r="K352">
        <f t="shared" si="35"/>
        <v>-2</v>
      </c>
    </row>
    <row r="353" spans="1:11" x14ac:dyDescent="0.25">
      <c r="A353" s="3">
        <v>44273</v>
      </c>
      <c r="B353" s="10">
        <v>18</v>
      </c>
      <c r="C353" s="10">
        <v>0</v>
      </c>
      <c r="F353">
        <f t="shared" si="30"/>
        <v>0</v>
      </c>
      <c r="G353">
        <f t="shared" si="31"/>
        <v>16</v>
      </c>
      <c r="H353">
        <f t="shared" si="32"/>
        <v>1</v>
      </c>
      <c r="I353">
        <f t="shared" si="33"/>
        <v>9</v>
      </c>
      <c r="J353">
        <f t="shared" si="34"/>
        <v>8</v>
      </c>
      <c r="K353">
        <f t="shared" si="35"/>
        <v>2</v>
      </c>
    </row>
    <row r="354" spans="1:11" x14ac:dyDescent="0.25">
      <c r="A354" s="3">
        <v>44274</v>
      </c>
      <c r="B354" s="10">
        <v>17</v>
      </c>
      <c r="C354" s="10">
        <v>0</v>
      </c>
      <c r="F354">
        <f t="shared" si="30"/>
        <v>-1</v>
      </c>
      <c r="G354">
        <f t="shared" si="31"/>
        <v>15</v>
      </c>
      <c r="H354">
        <f t="shared" si="32"/>
        <v>0.94444444444444442</v>
      </c>
      <c r="I354">
        <f t="shared" si="33"/>
        <v>8.5</v>
      </c>
      <c r="J354">
        <f t="shared" si="34"/>
        <v>7.5</v>
      </c>
      <c r="K354">
        <f t="shared" si="35"/>
        <v>-1</v>
      </c>
    </row>
    <row r="355" spans="1:11" x14ac:dyDescent="0.25">
      <c r="A355" s="3">
        <v>44275</v>
      </c>
      <c r="B355" s="10">
        <v>17</v>
      </c>
      <c r="C355" s="10">
        <v>0</v>
      </c>
      <c r="F355">
        <f t="shared" si="30"/>
        <v>0</v>
      </c>
      <c r="G355">
        <f t="shared" si="31"/>
        <v>15</v>
      </c>
      <c r="H355">
        <f t="shared" si="32"/>
        <v>1</v>
      </c>
      <c r="I355">
        <f t="shared" si="33"/>
        <v>8.5</v>
      </c>
      <c r="J355">
        <f t="shared" si="34"/>
        <v>7.5</v>
      </c>
      <c r="K355">
        <f t="shared" si="35"/>
        <v>1</v>
      </c>
    </row>
    <row r="356" spans="1:11" x14ac:dyDescent="0.25">
      <c r="A356" s="3">
        <v>44276</v>
      </c>
      <c r="B356" s="10">
        <v>18</v>
      </c>
      <c r="C356" s="10">
        <v>0</v>
      </c>
      <c r="F356">
        <f t="shared" si="30"/>
        <v>1</v>
      </c>
      <c r="G356">
        <f t="shared" si="31"/>
        <v>16</v>
      </c>
      <c r="H356">
        <f t="shared" si="32"/>
        <v>1.0588235294117647</v>
      </c>
      <c r="I356">
        <f t="shared" si="33"/>
        <v>9</v>
      </c>
      <c r="J356">
        <f t="shared" si="34"/>
        <v>8</v>
      </c>
      <c r="K356">
        <f t="shared" si="35"/>
        <v>1</v>
      </c>
    </row>
    <row r="357" spans="1:11" x14ac:dyDescent="0.25">
      <c r="A357" s="3">
        <v>44277</v>
      </c>
      <c r="B357" s="10">
        <v>18</v>
      </c>
      <c r="C357" s="10">
        <v>0</v>
      </c>
      <c r="F357">
        <f t="shared" si="30"/>
        <v>0</v>
      </c>
      <c r="G357">
        <f t="shared" si="31"/>
        <v>16</v>
      </c>
      <c r="H357">
        <f t="shared" si="32"/>
        <v>1</v>
      </c>
      <c r="I357">
        <f t="shared" si="33"/>
        <v>9</v>
      </c>
      <c r="J357">
        <f t="shared" si="34"/>
        <v>8</v>
      </c>
      <c r="K357">
        <f t="shared" si="35"/>
        <v>-1</v>
      </c>
    </row>
    <row r="358" spans="1:11" x14ac:dyDescent="0.25">
      <c r="A358" s="3">
        <v>44278</v>
      </c>
      <c r="B358" s="10">
        <v>16</v>
      </c>
      <c r="C358" s="10">
        <v>0</v>
      </c>
      <c r="F358">
        <f t="shared" si="30"/>
        <v>-2</v>
      </c>
      <c r="G358">
        <f t="shared" si="31"/>
        <v>14</v>
      </c>
      <c r="H358">
        <f t="shared" si="32"/>
        <v>0.88888888888888884</v>
      </c>
      <c r="I358">
        <f t="shared" si="33"/>
        <v>8</v>
      </c>
      <c r="J358">
        <f t="shared" si="34"/>
        <v>7</v>
      </c>
      <c r="K358">
        <f t="shared" si="35"/>
        <v>-2</v>
      </c>
    </row>
    <row r="359" spans="1:11" x14ac:dyDescent="0.25">
      <c r="A359" s="3">
        <v>44279</v>
      </c>
      <c r="B359" s="10">
        <v>16</v>
      </c>
      <c r="C359" s="10">
        <v>0</v>
      </c>
      <c r="F359">
        <f t="shared" si="30"/>
        <v>0</v>
      </c>
      <c r="G359">
        <f t="shared" si="31"/>
        <v>14</v>
      </c>
      <c r="H359">
        <f t="shared" si="32"/>
        <v>1</v>
      </c>
      <c r="I359">
        <f t="shared" si="33"/>
        <v>8</v>
      </c>
      <c r="J359">
        <f t="shared" si="34"/>
        <v>7</v>
      </c>
      <c r="K359">
        <f t="shared" si="35"/>
        <v>2</v>
      </c>
    </row>
    <row r="360" spans="1:11" x14ac:dyDescent="0.25">
      <c r="A360" s="3">
        <v>44280</v>
      </c>
      <c r="B360" s="10">
        <v>15</v>
      </c>
      <c r="C360" s="10">
        <v>0</v>
      </c>
      <c r="F360">
        <f t="shared" si="30"/>
        <v>-1</v>
      </c>
      <c r="G360">
        <f t="shared" si="31"/>
        <v>13</v>
      </c>
      <c r="H360">
        <f t="shared" si="32"/>
        <v>0.9375</v>
      </c>
      <c r="I360">
        <f t="shared" si="33"/>
        <v>7.5</v>
      </c>
      <c r="J360">
        <f t="shared" si="34"/>
        <v>6.5</v>
      </c>
      <c r="K360">
        <f t="shared" si="35"/>
        <v>-1</v>
      </c>
    </row>
    <row r="361" spans="1:11" x14ac:dyDescent="0.25">
      <c r="A361" s="3">
        <v>44281</v>
      </c>
      <c r="B361" s="10">
        <v>15</v>
      </c>
      <c r="C361" s="10">
        <v>2</v>
      </c>
      <c r="F361">
        <f t="shared" si="30"/>
        <v>0</v>
      </c>
      <c r="G361">
        <f t="shared" si="31"/>
        <v>13</v>
      </c>
      <c r="H361">
        <f t="shared" si="32"/>
        <v>1</v>
      </c>
      <c r="I361">
        <f t="shared" si="33"/>
        <v>7.5</v>
      </c>
      <c r="J361">
        <f t="shared" si="34"/>
        <v>6.5</v>
      </c>
      <c r="K361">
        <f t="shared" si="35"/>
        <v>1</v>
      </c>
    </row>
    <row r="362" spans="1:11" x14ac:dyDescent="0.25">
      <c r="A362" s="3">
        <v>44282</v>
      </c>
      <c r="B362" s="10">
        <v>17</v>
      </c>
      <c r="C362" s="10">
        <v>2</v>
      </c>
      <c r="F362">
        <f t="shared" si="30"/>
        <v>2</v>
      </c>
      <c r="G362">
        <f t="shared" si="31"/>
        <v>15</v>
      </c>
      <c r="H362">
        <f t="shared" si="32"/>
        <v>1.1333333333333333</v>
      </c>
      <c r="I362">
        <f t="shared" si="33"/>
        <v>8.5</v>
      </c>
      <c r="J362">
        <f t="shared" si="34"/>
        <v>7.5</v>
      </c>
      <c r="K362">
        <f t="shared" si="35"/>
        <v>2</v>
      </c>
    </row>
    <row r="363" spans="1:11" x14ac:dyDescent="0.25">
      <c r="A363" s="3">
        <v>44283</v>
      </c>
      <c r="B363" s="10">
        <v>17</v>
      </c>
      <c r="C363" s="10">
        <v>0</v>
      </c>
      <c r="F363">
        <f t="shared" si="30"/>
        <v>0</v>
      </c>
      <c r="G363">
        <f t="shared" si="31"/>
        <v>15</v>
      </c>
      <c r="H363">
        <f t="shared" si="32"/>
        <v>1</v>
      </c>
      <c r="I363">
        <f t="shared" si="33"/>
        <v>8.5</v>
      </c>
      <c r="J363">
        <f t="shared" si="34"/>
        <v>7.5</v>
      </c>
      <c r="K363">
        <f t="shared" si="35"/>
        <v>-2</v>
      </c>
    </row>
    <row r="364" spans="1:11" x14ac:dyDescent="0.25">
      <c r="A364" s="3">
        <v>44284</v>
      </c>
      <c r="B364" s="10">
        <v>16</v>
      </c>
      <c r="C364" s="10">
        <v>0</v>
      </c>
      <c r="F364">
        <f t="shared" si="30"/>
        <v>-1</v>
      </c>
      <c r="G364">
        <f t="shared" si="31"/>
        <v>14</v>
      </c>
      <c r="H364">
        <f t="shared" si="32"/>
        <v>0.94117647058823528</v>
      </c>
      <c r="I364">
        <f t="shared" si="33"/>
        <v>8</v>
      </c>
      <c r="J364">
        <f t="shared" si="34"/>
        <v>7</v>
      </c>
      <c r="K364">
        <f t="shared" si="35"/>
        <v>-1</v>
      </c>
    </row>
    <row r="365" spans="1:11" x14ac:dyDescent="0.25">
      <c r="A365" s="3">
        <v>44285</v>
      </c>
      <c r="B365" s="10">
        <v>16</v>
      </c>
      <c r="C365" s="10">
        <v>0</v>
      </c>
      <c r="F365">
        <f t="shared" si="30"/>
        <v>0</v>
      </c>
      <c r="G365">
        <f t="shared" si="31"/>
        <v>14</v>
      </c>
      <c r="H365">
        <f t="shared" si="32"/>
        <v>1</v>
      </c>
      <c r="I365">
        <f t="shared" si="33"/>
        <v>8</v>
      </c>
      <c r="J365">
        <f t="shared" si="34"/>
        <v>7</v>
      </c>
      <c r="K365">
        <f t="shared" si="35"/>
        <v>1</v>
      </c>
    </row>
    <row r="366" spans="1:11" x14ac:dyDescent="0.25">
      <c r="A366" s="3">
        <v>44286</v>
      </c>
      <c r="B366" s="10">
        <v>17</v>
      </c>
      <c r="C366" s="10">
        <v>0</v>
      </c>
      <c r="F366">
        <f t="shared" si="30"/>
        <v>1</v>
      </c>
      <c r="G366">
        <f t="shared" si="31"/>
        <v>15</v>
      </c>
      <c r="H366">
        <f t="shared" si="32"/>
        <v>1.0625</v>
      </c>
      <c r="I366">
        <f t="shared" si="33"/>
        <v>8.5</v>
      </c>
      <c r="J366">
        <f t="shared" si="34"/>
        <v>7.5</v>
      </c>
      <c r="K366">
        <f t="shared" si="35"/>
        <v>1</v>
      </c>
    </row>
    <row r="367" spans="1:11" x14ac:dyDescent="0.25">
      <c r="A367" s="3">
        <v>44287</v>
      </c>
      <c r="B367" s="10">
        <v>15</v>
      </c>
      <c r="C367" s="10">
        <v>0</v>
      </c>
      <c r="F367">
        <f t="shared" si="30"/>
        <v>-2</v>
      </c>
      <c r="G367">
        <f t="shared" si="31"/>
        <v>13</v>
      </c>
      <c r="H367">
        <f t="shared" si="32"/>
        <v>0.88235294117647056</v>
      </c>
      <c r="I367">
        <f t="shared" si="33"/>
        <v>7.5</v>
      </c>
      <c r="J367">
        <f t="shared" si="34"/>
        <v>6.5</v>
      </c>
      <c r="K367">
        <f t="shared" si="35"/>
        <v>-3</v>
      </c>
    </row>
    <row r="368" spans="1:11" x14ac:dyDescent="0.25">
      <c r="A368" s="3">
        <v>44288</v>
      </c>
      <c r="B368" s="10">
        <v>15</v>
      </c>
      <c r="C368" s="10">
        <v>2</v>
      </c>
      <c r="F368">
        <f t="shared" si="30"/>
        <v>0</v>
      </c>
      <c r="G368">
        <f t="shared" si="31"/>
        <v>13</v>
      </c>
      <c r="H368">
        <f t="shared" si="32"/>
        <v>1</v>
      </c>
      <c r="I368">
        <f t="shared" si="33"/>
        <v>7.5</v>
      </c>
      <c r="J368">
        <f t="shared" si="34"/>
        <v>6.5</v>
      </c>
      <c r="K368">
        <f t="shared" si="35"/>
        <v>2</v>
      </c>
    </row>
    <row r="369" spans="1:11" x14ac:dyDescent="0.25">
      <c r="A369" s="3">
        <v>44289</v>
      </c>
      <c r="B369" s="10">
        <v>16</v>
      </c>
      <c r="C369" s="10">
        <v>0</v>
      </c>
      <c r="F369">
        <f t="shared" si="30"/>
        <v>1</v>
      </c>
      <c r="G369">
        <f t="shared" si="31"/>
        <v>14</v>
      </c>
      <c r="H369">
        <f t="shared" si="32"/>
        <v>1.0666666666666667</v>
      </c>
      <c r="I369">
        <f t="shared" si="33"/>
        <v>8</v>
      </c>
      <c r="J369">
        <f t="shared" si="34"/>
        <v>7</v>
      </c>
      <c r="K369">
        <f t="shared" si="35"/>
        <v>1</v>
      </c>
    </row>
    <row r="370" spans="1:11" x14ac:dyDescent="0.25">
      <c r="A370" s="3">
        <v>44290</v>
      </c>
      <c r="B370" s="10">
        <v>16</v>
      </c>
      <c r="C370" s="10">
        <v>2</v>
      </c>
      <c r="F370">
        <f t="shared" si="30"/>
        <v>0</v>
      </c>
      <c r="G370">
        <f t="shared" si="31"/>
        <v>14</v>
      </c>
      <c r="H370">
        <f t="shared" si="32"/>
        <v>1</v>
      </c>
      <c r="I370">
        <f t="shared" si="33"/>
        <v>8</v>
      </c>
      <c r="J370">
        <f t="shared" si="34"/>
        <v>7</v>
      </c>
      <c r="K370">
        <f t="shared" si="35"/>
        <v>-1</v>
      </c>
    </row>
    <row r="371" spans="1:11" x14ac:dyDescent="0.25">
      <c r="A371" s="3">
        <v>44291</v>
      </c>
      <c r="B371" s="10">
        <v>17</v>
      </c>
      <c r="C371" s="10">
        <v>1</v>
      </c>
      <c r="F371">
        <f t="shared" si="30"/>
        <v>1</v>
      </c>
      <c r="G371">
        <f t="shared" si="31"/>
        <v>15</v>
      </c>
      <c r="H371">
        <f t="shared" si="32"/>
        <v>1.0625</v>
      </c>
      <c r="I371">
        <f t="shared" si="33"/>
        <v>8.5</v>
      </c>
      <c r="J371">
        <f t="shared" si="34"/>
        <v>7.5</v>
      </c>
      <c r="K371">
        <f t="shared" si="35"/>
        <v>1</v>
      </c>
    </row>
    <row r="372" spans="1:11" x14ac:dyDescent="0.25">
      <c r="A372" s="3">
        <v>44292</v>
      </c>
      <c r="B372" s="10">
        <v>15</v>
      </c>
      <c r="C372" s="10">
        <v>0</v>
      </c>
      <c r="F372">
        <f t="shared" si="30"/>
        <v>-2</v>
      </c>
      <c r="G372">
        <f t="shared" si="31"/>
        <v>13</v>
      </c>
      <c r="H372">
        <f t="shared" si="32"/>
        <v>0.88235294117647056</v>
      </c>
      <c r="I372">
        <f t="shared" si="33"/>
        <v>7.5</v>
      </c>
      <c r="J372">
        <f t="shared" si="34"/>
        <v>6.5</v>
      </c>
      <c r="K372">
        <f t="shared" si="35"/>
        <v>-3</v>
      </c>
    </row>
    <row r="373" spans="1:11" x14ac:dyDescent="0.25">
      <c r="A373" s="3">
        <v>44293</v>
      </c>
      <c r="B373" s="10">
        <v>16</v>
      </c>
      <c r="C373" s="10">
        <v>4</v>
      </c>
      <c r="F373">
        <f t="shared" si="30"/>
        <v>1</v>
      </c>
      <c r="G373">
        <f t="shared" si="31"/>
        <v>14</v>
      </c>
      <c r="H373">
        <f t="shared" si="32"/>
        <v>1.0666666666666667</v>
      </c>
      <c r="I373">
        <f t="shared" si="33"/>
        <v>8</v>
      </c>
      <c r="J373">
        <f t="shared" si="34"/>
        <v>7</v>
      </c>
      <c r="K373">
        <f t="shared" si="35"/>
        <v>3</v>
      </c>
    </row>
    <row r="374" spans="1:11" x14ac:dyDescent="0.25">
      <c r="A374" s="3">
        <v>44294</v>
      </c>
      <c r="B374" s="10">
        <v>16</v>
      </c>
      <c r="C374" s="10">
        <v>5</v>
      </c>
      <c r="F374">
        <f t="shared" si="30"/>
        <v>0</v>
      </c>
      <c r="G374">
        <f t="shared" si="31"/>
        <v>14</v>
      </c>
      <c r="H374">
        <f t="shared" si="32"/>
        <v>1</v>
      </c>
      <c r="I374">
        <f t="shared" si="33"/>
        <v>8</v>
      </c>
      <c r="J374">
        <f t="shared" si="34"/>
        <v>7</v>
      </c>
      <c r="K374">
        <f t="shared" si="35"/>
        <v>-1</v>
      </c>
    </row>
    <row r="375" spans="1:11" x14ac:dyDescent="0.25">
      <c r="A375" s="3">
        <v>44295</v>
      </c>
      <c r="B375" s="10">
        <v>15</v>
      </c>
      <c r="C375" s="10">
        <v>3</v>
      </c>
      <c r="F375">
        <f t="shared" si="30"/>
        <v>-1</v>
      </c>
      <c r="G375">
        <f t="shared" si="31"/>
        <v>13</v>
      </c>
      <c r="H375">
        <f t="shared" si="32"/>
        <v>0.9375</v>
      </c>
      <c r="I375">
        <f t="shared" si="33"/>
        <v>7.5</v>
      </c>
      <c r="J375">
        <f t="shared" si="34"/>
        <v>6.5</v>
      </c>
      <c r="K375">
        <f t="shared" si="35"/>
        <v>-1</v>
      </c>
    </row>
    <row r="376" spans="1:11" x14ac:dyDescent="0.25">
      <c r="A376" s="3">
        <v>44296</v>
      </c>
      <c r="B376" s="10">
        <v>15</v>
      </c>
      <c r="C376" s="10">
        <v>3</v>
      </c>
      <c r="F376">
        <f t="shared" si="30"/>
        <v>0</v>
      </c>
      <c r="G376">
        <f t="shared" si="31"/>
        <v>13</v>
      </c>
      <c r="H376">
        <f t="shared" si="32"/>
        <v>1</v>
      </c>
      <c r="I376">
        <f t="shared" si="33"/>
        <v>7.5</v>
      </c>
      <c r="J376">
        <f t="shared" si="34"/>
        <v>6.5</v>
      </c>
      <c r="K376">
        <f t="shared" si="35"/>
        <v>1</v>
      </c>
    </row>
    <row r="377" spans="1:11" x14ac:dyDescent="0.25">
      <c r="A377" s="3">
        <v>44297</v>
      </c>
      <c r="B377" s="10">
        <v>16</v>
      </c>
      <c r="C377" s="10">
        <v>0</v>
      </c>
      <c r="F377">
        <f t="shared" si="30"/>
        <v>1</v>
      </c>
      <c r="G377">
        <f t="shared" si="31"/>
        <v>14</v>
      </c>
      <c r="H377">
        <f t="shared" si="32"/>
        <v>1.0666666666666667</v>
      </c>
      <c r="I377">
        <f t="shared" si="33"/>
        <v>8</v>
      </c>
      <c r="J377">
        <f t="shared" si="34"/>
        <v>7</v>
      </c>
      <c r="K377">
        <f t="shared" si="35"/>
        <v>1</v>
      </c>
    </row>
    <row r="378" spans="1:11" x14ac:dyDescent="0.25">
      <c r="A378" s="3">
        <v>44298</v>
      </c>
      <c r="B378" s="10">
        <v>14</v>
      </c>
      <c r="C378" s="10">
        <v>0</v>
      </c>
      <c r="F378">
        <f t="shared" si="30"/>
        <v>-2</v>
      </c>
      <c r="G378">
        <f t="shared" si="31"/>
        <v>12</v>
      </c>
      <c r="H378">
        <f t="shared" si="32"/>
        <v>0.875</v>
      </c>
      <c r="I378">
        <f t="shared" si="33"/>
        <v>7</v>
      </c>
      <c r="J378">
        <f t="shared" si="34"/>
        <v>6</v>
      </c>
      <c r="K378">
        <f t="shared" si="35"/>
        <v>-3</v>
      </c>
    </row>
    <row r="379" spans="1:11" x14ac:dyDescent="0.25">
      <c r="A379" s="3">
        <v>44299</v>
      </c>
      <c r="B379" s="10">
        <v>14</v>
      </c>
      <c r="C379" s="10">
        <v>0</v>
      </c>
      <c r="F379">
        <f t="shared" si="30"/>
        <v>0</v>
      </c>
      <c r="G379">
        <f t="shared" si="31"/>
        <v>12</v>
      </c>
      <c r="H379">
        <f t="shared" si="32"/>
        <v>1</v>
      </c>
      <c r="I379">
        <f t="shared" si="33"/>
        <v>7</v>
      </c>
      <c r="J379">
        <f t="shared" si="34"/>
        <v>6</v>
      </c>
      <c r="K379">
        <f t="shared" si="35"/>
        <v>2</v>
      </c>
    </row>
    <row r="380" spans="1:11" x14ac:dyDescent="0.25">
      <c r="A380" s="3">
        <v>44300</v>
      </c>
      <c r="B380" s="10">
        <v>13</v>
      </c>
      <c r="C380" s="10">
        <v>4</v>
      </c>
      <c r="F380">
        <f t="shared" si="30"/>
        <v>-1</v>
      </c>
      <c r="G380">
        <f t="shared" si="31"/>
        <v>11</v>
      </c>
      <c r="H380">
        <f t="shared" si="32"/>
        <v>0.9285714285714286</v>
      </c>
      <c r="I380">
        <f t="shared" si="33"/>
        <v>6.5</v>
      </c>
      <c r="J380">
        <f t="shared" si="34"/>
        <v>5.5</v>
      </c>
      <c r="K380">
        <f t="shared" si="35"/>
        <v>-1</v>
      </c>
    </row>
    <row r="381" spans="1:11" x14ac:dyDescent="0.25">
      <c r="A381" s="3">
        <v>44301</v>
      </c>
      <c r="B381" s="10">
        <v>13</v>
      </c>
      <c r="C381" s="10">
        <v>2</v>
      </c>
      <c r="F381">
        <f t="shared" si="30"/>
        <v>0</v>
      </c>
      <c r="G381">
        <f t="shared" si="31"/>
        <v>11</v>
      </c>
      <c r="H381">
        <f t="shared" si="32"/>
        <v>1</v>
      </c>
      <c r="I381">
        <f t="shared" si="33"/>
        <v>6.5</v>
      </c>
      <c r="J381">
        <f t="shared" si="34"/>
        <v>5.5</v>
      </c>
      <c r="K381">
        <f t="shared" si="35"/>
        <v>1</v>
      </c>
    </row>
    <row r="382" spans="1:11" x14ac:dyDescent="0.25">
      <c r="A382" s="3">
        <v>44302</v>
      </c>
      <c r="B382" s="10">
        <v>12</v>
      </c>
      <c r="C382" s="10">
        <v>0</v>
      </c>
      <c r="F382">
        <f t="shared" si="30"/>
        <v>-1</v>
      </c>
      <c r="G382">
        <f t="shared" si="31"/>
        <v>10</v>
      </c>
      <c r="H382">
        <f t="shared" si="32"/>
        <v>0.92307692307692313</v>
      </c>
      <c r="I382">
        <f t="shared" si="33"/>
        <v>6</v>
      </c>
      <c r="J382">
        <f t="shared" si="34"/>
        <v>5</v>
      </c>
      <c r="K382">
        <f t="shared" si="35"/>
        <v>-1</v>
      </c>
    </row>
    <row r="383" spans="1:11" x14ac:dyDescent="0.25">
      <c r="A383" s="3">
        <v>44303</v>
      </c>
      <c r="B383" s="10">
        <v>13</v>
      </c>
      <c r="C383" s="10">
        <v>4</v>
      </c>
      <c r="F383">
        <f t="shared" si="30"/>
        <v>1</v>
      </c>
      <c r="G383">
        <f t="shared" si="31"/>
        <v>11</v>
      </c>
      <c r="H383">
        <f t="shared" si="32"/>
        <v>1.0833333333333333</v>
      </c>
      <c r="I383">
        <f t="shared" si="33"/>
        <v>6.5</v>
      </c>
      <c r="J383">
        <f t="shared" si="34"/>
        <v>5.5</v>
      </c>
      <c r="K383">
        <f t="shared" si="35"/>
        <v>2</v>
      </c>
    </row>
    <row r="384" spans="1:11" x14ac:dyDescent="0.25">
      <c r="A384" s="3">
        <v>44304</v>
      </c>
      <c r="B384" s="10">
        <v>12</v>
      </c>
      <c r="C384" s="10">
        <v>2</v>
      </c>
      <c r="F384">
        <f t="shared" si="30"/>
        <v>-1</v>
      </c>
      <c r="G384">
        <f t="shared" si="31"/>
        <v>10</v>
      </c>
      <c r="H384">
        <f t="shared" si="32"/>
        <v>0.92307692307692313</v>
      </c>
      <c r="I384">
        <f t="shared" si="33"/>
        <v>6</v>
      </c>
      <c r="J384">
        <f t="shared" si="34"/>
        <v>5</v>
      </c>
      <c r="K384">
        <f t="shared" si="35"/>
        <v>-2</v>
      </c>
    </row>
    <row r="385" spans="1:11" x14ac:dyDescent="0.25">
      <c r="A385" s="3">
        <v>44305</v>
      </c>
      <c r="B385" s="10">
        <v>12</v>
      </c>
      <c r="C385" s="10">
        <v>0</v>
      </c>
      <c r="F385">
        <f t="shared" si="30"/>
        <v>0</v>
      </c>
      <c r="G385">
        <f t="shared" si="31"/>
        <v>10</v>
      </c>
      <c r="H385">
        <f t="shared" si="32"/>
        <v>1</v>
      </c>
      <c r="I385">
        <f t="shared" si="33"/>
        <v>6</v>
      </c>
      <c r="J385">
        <f t="shared" si="34"/>
        <v>5</v>
      </c>
      <c r="K385">
        <f t="shared" si="35"/>
        <v>1</v>
      </c>
    </row>
    <row r="386" spans="1:11" x14ac:dyDescent="0.25">
      <c r="A386" s="3">
        <v>44306</v>
      </c>
      <c r="B386" s="10">
        <v>11</v>
      </c>
      <c r="C386" s="10">
        <v>0</v>
      </c>
      <c r="F386">
        <f t="shared" si="30"/>
        <v>-1</v>
      </c>
      <c r="G386">
        <f t="shared" si="31"/>
        <v>9</v>
      </c>
      <c r="H386">
        <f t="shared" si="32"/>
        <v>0.91666666666666663</v>
      </c>
      <c r="I386">
        <f t="shared" si="33"/>
        <v>5.5</v>
      </c>
      <c r="J386">
        <f t="shared" si="34"/>
        <v>4.5</v>
      </c>
      <c r="K386">
        <f t="shared" si="35"/>
        <v>-1</v>
      </c>
    </row>
    <row r="387" spans="1:11" x14ac:dyDescent="0.25">
      <c r="A387" s="3">
        <v>44307</v>
      </c>
      <c r="B387" s="10">
        <v>11</v>
      </c>
      <c r="C387" s="10">
        <v>0</v>
      </c>
      <c r="F387">
        <f t="shared" si="30"/>
        <v>0</v>
      </c>
      <c r="G387">
        <f t="shared" si="31"/>
        <v>9</v>
      </c>
      <c r="H387">
        <f t="shared" si="32"/>
        <v>1</v>
      </c>
      <c r="I387">
        <f t="shared" si="33"/>
        <v>5.5</v>
      </c>
      <c r="J387">
        <f t="shared" si="34"/>
        <v>4.5</v>
      </c>
      <c r="K387">
        <f t="shared" si="35"/>
        <v>1</v>
      </c>
    </row>
    <row r="388" spans="1:11" x14ac:dyDescent="0.25">
      <c r="A388" s="3">
        <v>44308</v>
      </c>
      <c r="B388" s="10">
        <v>10</v>
      </c>
      <c r="C388" s="10">
        <v>0</v>
      </c>
      <c r="F388">
        <f t="shared" ref="F388:F451" si="36">B388-B387</f>
        <v>-1</v>
      </c>
      <c r="G388">
        <f t="shared" ref="G388:G451" si="37">B388-$B$3</f>
        <v>8</v>
      </c>
      <c r="H388">
        <f t="shared" ref="H388:H451" si="38">IFERROR(B388/B387,"")</f>
        <v>0.90909090909090906</v>
      </c>
      <c r="I388">
        <f t="shared" ref="I388:I451" si="39">IFERROR(B388/$B$3,"")</f>
        <v>5</v>
      </c>
      <c r="J388">
        <f t="shared" si="34"/>
        <v>4</v>
      </c>
      <c r="K388">
        <f t="shared" si="35"/>
        <v>-1</v>
      </c>
    </row>
    <row r="389" spans="1:11" x14ac:dyDescent="0.25">
      <c r="A389" s="3">
        <v>44309</v>
      </c>
      <c r="B389" s="10">
        <v>10</v>
      </c>
      <c r="C389" s="10">
        <v>1</v>
      </c>
      <c r="F389">
        <f t="shared" si="36"/>
        <v>0</v>
      </c>
      <c r="G389">
        <f t="shared" si="37"/>
        <v>8</v>
      </c>
      <c r="H389">
        <f t="shared" si="38"/>
        <v>1</v>
      </c>
      <c r="I389">
        <f t="shared" si="39"/>
        <v>5</v>
      </c>
      <c r="J389">
        <f t="shared" ref="J389:J452" si="40">IFERROR(I389-1,"")</f>
        <v>4</v>
      </c>
      <c r="K389">
        <f t="shared" si="35"/>
        <v>1</v>
      </c>
    </row>
    <row r="390" spans="1:11" x14ac:dyDescent="0.25">
      <c r="A390" s="3">
        <v>44310</v>
      </c>
      <c r="B390" s="10">
        <v>11</v>
      </c>
      <c r="C390" s="10">
        <v>1</v>
      </c>
      <c r="F390">
        <f t="shared" si="36"/>
        <v>1</v>
      </c>
      <c r="G390">
        <f t="shared" si="37"/>
        <v>9</v>
      </c>
      <c r="H390">
        <f t="shared" si="38"/>
        <v>1.1000000000000001</v>
      </c>
      <c r="I390">
        <f t="shared" si="39"/>
        <v>5.5</v>
      </c>
      <c r="J390">
        <f t="shared" si="40"/>
        <v>4.5</v>
      </c>
      <c r="K390">
        <f t="shared" ref="K390:K453" si="41">F390-F389</f>
        <v>1</v>
      </c>
    </row>
    <row r="391" spans="1:11" x14ac:dyDescent="0.25">
      <c r="A391" s="3">
        <v>44311</v>
      </c>
      <c r="B391" s="10">
        <v>11</v>
      </c>
      <c r="C391" s="10">
        <v>0</v>
      </c>
      <c r="F391">
        <f t="shared" si="36"/>
        <v>0</v>
      </c>
      <c r="G391">
        <f t="shared" si="37"/>
        <v>9</v>
      </c>
      <c r="H391">
        <f t="shared" si="38"/>
        <v>1</v>
      </c>
      <c r="I391">
        <f t="shared" si="39"/>
        <v>5.5</v>
      </c>
      <c r="J391">
        <f t="shared" si="40"/>
        <v>4.5</v>
      </c>
      <c r="K391">
        <f t="shared" si="41"/>
        <v>-1</v>
      </c>
    </row>
    <row r="392" spans="1:11" x14ac:dyDescent="0.25">
      <c r="A392" s="3">
        <v>44312</v>
      </c>
      <c r="B392" s="10">
        <v>9</v>
      </c>
      <c r="C392" s="10">
        <v>0</v>
      </c>
      <c r="F392">
        <f t="shared" si="36"/>
        <v>-2</v>
      </c>
      <c r="G392">
        <f t="shared" si="37"/>
        <v>7</v>
      </c>
      <c r="H392">
        <f t="shared" si="38"/>
        <v>0.81818181818181823</v>
      </c>
      <c r="I392">
        <f t="shared" si="39"/>
        <v>4.5</v>
      </c>
      <c r="J392">
        <f t="shared" si="40"/>
        <v>3.5</v>
      </c>
      <c r="K392">
        <f t="shared" si="41"/>
        <v>-2</v>
      </c>
    </row>
    <row r="393" spans="1:11" x14ac:dyDescent="0.25">
      <c r="A393" s="3">
        <v>44313</v>
      </c>
      <c r="B393" s="10">
        <v>9</v>
      </c>
      <c r="C393" s="10">
        <v>1</v>
      </c>
      <c r="F393">
        <f t="shared" si="36"/>
        <v>0</v>
      </c>
      <c r="G393">
        <f t="shared" si="37"/>
        <v>7</v>
      </c>
      <c r="H393">
        <f t="shared" si="38"/>
        <v>1</v>
      </c>
      <c r="I393">
        <f t="shared" si="39"/>
        <v>4.5</v>
      </c>
      <c r="J393">
        <f t="shared" si="40"/>
        <v>3.5</v>
      </c>
      <c r="K393">
        <f t="shared" si="41"/>
        <v>2</v>
      </c>
    </row>
    <row r="394" spans="1:11" x14ac:dyDescent="0.25">
      <c r="A394" s="3">
        <v>44314</v>
      </c>
      <c r="B394" s="10">
        <v>8</v>
      </c>
      <c r="C394" s="10">
        <v>0</v>
      </c>
      <c r="F394">
        <f t="shared" si="36"/>
        <v>-1</v>
      </c>
      <c r="G394">
        <f t="shared" si="37"/>
        <v>6</v>
      </c>
      <c r="H394">
        <f t="shared" si="38"/>
        <v>0.88888888888888884</v>
      </c>
      <c r="I394">
        <f t="shared" si="39"/>
        <v>4</v>
      </c>
      <c r="J394">
        <f t="shared" si="40"/>
        <v>3</v>
      </c>
      <c r="K394">
        <f t="shared" si="41"/>
        <v>-1</v>
      </c>
    </row>
    <row r="395" spans="1:11" x14ac:dyDescent="0.25">
      <c r="A395" s="3">
        <v>44315</v>
      </c>
      <c r="B395" s="10">
        <v>9</v>
      </c>
      <c r="C395" s="10">
        <v>0</v>
      </c>
      <c r="F395">
        <f t="shared" si="36"/>
        <v>1</v>
      </c>
      <c r="G395">
        <f t="shared" si="37"/>
        <v>7</v>
      </c>
      <c r="H395">
        <f t="shared" si="38"/>
        <v>1.125</v>
      </c>
      <c r="I395">
        <f t="shared" si="39"/>
        <v>4.5</v>
      </c>
      <c r="J395">
        <f t="shared" si="40"/>
        <v>3.5</v>
      </c>
      <c r="K395">
        <f t="shared" si="41"/>
        <v>2</v>
      </c>
    </row>
    <row r="396" spans="1:11" x14ac:dyDescent="0.25">
      <c r="A396" s="3">
        <v>44316</v>
      </c>
      <c r="B396" s="10">
        <v>9</v>
      </c>
      <c r="C396" s="10">
        <v>2</v>
      </c>
      <c r="F396">
        <f t="shared" si="36"/>
        <v>0</v>
      </c>
      <c r="G396">
        <f t="shared" si="37"/>
        <v>7</v>
      </c>
      <c r="H396">
        <f t="shared" si="38"/>
        <v>1</v>
      </c>
      <c r="I396">
        <f t="shared" si="39"/>
        <v>4.5</v>
      </c>
      <c r="J396">
        <f t="shared" si="40"/>
        <v>3.5</v>
      </c>
      <c r="K396">
        <f t="shared" si="41"/>
        <v>-1</v>
      </c>
    </row>
    <row r="397" spans="1:11" x14ac:dyDescent="0.25">
      <c r="A397" s="3">
        <v>44317</v>
      </c>
      <c r="B397" s="10">
        <v>11</v>
      </c>
      <c r="C397" s="10">
        <v>0</v>
      </c>
      <c r="F397">
        <f t="shared" si="36"/>
        <v>2</v>
      </c>
      <c r="G397">
        <f t="shared" si="37"/>
        <v>9</v>
      </c>
      <c r="H397">
        <f t="shared" si="38"/>
        <v>1.2222222222222223</v>
      </c>
      <c r="I397">
        <f t="shared" si="39"/>
        <v>5.5</v>
      </c>
      <c r="J397">
        <f t="shared" si="40"/>
        <v>4.5</v>
      </c>
      <c r="K397">
        <f t="shared" si="41"/>
        <v>2</v>
      </c>
    </row>
    <row r="398" spans="1:11" x14ac:dyDescent="0.25">
      <c r="A398" s="3">
        <v>44318</v>
      </c>
      <c r="B398" s="10">
        <v>11</v>
      </c>
      <c r="C398" s="10">
        <v>0</v>
      </c>
      <c r="F398">
        <f t="shared" si="36"/>
        <v>0</v>
      </c>
      <c r="G398">
        <f t="shared" si="37"/>
        <v>9</v>
      </c>
      <c r="H398">
        <f t="shared" si="38"/>
        <v>1</v>
      </c>
      <c r="I398">
        <f t="shared" si="39"/>
        <v>5.5</v>
      </c>
      <c r="J398">
        <f t="shared" si="40"/>
        <v>4.5</v>
      </c>
      <c r="K398">
        <f t="shared" si="41"/>
        <v>-2</v>
      </c>
    </row>
    <row r="399" spans="1:11" x14ac:dyDescent="0.25">
      <c r="A399" s="3">
        <v>44319</v>
      </c>
      <c r="B399" s="10">
        <v>10</v>
      </c>
      <c r="C399" s="10">
        <v>0</v>
      </c>
      <c r="F399">
        <f t="shared" si="36"/>
        <v>-1</v>
      </c>
      <c r="G399">
        <f t="shared" si="37"/>
        <v>8</v>
      </c>
      <c r="H399">
        <f t="shared" si="38"/>
        <v>0.90909090909090906</v>
      </c>
      <c r="I399">
        <f t="shared" si="39"/>
        <v>5</v>
      </c>
      <c r="J399">
        <f t="shared" si="40"/>
        <v>4</v>
      </c>
      <c r="K399">
        <f t="shared" si="41"/>
        <v>-1</v>
      </c>
    </row>
    <row r="400" spans="1:11" x14ac:dyDescent="0.25">
      <c r="A400" s="3">
        <v>44320</v>
      </c>
      <c r="B400" s="10">
        <v>10</v>
      </c>
      <c r="C400" s="10">
        <v>0</v>
      </c>
      <c r="F400">
        <f t="shared" si="36"/>
        <v>0</v>
      </c>
      <c r="G400">
        <f t="shared" si="37"/>
        <v>8</v>
      </c>
      <c r="H400">
        <f t="shared" si="38"/>
        <v>1</v>
      </c>
      <c r="I400">
        <f t="shared" si="39"/>
        <v>5</v>
      </c>
      <c r="J400">
        <f t="shared" si="40"/>
        <v>4</v>
      </c>
      <c r="K400">
        <f t="shared" si="41"/>
        <v>1</v>
      </c>
    </row>
    <row r="401" spans="1:11" x14ac:dyDescent="0.25">
      <c r="A401" s="3">
        <v>44321</v>
      </c>
      <c r="B401" s="10">
        <v>9</v>
      </c>
      <c r="C401" s="10">
        <v>0</v>
      </c>
      <c r="F401">
        <f t="shared" si="36"/>
        <v>-1</v>
      </c>
      <c r="G401">
        <f t="shared" si="37"/>
        <v>7</v>
      </c>
      <c r="H401">
        <f t="shared" si="38"/>
        <v>0.9</v>
      </c>
      <c r="I401">
        <f t="shared" si="39"/>
        <v>4.5</v>
      </c>
      <c r="J401">
        <f t="shared" si="40"/>
        <v>3.5</v>
      </c>
      <c r="K401">
        <f t="shared" si="41"/>
        <v>-1</v>
      </c>
    </row>
    <row r="402" spans="1:11" x14ac:dyDescent="0.25">
      <c r="A402" s="3">
        <v>44322</v>
      </c>
      <c r="B402" s="10">
        <v>9</v>
      </c>
      <c r="C402" s="10">
        <v>0</v>
      </c>
      <c r="F402">
        <f t="shared" si="36"/>
        <v>0</v>
      </c>
      <c r="G402">
        <f t="shared" si="37"/>
        <v>7</v>
      </c>
      <c r="H402">
        <f t="shared" si="38"/>
        <v>1</v>
      </c>
      <c r="I402">
        <f t="shared" si="39"/>
        <v>4.5</v>
      </c>
      <c r="J402">
        <f t="shared" si="40"/>
        <v>3.5</v>
      </c>
      <c r="K402">
        <f t="shared" si="41"/>
        <v>1</v>
      </c>
    </row>
    <row r="403" spans="1:11" x14ac:dyDescent="0.25">
      <c r="A403" s="3">
        <v>44323</v>
      </c>
      <c r="B403" s="10">
        <v>10</v>
      </c>
      <c r="C403" s="10">
        <v>0</v>
      </c>
      <c r="F403">
        <f t="shared" si="36"/>
        <v>1</v>
      </c>
      <c r="G403">
        <f t="shared" si="37"/>
        <v>8</v>
      </c>
      <c r="H403">
        <f t="shared" si="38"/>
        <v>1.1111111111111112</v>
      </c>
      <c r="I403">
        <f t="shared" si="39"/>
        <v>5</v>
      </c>
      <c r="J403">
        <f t="shared" si="40"/>
        <v>4</v>
      </c>
      <c r="K403">
        <f t="shared" si="41"/>
        <v>1</v>
      </c>
    </row>
    <row r="404" spans="1:11" x14ac:dyDescent="0.25">
      <c r="A404" s="3">
        <v>44324</v>
      </c>
      <c r="B404" s="10">
        <v>9</v>
      </c>
      <c r="C404" s="10">
        <v>0</v>
      </c>
      <c r="F404">
        <f t="shared" si="36"/>
        <v>-1</v>
      </c>
      <c r="G404">
        <f t="shared" si="37"/>
        <v>7</v>
      </c>
      <c r="H404">
        <f t="shared" si="38"/>
        <v>0.9</v>
      </c>
      <c r="I404">
        <f t="shared" si="39"/>
        <v>4.5</v>
      </c>
      <c r="J404">
        <f t="shared" si="40"/>
        <v>3.5</v>
      </c>
      <c r="K404">
        <f t="shared" si="41"/>
        <v>-2</v>
      </c>
    </row>
    <row r="405" spans="1:11" x14ac:dyDescent="0.25">
      <c r="A405" s="3">
        <v>44325</v>
      </c>
      <c r="B405" s="10">
        <v>11</v>
      </c>
      <c r="C405" s="10">
        <v>0</v>
      </c>
      <c r="F405">
        <f t="shared" si="36"/>
        <v>2</v>
      </c>
      <c r="G405">
        <f t="shared" si="37"/>
        <v>9</v>
      </c>
      <c r="H405">
        <f t="shared" si="38"/>
        <v>1.2222222222222223</v>
      </c>
      <c r="I405">
        <f t="shared" si="39"/>
        <v>5.5</v>
      </c>
      <c r="J405">
        <f t="shared" si="40"/>
        <v>4.5</v>
      </c>
      <c r="K405">
        <f t="shared" si="41"/>
        <v>3</v>
      </c>
    </row>
    <row r="406" spans="1:11" x14ac:dyDescent="0.25">
      <c r="A406" s="3">
        <v>44326</v>
      </c>
      <c r="B406" s="10">
        <v>11</v>
      </c>
      <c r="C406" s="10">
        <v>0</v>
      </c>
      <c r="F406">
        <f t="shared" si="36"/>
        <v>0</v>
      </c>
      <c r="G406">
        <f t="shared" si="37"/>
        <v>9</v>
      </c>
      <c r="H406">
        <f t="shared" si="38"/>
        <v>1</v>
      </c>
      <c r="I406">
        <f t="shared" si="39"/>
        <v>5.5</v>
      </c>
      <c r="J406">
        <f t="shared" si="40"/>
        <v>4.5</v>
      </c>
      <c r="K406">
        <f t="shared" si="41"/>
        <v>-2</v>
      </c>
    </row>
    <row r="407" spans="1:11" x14ac:dyDescent="0.25">
      <c r="A407" s="3">
        <v>44327</v>
      </c>
      <c r="B407" s="10">
        <v>10</v>
      </c>
      <c r="C407" s="10">
        <v>0</v>
      </c>
      <c r="F407">
        <f t="shared" si="36"/>
        <v>-1</v>
      </c>
      <c r="G407">
        <f t="shared" si="37"/>
        <v>8</v>
      </c>
      <c r="H407">
        <f t="shared" si="38"/>
        <v>0.90909090909090906</v>
      </c>
      <c r="I407">
        <f t="shared" si="39"/>
        <v>5</v>
      </c>
      <c r="J407">
        <f t="shared" si="40"/>
        <v>4</v>
      </c>
      <c r="K407">
        <f t="shared" si="41"/>
        <v>-1</v>
      </c>
    </row>
    <row r="408" spans="1:11" x14ac:dyDescent="0.25">
      <c r="A408" s="3">
        <v>44328</v>
      </c>
      <c r="B408" s="10">
        <v>9</v>
      </c>
      <c r="C408" s="10">
        <v>0</v>
      </c>
      <c r="F408">
        <f t="shared" si="36"/>
        <v>-1</v>
      </c>
      <c r="G408">
        <f t="shared" si="37"/>
        <v>7</v>
      </c>
      <c r="H408">
        <f t="shared" si="38"/>
        <v>0.9</v>
      </c>
      <c r="I408">
        <f t="shared" si="39"/>
        <v>4.5</v>
      </c>
      <c r="J408">
        <f t="shared" si="40"/>
        <v>3.5</v>
      </c>
      <c r="K408">
        <f t="shared" si="41"/>
        <v>0</v>
      </c>
    </row>
    <row r="409" spans="1:11" x14ac:dyDescent="0.25">
      <c r="A409" s="3">
        <v>44329</v>
      </c>
      <c r="B409" s="10">
        <v>9</v>
      </c>
      <c r="C409" s="10">
        <v>0</v>
      </c>
      <c r="F409">
        <f t="shared" si="36"/>
        <v>0</v>
      </c>
      <c r="G409">
        <f t="shared" si="37"/>
        <v>7</v>
      </c>
      <c r="H409">
        <f t="shared" si="38"/>
        <v>1</v>
      </c>
      <c r="I409">
        <f t="shared" si="39"/>
        <v>4.5</v>
      </c>
      <c r="J409">
        <f t="shared" si="40"/>
        <v>3.5</v>
      </c>
      <c r="K409">
        <f t="shared" si="41"/>
        <v>1</v>
      </c>
    </row>
    <row r="410" spans="1:11" x14ac:dyDescent="0.25">
      <c r="A410" s="3">
        <v>44330</v>
      </c>
      <c r="B410" s="10">
        <v>10</v>
      </c>
      <c r="C410" s="10">
        <v>2</v>
      </c>
      <c r="F410">
        <f t="shared" si="36"/>
        <v>1</v>
      </c>
      <c r="G410">
        <f t="shared" si="37"/>
        <v>8</v>
      </c>
      <c r="H410">
        <f t="shared" si="38"/>
        <v>1.1111111111111112</v>
      </c>
      <c r="I410">
        <f t="shared" si="39"/>
        <v>5</v>
      </c>
      <c r="J410">
        <f t="shared" si="40"/>
        <v>4</v>
      </c>
      <c r="K410">
        <f t="shared" si="41"/>
        <v>1</v>
      </c>
    </row>
    <row r="411" spans="1:11" x14ac:dyDescent="0.25">
      <c r="A411" s="3">
        <v>44331</v>
      </c>
      <c r="B411" s="10">
        <v>10</v>
      </c>
      <c r="C411" s="10">
        <v>1</v>
      </c>
      <c r="F411">
        <f t="shared" si="36"/>
        <v>0</v>
      </c>
      <c r="G411">
        <f t="shared" si="37"/>
        <v>8</v>
      </c>
      <c r="H411">
        <f t="shared" si="38"/>
        <v>1</v>
      </c>
      <c r="I411">
        <f t="shared" si="39"/>
        <v>5</v>
      </c>
      <c r="J411">
        <f t="shared" si="40"/>
        <v>4</v>
      </c>
      <c r="K411">
        <f t="shared" si="41"/>
        <v>-1</v>
      </c>
    </row>
    <row r="412" spans="1:11" x14ac:dyDescent="0.25">
      <c r="A412" s="3">
        <v>44332</v>
      </c>
      <c r="B412" s="10">
        <v>9</v>
      </c>
      <c r="C412" s="10">
        <v>0</v>
      </c>
      <c r="F412">
        <f t="shared" si="36"/>
        <v>-1</v>
      </c>
      <c r="G412">
        <f t="shared" si="37"/>
        <v>7</v>
      </c>
      <c r="H412">
        <f t="shared" si="38"/>
        <v>0.9</v>
      </c>
      <c r="I412">
        <f t="shared" si="39"/>
        <v>4.5</v>
      </c>
      <c r="J412">
        <f t="shared" si="40"/>
        <v>3.5</v>
      </c>
      <c r="K412">
        <f t="shared" si="41"/>
        <v>-1</v>
      </c>
    </row>
    <row r="413" spans="1:11" x14ac:dyDescent="0.25">
      <c r="A413" s="3">
        <v>44333</v>
      </c>
      <c r="B413" s="10">
        <v>8</v>
      </c>
      <c r="C413" s="10">
        <v>0</v>
      </c>
      <c r="F413">
        <f t="shared" si="36"/>
        <v>-1</v>
      </c>
      <c r="G413">
        <f t="shared" si="37"/>
        <v>6</v>
      </c>
      <c r="H413">
        <f t="shared" si="38"/>
        <v>0.88888888888888884</v>
      </c>
      <c r="I413">
        <f t="shared" si="39"/>
        <v>4</v>
      </c>
      <c r="J413">
        <f t="shared" si="40"/>
        <v>3</v>
      </c>
      <c r="K413">
        <f t="shared" si="41"/>
        <v>0</v>
      </c>
    </row>
    <row r="414" spans="1:11" x14ac:dyDescent="0.25">
      <c r="A414" s="3">
        <v>44334</v>
      </c>
      <c r="B414" s="10">
        <v>8</v>
      </c>
      <c r="C414" s="10">
        <v>2</v>
      </c>
      <c r="F414">
        <f t="shared" si="36"/>
        <v>0</v>
      </c>
      <c r="G414">
        <f t="shared" si="37"/>
        <v>6</v>
      </c>
      <c r="H414">
        <f t="shared" si="38"/>
        <v>1</v>
      </c>
      <c r="I414">
        <f t="shared" si="39"/>
        <v>4</v>
      </c>
      <c r="J414">
        <f t="shared" si="40"/>
        <v>3</v>
      </c>
      <c r="K414">
        <f t="shared" si="41"/>
        <v>1</v>
      </c>
    </row>
    <row r="415" spans="1:11" x14ac:dyDescent="0.25">
      <c r="A415" s="3">
        <v>44335</v>
      </c>
      <c r="B415" s="10">
        <v>9</v>
      </c>
      <c r="C415" s="10">
        <v>0</v>
      </c>
      <c r="F415">
        <f t="shared" si="36"/>
        <v>1</v>
      </c>
      <c r="G415">
        <f t="shared" si="37"/>
        <v>7</v>
      </c>
      <c r="H415">
        <f t="shared" si="38"/>
        <v>1.125</v>
      </c>
      <c r="I415">
        <f t="shared" si="39"/>
        <v>4.5</v>
      </c>
      <c r="J415">
        <f t="shared" si="40"/>
        <v>3.5</v>
      </c>
      <c r="K415">
        <f t="shared" si="41"/>
        <v>1</v>
      </c>
    </row>
    <row r="416" spans="1:11" x14ac:dyDescent="0.25">
      <c r="A416" s="3">
        <v>44336</v>
      </c>
      <c r="B416" s="10">
        <v>9</v>
      </c>
      <c r="C416" s="10">
        <v>0</v>
      </c>
      <c r="F416">
        <f t="shared" si="36"/>
        <v>0</v>
      </c>
      <c r="G416">
        <f t="shared" si="37"/>
        <v>7</v>
      </c>
      <c r="H416">
        <f t="shared" si="38"/>
        <v>1</v>
      </c>
      <c r="I416">
        <f t="shared" si="39"/>
        <v>4.5</v>
      </c>
      <c r="J416">
        <f t="shared" si="40"/>
        <v>3.5</v>
      </c>
      <c r="K416">
        <f t="shared" si="41"/>
        <v>-1</v>
      </c>
    </row>
    <row r="417" spans="1:11" x14ac:dyDescent="0.25">
      <c r="A417" s="3">
        <v>44337</v>
      </c>
      <c r="B417" s="10">
        <v>8</v>
      </c>
      <c r="C417" s="10">
        <v>1</v>
      </c>
      <c r="F417">
        <f t="shared" si="36"/>
        <v>-1</v>
      </c>
      <c r="G417">
        <f t="shared" si="37"/>
        <v>6</v>
      </c>
      <c r="H417">
        <f t="shared" si="38"/>
        <v>0.88888888888888884</v>
      </c>
      <c r="I417">
        <f t="shared" si="39"/>
        <v>4</v>
      </c>
      <c r="J417">
        <f t="shared" si="40"/>
        <v>3</v>
      </c>
      <c r="K417">
        <f t="shared" si="41"/>
        <v>-1</v>
      </c>
    </row>
    <row r="418" spans="1:11" x14ac:dyDescent="0.25">
      <c r="A418" s="3">
        <v>44338</v>
      </c>
      <c r="B418" s="10">
        <v>9</v>
      </c>
      <c r="C418" s="10">
        <v>2</v>
      </c>
      <c r="F418">
        <f t="shared" si="36"/>
        <v>1</v>
      </c>
      <c r="G418">
        <f t="shared" si="37"/>
        <v>7</v>
      </c>
      <c r="H418">
        <f t="shared" si="38"/>
        <v>1.125</v>
      </c>
      <c r="I418">
        <f t="shared" si="39"/>
        <v>4.5</v>
      </c>
      <c r="J418">
        <f t="shared" si="40"/>
        <v>3.5</v>
      </c>
      <c r="K418">
        <f t="shared" si="41"/>
        <v>2</v>
      </c>
    </row>
    <row r="419" spans="1:11" x14ac:dyDescent="0.25">
      <c r="A419" s="3">
        <v>44339</v>
      </c>
      <c r="B419" s="10">
        <v>8</v>
      </c>
      <c r="C419" s="10">
        <v>0</v>
      </c>
      <c r="F419">
        <f t="shared" si="36"/>
        <v>-1</v>
      </c>
      <c r="G419">
        <f t="shared" si="37"/>
        <v>6</v>
      </c>
      <c r="H419">
        <f t="shared" si="38"/>
        <v>0.88888888888888884</v>
      </c>
      <c r="I419">
        <f t="shared" si="39"/>
        <v>4</v>
      </c>
      <c r="J419">
        <f t="shared" si="40"/>
        <v>3</v>
      </c>
      <c r="K419">
        <f t="shared" si="41"/>
        <v>-2</v>
      </c>
    </row>
    <row r="420" spans="1:11" x14ac:dyDescent="0.25">
      <c r="A420" s="3">
        <v>44340</v>
      </c>
      <c r="B420" s="10">
        <v>8</v>
      </c>
      <c r="C420" s="10">
        <v>0</v>
      </c>
      <c r="F420">
        <f t="shared" si="36"/>
        <v>0</v>
      </c>
      <c r="G420">
        <f t="shared" si="37"/>
        <v>6</v>
      </c>
      <c r="H420">
        <f t="shared" si="38"/>
        <v>1</v>
      </c>
      <c r="I420">
        <f t="shared" si="39"/>
        <v>4</v>
      </c>
      <c r="J420">
        <f t="shared" si="40"/>
        <v>3</v>
      </c>
      <c r="K420">
        <f t="shared" si="41"/>
        <v>1</v>
      </c>
    </row>
    <row r="421" spans="1:11" x14ac:dyDescent="0.25">
      <c r="A421" s="3">
        <v>44341</v>
      </c>
      <c r="B421" s="10">
        <v>9</v>
      </c>
      <c r="C421" s="10">
        <v>0</v>
      </c>
      <c r="F421">
        <f t="shared" si="36"/>
        <v>1</v>
      </c>
      <c r="G421">
        <f t="shared" si="37"/>
        <v>7</v>
      </c>
      <c r="H421">
        <f t="shared" si="38"/>
        <v>1.125</v>
      </c>
      <c r="I421">
        <f t="shared" si="39"/>
        <v>4.5</v>
      </c>
      <c r="J421">
        <f t="shared" si="40"/>
        <v>3.5</v>
      </c>
      <c r="K421">
        <f t="shared" si="41"/>
        <v>1</v>
      </c>
    </row>
    <row r="422" spans="1:11" x14ac:dyDescent="0.25">
      <c r="A422" s="3">
        <v>44342</v>
      </c>
      <c r="B422" s="10">
        <v>7</v>
      </c>
      <c r="C422" s="10">
        <v>2</v>
      </c>
      <c r="F422">
        <f t="shared" si="36"/>
        <v>-2</v>
      </c>
      <c r="G422">
        <f t="shared" si="37"/>
        <v>5</v>
      </c>
      <c r="H422">
        <f t="shared" si="38"/>
        <v>0.77777777777777779</v>
      </c>
      <c r="I422">
        <f t="shared" si="39"/>
        <v>3.5</v>
      </c>
      <c r="J422">
        <f t="shared" si="40"/>
        <v>2.5</v>
      </c>
      <c r="K422">
        <f t="shared" si="41"/>
        <v>-3</v>
      </c>
    </row>
    <row r="423" spans="1:11" x14ac:dyDescent="0.25">
      <c r="A423" s="3">
        <v>44343</v>
      </c>
      <c r="B423" s="10">
        <v>7</v>
      </c>
      <c r="C423" s="10">
        <v>2</v>
      </c>
      <c r="F423">
        <f t="shared" si="36"/>
        <v>0</v>
      </c>
      <c r="G423">
        <f t="shared" si="37"/>
        <v>5</v>
      </c>
      <c r="H423">
        <f t="shared" si="38"/>
        <v>1</v>
      </c>
      <c r="I423">
        <f t="shared" si="39"/>
        <v>3.5</v>
      </c>
      <c r="J423">
        <f t="shared" si="40"/>
        <v>2.5</v>
      </c>
      <c r="K423">
        <f t="shared" si="41"/>
        <v>2</v>
      </c>
    </row>
    <row r="424" spans="1:11" x14ac:dyDescent="0.25">
      <c r="A424" s="3">
        <v>44344</v>
      </c>
      <c r="B424" s="10">
        <v>8</v>
      </c>
      <c r="C424" s="10">
        <v>2</v>
      </c>
      <c r="F424">
        <f t="shared" si="36"/>
        <v>1</v>
      </c>
      <c r="G424">
        <f t="shared" si="37"/>
        <v>6</v>
      </c>
      <c r="H424">
        <f t="shared" si="38"/>
        <v>1.1428571428571428</v>
      </c>
      <c r="I424">
        <f t="shared" si="39"/>
        <v>4</v>
      </c>
      <c r="J424">
        <f t="shared" si="40"/>
        <v>3</v>
      </c>
      <c r="K424">
        <f t="shared" si="41"/>
        <v>1</v>
      </c>
    </row>
    <row r="425" spans="1:11" x14ac:dyDescent="0.25">
      <c r="A425" s="3">
        <v>44345</v>
      </c>
      <c r="B425" s="10">
        <v>8</v>
      </c>
      <c r="C425" s="10">
        <v>0</v>
      </c>
      <c r="F425">
        <f t="shared" si="36"/>
        <v>0</v>
      </c>
      <c r="G425">
        <f t="shared" si="37"/>
        <v>6</v>
      </c>
      <c r="H425">
        <f t="shared" si="38"/>
        <v>1</v>
      </c>
      <c r="I425">
        <f t="shared" si="39"/>
        <v>4</v>
      </c>
      <c r="J425">
        <f t="shared" si="40"/>
        <v>3</v>
      </c>
      <c r="K425">
        <f t="shared" si="41"/>
        <v>-1</v>
      </c>
    </row>
    <row r="426" spans="1:11" x14ac:dyDescent="0.25">
      <c r="A426" s="3">
        <v>44346</v>
      </c>
      <c r="B426" s="10">
        <v>9</v>
      </c>
      <c r="C426" s="10">
        <v>0</v>
      </c>
      <c r="F426">
        <f t="shared" si="36"/>
        <v>1</v>
      </c>
      <c r="G426">
        <f t="shared" si="37"/>
        <v>7</v>
      </c>
      <c r="H426">
        <f t="shared" si="38"/>
        <v>1.125</v>
      </c>
      <c r="I426">
        <f t="shared" si="39"/>
        <v>4.5</v>
      </c>
      <c r="J426">
        <f t="shared" si="40"/>
        <v>3.5</v>
      </c>
      <c r="K426">
        <f t="shared" si="41"/>
        <v>1</v>
      </c>
    </row>
    <row r="427" spans="1:11" x14ac:dyDescent="0.25">
      <c r="A427" s="3">
        <v>44347</v>
      </c>
      <c r="B427" s="10">
        <v>9</v>
      </c>
      <c r="C427" s="10">
        <v>0</v>
      </c>
      <c r="F427">
        <f t="shared" si="36"/>
        <v>0</v>
      </c>
      <c r="G427">
        <f t="shared" si="37"/>
        <v>7</v>
      </c>
      <c r="H427">
        <f t="shared" si="38"/>
        <v>1</v>
      </c>
      <c r="I427">
        <f t="shared" si="39"/>
        <v>4.5</v>
      </c>
      <c r="J427">
        <f t="shared" si="40"/>
        <v>3.5</v>
      </c>
      <c r="K427">
        <f t="shared" si="41"/>
        <v>-1</v>
      </c>
    </row>
    <row r="428" spans="1:11" x14ac:dyDescent="0.25">
      <c r="A428" s="3">
        <v>44348</v>
      </c>
      <c r="B428" s="10">
        <v>8</v>
      </c>
      <c r="C428" s="10">
        <v>2</v>
      </c>
      <c r="F428">
        <f t="shared" si="36"/>
        <v>-1</v>
      </c>
      <c r="G428">
        <f t="shared" si="37"/>
        <v>6</v>
      </c>
      <c r="H428">
        <f t="shared" si="38"/>
        <v>0.88888888888888884</v>
      </c>
      <c r="I428">
        <f t="shared" si="39"/>
        <v>4</v>
      </c>
      <c r="J428">
        <f t="shared" si="40"/>
        <v>3</v>
      </c>
      <c r="K428">
        <f t="shared" si="41"/>
        <v>-1</v>
      </c>
    </row>
    <row r="429" spans="1:11" x14ac:dyDescent="0.25">
      <c r="A429" s="3">
        <v>44349</v>
      </c>
      <c r="B429" s="10">
        <v>9</v>
      </c>
      <c r="C429" s="10">
        <v>0</v>
      </c>
      <c r="F429">
        <f t="shared" si="36"/>
        <v>1</v>
      </c>
      <c r="G429">
        <f t="shared" si="37"/>
        <v>7</v>
      </c>
      <c r="H429">
        <f t="shared" si="38"/>
        <v>1.125</v>
      </c>
      <c r="I429">
        <f t="shared" si="39"/>
        <v>4.5</v>
      </c>
      <c r="J429">
        <f t="shared" si="40"/>
        <v>3.5</v>
      </c>
      <c r="K429">
        <f t="shared" si="41"/>
        <v>2</v>
      </c>
    </row>
    <row r="430" spans="1:11" x14ac:dyDescent="0.25">
      <c r="A430" s="3">
        <v>44350</v>
      </c>
      <c r="B430" s="10">
        <v>9</v>
      </c>
      <c r="C430" s="10">
        <v>2</v>
      </c>
      <c r="F430">
        <f t="shared" si="36"/>
        <v>0</v>
      </c>
      <c r="G430">
        <f t="shared" si="37"/>
        <v>7</v>
      </c>
      <c r="H430">
        <f t="shared" si="38"/>
        <v>1</v>
      </c>
      <c r="I430">
        <f t="shared" si="39"/>
        <v>4.5</v>
      </c>
      <c r="J430">
        <f t="shared" si="40"/>
        <v>3.5</v>
      </c>
      <c r="K430">
        <f t="shared" si="41"/>
        <v>-1</v>
      </c>
    </row>
    <row r="431" spans="1:11" x14ac:dyDescent="0.25">
      <c r="A431" s="3">
        <v>44351</v>
      </c>
      <c r="B431" s="10">
        <v>8</v>
      </c>
      <c r="C431" s="10">
        <v>0</v>
      </c>
      <c r="F431">
        <f t="shared" si="36"/>
        <v>-1</v>
      </c>
      <c r="G431">
        <f t="shared" si="37"/>
        <v>6</v>
      </c>
      <c r="H431">
        <f t="shared" si="38"/>
        <v>0.88888888888888884</v>
      </c>
      <c r="I431">
        <f t="shared" si="39"/>
        <v>4</v>
      </c>
      <c r="J431">
        <f t="shared" si="40"/>
        <v>3</v>
      </c>
      <c r="K431">
        <f t="shared" si="41"/>
        <v>-1</v>
      </c>
    </row>
    <row r="432" spans="1:11" x14ac:dyDescent="0.25">
      <c r="A432" s="3">
        <v>44352</v>
      </c>
      <c r="B432" s="10">
        <v>9</v>
      </c>
      <c r="C432" s="10">
        <v>2</v>
      </c>
      <c r="F432">
        <f t="shared" si="36"/>
        <v>1</v>
      </c>
      <c r="G432">
        <f t="shared" si="37"/>
        <v>7</v>
      </c>
      <c r="H432">
        <f t="shared" si="38"/>
        <v>1.125</v>
      </c>
      <c r="I432">
        <f t="shared" si="39"/>
        <v>4.5</v>
      </c>
      <c r="J432">
        <f t="shared" si="40"/>
        <v>3.5</v>
      </c>
      <c r="K432">
        <f t="shared" si="41"/>
        <v>2</v>
      </c>
    </row>
    <row r="433" spans="1:11" x14ac:dyDescent="0.25">
      <c r="A433" s="3">
        <v>44353</v>
      </c>
      <c r="B433" s="10">
        <v>7</v>
      </c>
      <c r="C433" s="10">
        <v>0</v>
      </c>
      <c r="F433">
        <f t="shared" si="36"/>
        <v>-2</v>
      </c>
      <c r="G433">
        <f t="shared" si="37"/>
        <v>5</v>
      </c>
      <c r="H433">
        <f t="shared" si="38"/>
        <v>0.77777777777777779</v>
      </c>
      <c r="I433">
        <f t="shared" si="39"/>
        <v>3.5</v>
      </c>
      <c r="J433">
        <f t="shared" si="40"/>
        <v>2.5</v>
      </c>
      <c r="K433">
        <f t="shared" si="41"/>
        <v>-3</v>
      </c>
    </row>
    <row r="434" spans="1:11" x14ac:dyDescent="0.25">
      <c r="A434" s="3">
        <v>44354</v>
      </c>
      <c r="B434" s="10">
        <v>7</v>
      </c>
      <c r="C434" s="10">
        <v>0</v>
      </c>
      <c r="F434">
        <f t="shared" si="36"/>
        <v>0</v>
      </c>
      <c r="G434">
        <f t="shared" si="37"/>
        <v>5</v>
      </c>
      <c r="H434">
        <f t="shared" si="38"/>
        <v>1</v>
      </c>
      <c r="I434">
        <f t="shared" si="39"/>
        <v>3.5</v>
      </c>
      <c r="J434">
        <f t="shared" si="40"/>
        <v>2.5</v>
      </c>
      <c r="K434">
        <f t="shared" si="41"/>
        <v>2</v>
      </c>
    </row>
    <row r="435" spans="1:11" x14ac:dyDescent="0.25">
      <c r="A435" s="3">
        <v>44355</v>
      </c>
      <c r="B435" s="10">
        <v>8</v>
      </c>
      <c r="C435" s="10">
        <v>0</v>
      </c>
      <c r="F435">
        <f t="shared" si="36"/>
        <v>1</v>
      </c>
      <c r="G435">
        <f t="shared" si="37"/>
        <v>6</v>
      </c>
      <c r="H435">
        <f t="shared" si="38"/>
        <v>1.1428571428571428</v>
      </c>
      <c r="I435">
        <f t="shared" si="39"/>
        <v>4</v>
      </c>
      <c r="J435">
        <f t="shared" si="40"/>
        <v>3</v>
      </c>
      <c r="K435">
        <f t="shared" si="41"/>
        <v>1</v>
      </c>
    </row>
    <row r="436" spans="1:11" x14ac:dyDescent="0.25">
      <c r="A436" s="3">
        <v>44356</v>
      </c>
      <c r="B436" s="10">
        <v>8</v>
      </c>
      <c r="C436" s="10">
        <v>2</v>
      </c>
      <c r="F436">
        <f t="shared" si="36"/>
        <v>0</v>
      </c>
      <c r="G436">
        <f t="shared" si="37"/>
        <v>6</v>
      </c>
      <c r="H436">
        <f t="shared" si="38"/>
        <v>1</v>
      </c>
      <c r="I436">
        <f t="shared" si="39"/>
        <v>4</v>
      </c>
      <c r="J436">
        <f t="shared" si="40"/>
        <v>3</v>
      </c>
      <c r="K436">
        <f t="shared" si="41"/>
        <v>-1</v>
      </c>
    </row>
    <row r="437" spans="1:11" x14ac:dyDescent="0.25">
      <c r="A437" s="3">
        <v>44357</v>
      </c>
      <c r="B437" s="10">
        <v>9</v>
      </c>
      <c r="C437" s="10">
        <v>0</v>
      </c>
      <c r="F437">
        <f t="shared" si="36"/>
        <v>1</v>
      </c>
      <c r="G437">
        <f t="shared" si="37"/>
        <v>7</v>
      </c>
      <c r="H437">
        <f t="shared" si="38"/>
        <v>1.125</v>
      </c>
      <c r="I437">
        <f t="shared" si="39"/>
        <v>4.5</v>
      </c>
      <c r="J437">
        <f t="shared" si="40"/>
        <v>3.5</v>
      </c>
      <c r="K437">
        <f t="shared" si="41"/>
        <v>1</v>
      </c>
    </row>
    <row r="438" spans="1:11" x14ac:dyDescent="0.25">
      <c r="A438" s="3">
        <v>44358</v>
      </c>
      <c r="B438" s="10">
        <v>9</v>
      </c>
      <c r="C438" s="10">
        <v>0</v>
      </c>
      <c r="F438">
        <f t="shared" si="36"/>
        <v>0</v>
      </c>
      <c r="G438">
        <f t="shared" si="37"/>
        <v>7</v>
      </c>
      <c r="H438">
        <f t="shared" si="38"/>
        <v>1</v>
      </c>
      <c r="I438">
        <f t="shared" si="39"/>
        <v>4.5</v>
      </c>
      <c r="J438">
        <f t="shared" si="40"/>
        <v>3.5</v>
      </c>
      <c r="K438">
        <f t="shared" si="41"/>
        <v>-1</v>
      </c>
    </row>
    <row r="439" spans="1:11" x14ac:dyDescent="0.25">
      <c r="A439" s="3">
        <v>44359</v>
      </c>
      <c r="B439" s="10">
        <v>10</v>
      </c>
      <c r="C439" s="10">
        <v>2</v>
      </c>
      <c r="F439">
        <f t="shared" si="36"/>
        <v>1</v>
      </c>
      <c r="G439">
        <f t="shared" si="37"/>
        <v>8</v>
      </c>
      <c r="H439">
        <f t="shared" si="38"/>
        <v>1.1111111111111112</v>
      </c>
      <c r="I439">
        <f t="shared" si="39"/>
        <v>5</v>
      </c>
      <c r="J439">
        <f t="shared" si="40"/>
        <v>4</v>
      </c>
      <c r="K439">
        <f t="shared" si="41"/>
        <v>1</v>
      </c>
    </row>
    <row r="440" spans="1:11" x14ac:dyDescent="0.25">
      <c r="A440" s="3">
        <v>44360</v>
      </c>
      <c r="B440" s="10">
        <v>8</v>
      </c>
      <c r="C440" s="10">
        <v>0</v>
      </c>
      <c r="F440">
        <f t="shared" si="36"/>
        <v>-2</v>
      </c>
      <c r="G440">
        <f t="shared" si="37"/>
        <v>6</v>
      </c>
      <c r="H440">
        <f t="shared" si="38"/>
        <v>0.8</v>
      </c>
      <c r="I440">
        <f t="shared" si="39"/>
        <v>4</v>
      </c>
      <c r="J440">
        <f t="shared" si="40"/>
        <v>3</v>
      </c>
      <c r="K440">
        <f t="shared" si="41"/>
        <v>-3</v>
      </c>
    </row>
    <row r="441" spans="1:11" x14ac:dyDescent="0.25">
      <c r="A441" s="3">
        <v>44361</v>
      </c>
      <c r="B441" s="10">
        <v>7</v>
      </c>
      <c r="C441" s="10">
        <v>0</v>
      </c>
      <c r="F441">
        <f t="shared" si="36"/>
        <v>-1</v>
      </c>
      <c r="G441">
        <f t="shared" si="37"/>
        <v>5</v>
      </c>
      <c r="H441">
        <f t="shared" si="38"/>
        <v>0.875</v>
      </c>
      <c r="I441">
        <f t="shared" si="39"/>
        <v>3.5</v>
      </c>
      <c r="J441">
        <f t="shared" si="40"/>
        <v>2.5</v>
      </c>
      <c r="K441">
        <f t="shared" si="41"/>
        <v>1</v>
      </c>
    </row>
    <row r="442" spans="1:11" x14ac:dyDescent="0.25">
      <c r="A442" s="3">
        <v>44362</v>
      </c>
      <c r="B442" s="10">
        <v>8</v>
      </c>
      <c r="C442" s="10">
        <v>0</v>
      </c>
      <c r="F442">
        <f t="shared" si="36"/>
        <v>1</v>
      </c>
      <c r="G442">
        <f t="shared" si="37"/>
        <v>6</v>
      </c>
      <c r="H442">
        <f t="shared" si="38"/>
        <v>1.1428571428571428</v>
      </c>
      <c r="I442">
        <f t="shared" si="39"/>
        <v>4</v>
      </c>
      <c r="J442">
        <f t="shared" si="40"/>
        <v>3</v>
      </c>
      <c r="K442">
        <f t="shared" si="41"/>
        <v>2</v>
      </c>
    </row>
    <row r="443" spans="1:11" x14ac:dyDescent="0.25">
      <c r="A443" s="3">
        <v>44363</v>
      </c>
      <c r="B443" s="10">
        <v>8</v>
      </c>
      <c r="C443" s="10">
        <v>0</v>
      </c>
      <c r="F443">
        <f t="shared" si="36"/>
        <v>0</v>
      </c>
      <c r="G443">
        <f t="shared" si="37"/>
        <v>6</v>
      </c>
      <c r="H443">
        <f t="shared" si="38"/>
        <v>1</v>
      </c>
      <c r="I443">
        <f t="shared" si="39"/>
        <v>4</v>
      </c>
      <c r="J443">
        <f t="shared" si="40"/>
        <v>3</v>
      </c>
      <c r="K443">
        <f t="shared" si="41"/>
        <v>-1</v>
      </c>
    </row>
    <row r="444" spans="1:11" x14ac:dyDescent="0.25">
      <c r="A444" s="3">
        <v>44364</v>
      </c>
      <c r="B444" s="10">
        <v>9</v>
      </c>
      <c r="C444" s="10">
        <v>0</v>
      </c>
      <c r="F444">
        <f t="shared" si="36"/>
        <v>1</v>
      </c>
      <c r="G444">
        <f t="shared" si="37"/>
        <v>7</v>
      </c>
      <c r="H444">
        <f t="shared" si="38"/>
        <v>1.125</v>
      </c>
      <c r="I444">
        <f t="shared" si="39"/>
        <v>4.5</v>
      </c>
      <c r="J444">
        <f t="shared" si="40"/>
        <v>3.5</v>
      </c>
      <c r="K444">
        <f t="shared" si="41"/>
        <v>1</v>
      </c>
    </row>
    <row r="445" spans="1:11" x14ac:dyDescent="0.25">
      <c r="A445" s="3">
        <v>44365</v>
      </c>
      <c r="B445" s="10">
        <v>9</v>
      </c>
      <c r="C445" s="10">
        <v>0</v>
      </c>
      <c r="F445">
        <f t="shared" si="36"/>
        <v>0</v>
      </c>
      <c r="G445">
        <f t="shared" si="37"/>
        <v>7</v>
      </c>
      <c r="H445">
        <f t="shared" si="38"/>
        <v>1</v>
      </c>
      <c r="I445">
        <f t="shared" si="39"/>
        <v>4.5</v>
      </c>
      <c r="J445">
        <f t="shared" si="40"/>
        <v>3.5</v>
      </c>
      <c r="K445">
        <f t="shared" si="41"/>
        <v>-1</v>
      </c>
    </row>
    <row r="446" spans="1:11" x14ac:dyDescent="0.25">
      <c r="A446" s="3">
        <v>44366</v>
      </c>
      <c r="B446" s="10">
        <v>10</v>
      </c>
      <c r="C446" s="10">
        <v>2</v>
      </c>
      <c r="F446">
        <f t="shared" si="36"/>
        <v>1</v>
      </c>
      <c r="G446">
        <f t="shared" si="37"/>
        <v>8</v>
      </c>
      <c r="H446">
        <f t="shared" si="38"/>
        <v>1.1111111111111112</v>
      </c>
      <c r="I446">
        <f t="shared" si="39"/>
        <v>5</v>
      </c>
      <c r="J446">
        <f t="shared" si="40"/>
        <v>4</v>
      </c>
      <c r="K446">
        <f t="shared" si="41"/>
        <v>1</v>
      </c>
    </row>
    <row r="447" spans="1:11" x14ac:dyDescent="0.25">
      <c r="A447" s="3">
        <v>44367</v>
      </c>
      <c r="B447" s="10">
        <v>11</v>
      </c>
      <c r="C447" s="10">
        <v>0</v>
      </c>
      <c r="F447">
        <f t="shared" si="36"/>
        <v>1</v>
      </c>
      <c r="G447">
        <f t="shared" si="37"/>
        <v>9</v>
      </c>
      <c r="H447">
        <f t="shared" si="38"/>
        <v>1.1000000000000001</v>
      </c>
      <c r="I447">
        <f t="shared" si="39"/>
        <v>5.5</v>
      </c>
      <c r="J447">
        <f t="shared" si="40"/>
        <v>4.5</v>
      </c>
      <c r="K447">
        <f t="shared" si="41"/>
        <v>0</v>
      </c>
    </row>
    <row r="448" spans="1:11" x14ac:dyDescent="0.25">
      <c r="A448" s="3">
        <v>44368</v>
      </c>
      <c r="B448" s="10">
        <v>11</v>
      </c>
      <c r="C448" s="10">
        <v>0</v>
      </c>
      <c r="F448">
        <f t="shared" si="36"/>
        <v>0</v>
      </c>
      <c r="G448">
        <f t="shared" si="37"/>
        <v>9</v>
      </c>
      <c r="H448">
        <f t="shared" si="38"/>
        <v>1</v>
      </c>
      <c r="I448">
        <f t="shared" si="39"/>
        <v>5.5</v>
      </c>
      <c r="J448">
        <f t="shared" si="40"/>
        <v>4.5</v>
      </c>
      <c r="K448">
        <f t="shared" si="41"/>
        <v>-1</v>
      </c>
    </row>
    <row r="449" spans="1:11" x14ac:dyDescent="0.25">
      <c r="A449" s="3">
        <v>44369</v>
      </c>
      <c r="B449" s="10">
        <v>11</v>
      </c>
      <c r="C449" s="10">
        <v>2</v>
      </c>
      <c r="F449">
        <f t="shared" si="36"/>
        <v>0</v>
      </c>
      <c r="G449">
        <f t="shared" si="37"/>
        <v>9</v>
      </c>
      <c r="H449">
        <f t="shared" si="38"/>
        <v>1</v>
      </c>
      <c r="I449">
        <f t="shared" si="39"/>
        <v>5.5</v>
      </c>
      <c r="J449">
        <f t="shared" si="40"/>
        <v>4.5</v>
      </c>
      <c r="K449">
        <f t="shared" si="41"/>
        <v>0</v>
      </c>
    </row>
    <row r="450" spans="1:11" x14ac:dyDescent="0.25">
      <c r="A450" s="3">
        <v>44370</v>
      </c>
      <c r="B450" s="10">
        <v>11</v>
      </c>
      <c r="C450" s="10">
        <v>1</v>
      </c>
      <c r="F450">
        <f t="shared" si="36"/>
        <v>0</v>
      </c>
      <c r="G450">
        <f t="shared" si="37"/>
        <v>9</v>
      </c>
      <c r="H450">
        <f t="shared" si="38"/>
        <v>1</v>
      </c>
      <c r="I450">
        <f t="shared" si="39"/>
        <v>5.5</v>
      </c>
      <c r="J450">
        <f t="shared" si="40"/>
        <v>4.5</v>
      </c>
      <c r="K450">
        <f t="shared" si="41"/>
        <v>0</v>
      </c>
    </row>
    <row r="451" spans="1:11" x14ac:dyDescent="0.25">
      <c r="A451" s="3">
        <v>44371</v>
      </c>
      <c r="B451" s="10">
        <v>12</v>
      </c>
      <c r="C451" s="10">
        <v>0</v>
      </c>
      <c r="F451">
        <f t="shared" si="36"/>
        <v>1</v>
      </c>
      <c r="G451">
        <f t="shared" si="37"/>
        <v>10</v>
      </c>
      <c r="H451">
        <f t="shared" si="38"/>
        <v>1.0909090909090908</v>
      </c>
      <c r="I451">
        <f t="shared" si="39"/>
        <v>6</v>
      </c>
      <c r="J451">
        <f t="shared" si="40"/>
        <v>5</v>
      </c>
      <c r="K451">
        <f t="shared" si="41"/>
        <v>1</v>
      </c>
    </row>
    <row r="452" spans="1:11" x14ac:dyDescent="0.25">
      <c r="A452" s="3">
        <v>44372</v>
      </c>
      <c r="B452" s="10">
        <v>13</v>
      </c>
      <c r="C452" s="10">
        <v>2</v>
      </c>
      <c r="F452">
        <f t="shared" ref="F452:F515" si="42">B452-B451</f>
        <v>1</v>
      </c>
      <c r="G452">
        <f t="shared" ref="G452:G515" si="43">B452-$B$3</f>
        <v>11</v>
      </c>
      <c r="H452">
        <f t="shared" ref="H452:H515" si="44">IFERROR(B452/B451,"")</f>
        <v>1.0833333333333333</v>
      </c>
      <c r="I452">
        <f t="shared" ref="I452:I515" si="45">IFERROR(B452/$B$3,"")</f>
        <v>6.5</v>
      </c>
      <c r="J452">
        <f t="shared" si="40"/>
        <v>5.5</v>
      </c>
      <c r="K452">
        <f t="shared" si="41"/>
        <v>0</v>
      </c>
    </row>
    <row r="453" spans="1:11" x14ac:dyDescent="0.25">
      <c r="A453" s="3">
        <v>44373</v>
      </c>
      <c r="B453" s="10">
        <v>15</v>
      </c>
      <c r="C453" s="10">
        <v>1</v>
      </c>
      <c r="F453">
        <f t="shared" si="42"/>
        <v>2</v>
      </c>
      <c r="G453">
        <f t="shared" si="43"/>
        <v>13</v>
      </c>
      <c r="H453">
        <f t="shared" si="44"/>
        <v>1.1538461538461537</v>
      </c>
      <c r="I453">
        <f t="shared" si="45"/>
        <v>7.5</v>
      </c>
      <c r="J453">
        <f t="shared" ref="J453:J516" si="46">IFERROR(I453-1,"")</f>
        <v>6.5</v>
      </c>
      <c r="K453">
        <f t="shared" si="41"/>
        <v>1</v>
      </c>
    </row>
    <row r="454" spans="1:11" x14ac:dyDescent="0.25">
      <c r="A454" s="3">
        <v>44374</v>
      </c>
      <c r="B454" s="10">
        <v>16</v>
      </c>
      <c r="C454" s="10">
        <v>1</v>
      </c>
      <c r="F454">
        <f t="shared" si="42"/>
        <v>1</v>
      </c>
      <c r="G454">
        <f t="shared" si="43"/>
        <v>14</v>
      </c>
      <c r="H454">
        <f t="shared" si="44"/>
        <v>1.0666666666666667</v>
      </c>
      <c r="I454">
        <f t="shared" si="45"/>
        <v>8</v>
      </c>
      <c r="J454">
        <f t="shared" si="46"/>
        <v>7</v>
      </c>
      <c r="K454">
        <f t="shared" ref="K454:K517" si="47">F454-F453</f>
        <v>-1</v>
      </c>
    </row>
    <row r="455" spans="1:11" x14ac:dyDescent="0.25">
      <c r="A455" s="3">
        <v>44375</v>
      </c>
      <c r="B455" s="10">
        <v>18</v>
      </c>
      <c r="C455" s="10">
        <v>0</v>
      </c>
      <c r="F455">
        <f t="shared" si="42"/>
        <v>2</v>
      </c>
      <c r="G455">
        <f t="shared" si="43"/>
        <v>16</v>
      </c>
      <c r="H455">
        <f t="shared" si="44"/>
        <v>1.125</v>
      </c>
      <c r="I455">
        <f t="shared" si="45"/>
        <v>9</v>
      </c>
      <c r="J455">
        <f t="shared" si="46"/>
        <v>8</v>
      </c>
      <c r="K455">
        <f t="shared" si="47"/>
        <v>1</v>
      </c>
    </row>
    <row r="456" spans="1:11" x14ac:dyDescent="0.25">
      <c r="A456" s="3">
        <v>44376</v>
      </c>
      <c r="B456" s="10">
        <v>19</v>
      </c>
      <c r="C456" s="10">
        <v>0</v>
      </c>
      <c r="F456">
        <f t="shared" si="42"/>
        <v>1</v>
      </c>
      <c r="G456">
        <f t="shared" si="43"/>
        <v>17</v>
      </c>
      <c r="H456">
        <f t="shared" si="44"/>
        <v>1.0555555555555556</v>
      </c>
      <c r="I456">
        <f t="shared" si="45"/>
        <v>9.5</v>
      </c>
      <c r="J456">
        <f t="shared" si="46"/>
        <v>8.5</v>
      </c>
      <c r="K456">
        <f t="shared" si="47"/>
        <v>-1</v>
      </c>
    </row>
    <row r="457" spans="1:11" x14ac:dyDescent="0.25">
      <c r="A457" s="3">
        <v>44377</v>
      </c>
      <c r="B457" s="10">
        <v>21</v>
      </c>
      <c r="C457" s="10">
        <v>0</v>
      </c>
      <c r="F457">
        <f t="shared" si="42"/>
        <v>2</v>
      </c>
      <c r="G457">
        <f t="shared" si="43"/>
        <v>19</v>
      </c>
      <c r="H457">
        <f t="shared" si="44"/>
        <v>1.1052631578947369</v>
      </c>
      <c r="I457">
        <f t="shared" si="45"/>
        <v>10.5</v>
      </c>
      <c r="J457">
        <f t="shared" si="46"/>
        <v>9.5</v>
      </c>
      <c r="K457">
        <f t="shared" si="47"/>
        <v>1</v>
      </c>
    </row>
    <row r="458" spans="1:11" x14ac:dyDescent="0.25">
      <c r="A458" s="3">
        <v>44378</v>
      </c>
      <c r="B458" s="10">
        <v>22</v>
      </c>
      <c r="C458" s="10">
        <v>0</v>
      </c>
      <c r="F458">
        <f t="shared" si="42"/>
        <v>1</v>
      </c>
      <c r="G458">
        <f t="shared" si="43"/>
        <v>20</v>
      </c>
      <c r="H458">
        <f t="shared" si="44"/>
        <v>1.0476190476190477</v>
      </c>
      <c r="I458">
        <f t="shared" si="45"/>
        <v>11</v>
      </c>
      <c r="J458">
        <f t="shared" si="46"/>
        <v>10</v>
      </c>
      <c r="K458">
        <f t="shared" si="47"/>
        <v>-1</v>
      </c>
    </row>
    <row r="459" spans="1:11" x14ac:dyDescent="0.25">
      <c r="A459" s="3">
        <v>44379</v>
      </c>
      <c r="B459" s="10">
        <v>24</v>
      </c>
      <c r="C459" s="10">
        <v>0</v>
      </c>
      <c r="F459">
        <f t="shared" si="42"/>
        <v>2</v>
      </c>
      <c r="G459">
        <f t="shared" si="43"/>
        <v>22</v>
      </c>
      <c r="H459">
        <f t="shared" si="44"/>
        <v>1.0909090909090908</v>
      </c>
      <c r="I459">
        <f t="shared" si="45"/>
        <v>12</v>
      </c>
      <c r="J459">
        <f t="shared" si="46"/>
        <v>11</v>
      </c>
      <c r="K459">
        <f t="shared" si="47"/>
        <v>1</v>
      </c>
    </row>
    <row r="460" spans="1:11" x14ac:dyDescent="0.25">
      <c r="A460" s="3">
        <v>44380</v>
      </c>
      <c r="B460" s="10">
        <v>26</v>
      </c>
      <c r="C460" s="10">
        <v>0</v>
      </c>
      <c r="F460">
        <f t="shared" si="42"/>
        <v>2</v>
      </c>
      <c r="G460">
        <f t="shared" si="43"/>
        <v>24</v>
      </c>
      <c r="H460">
        <f t="shared" si="44"/>
        <v>1.0833333333333333</v>
      </c>
      <c r="I460">
        <f t="shared" si="45"/>
        <v>13</v>
      </c>
      <c r="J460">
        <f t="shared" si="46"/>
        <v>12</v>
      </c>
      <c r="K460">
        <f t="shared" si="47"/>
        <v>0</v>
      </c>
    </row>
    <row r="461" spans="1:11" x14ac:dyDescent="0.25">
      <c r="A461" s="3">
        <v>44381</v>
      </c>
      <c r="B461" s="10">
        <v>26</v>
      </c>
      <c r="C461" s="10">
        <v>0</v>
      </c>
      <c r="F461">
        <f t="shared" si="42"/>
        <v>0</v>
      </c>
      <c r="G461">
        <f t="shared" si="43"/>
        <v>24</v>
      </c>
      <c r="H461">
        <f t="shared" si="44"/>
        <v>1</v>
      </c>
      <c r="I461">
        <f t="shared" si="45"/>
        <v>13</v>
      </c>
      <c r="J461">
        <f t="shared" si="46"/>
        <v>12</v>
      </c>
      <c r="K461">
        <f t="shared" si="47"/>
        <v>-2</v>
      </c>
    </row>
    <row r="462" spans="1:11" x14ac:dyDescent="0.25">
      <c r="A462" s="3">
        <v>44382</v>
      </c>
      <c r="B462" s="10">
        <v>28</v>
      </c>
      <c r="C462" s="10">
        <v>0</v>
      </c>
      <c r="F462">
        <f t="shared" si="42"/>
        <v>2</v>
      </c>
      <c r="G462">
        <f t="shared" si="43"/>
        <v>26</v>
      </c>
      <c r="H462">
        <f t="shared" si="44"/>
        <v>1.0769230769230769</v>
      </c>
      <c r="I462">
        <f t="shared" si="45"/>
        <v>14</v>
      </c>
      <c r="J462">
        <f t="shared" si="46"/>
        <v>13</v>
      </c>
      <c r="K462">
        <f t="shared" si="47"/>
        <v>2</v>
      </c>
    </row>
    <row r="463" spans="1:11" x14ac:dyDescent="0.25">
      <c r="A463" s="3">
        <v>44383</v>
      </c>
      <c r="B463" s="10">
        <v>28</v>
      </c>
      <c r="C463" s="10">
        <v>0</v>
      </c>
      <c r="F463">
        <f t="shared" si="42"/>
        <v>0</v>
      </c>
      <c r="G463">
        <f t="shared" si="43"/>
        <v>26</v>
      </c>
      <c r="H463">
        <f t="shared" si="44"/>
        <v>1</v>
      </c>
      <c r="I463">
        <f t="shared" si="45"/>
        <v>14</v>
      </c>
      <c r="J463">
        <f t="shared" si="46"/>
        <v>13</v>
      </c>
      <c r="K463">
        <f t="shared" si="47"/>
        <v>-2</v>
      </c>
    </row>
    <row r="464" spans="1:11" x14ac:dyDescent="0.25">
      <c r="A464" s="3">
        <v>44384</v>
      </c>
      <c r="B464" s="10">
        <v>30</v>
      </c>
      <c r="C464" s="10">
        <v>3</v>
      </c>
      <c r="F464">
        <f t="shared" si="42"/>
        <v>2</v>
      </c>
      <c r="G464">
        <f t="shared" si="43"/>
        <v>28</v>
      </c>
      <c r="H464">
        <f t="shared" si="44"/>
        <v>1.0714285714285714</v>
      </c>
      <c r="I464">
        <f t="shared" si="45"/>
        <v>15</v>
      </c>
      <c r="J464">
        <f t="shared" si="46"/>
        <v>14</v>
      </c>
      <c r="K464">
        <f t="shared" si="47"/>
        <v>2</v>
      </c>
    </row>
    <row r="465" spans="1:11" x14ac:dyDescent="0.25">
      <c r="A465" s="3">
        <v>44385</v>
      </c>
      <c r="B465" s="10">
        <v>32</v>
      </c>
      <c r="C465" s="10">
        <v>0</v>
      </c>
      <c r="F465">
        <f t="shared" si="42"/>
        <v>2</v>
      </c>
      <c r="G465">
        <f t="shared" si="43"/>
        <v>30</v>
      </c>
      <c r="H465">
        <f t="shared" si="44"/>
        <v>1.0666666666666667</v>
      </c>
      <c r="I465">
        <f t="shared" si="45"/>
        <v>16</v>
      </c>
      <c r="J465">
        <f t="shared" si="46"/>
        <v>15</v>
      </c>
      <c r="K465">
        <f t="shared" si="47"/>
        <v>0</v>
      </c>
    </row>
    <row r="466" spans="1:11" x14ac:dyDescent="0.25">
      <c r="A466" s="3">
        <v>44386</v>
      </c>
      <c r="B466" s="10">
        <v>35</v>
      </c>
      <c r="C466" s="10">
        <v>0</v>
      </c>
      <c r="F466">
        <f t="shared" si="42"/>
        <v>3</v>
      </c>
      <c r="G466">
        <f t="shared" si="43"/>
        <v>33</v>
      </c>
      <c r="H466">
        <f t="shared" si="44"/>
        <v>1.09375</v>
      </c>
      <c r="I466">
        <f t="shared" si="45"/>
        <v>17.5</v>
      </c>
      <c r="J466">
        <f t="shared" si="46"/>
        <v>16.5</v>
      </c>
      <c r="K466">
        <f t="shared" si="47"/>
        <v>1</v>
      </c>
    </row>
    <row r="467" spans="1:11" x14ac:dyDescent="0.25">
      <c r="A467" s="3">
        <v>44387</v>
      </c>
      <c r="B467" s="10">
        <v>37</v>
      </c>
      <c r="C467" s="10">
        <v>0</v>
      </c>
      <c r="F467">
        <f t="shared" si="42"/>
        <v>2</v>
      </c>
      <c r="G467">
        <f t="shared" si="43"/>
        <v>35</v>
      </c>
      <c r="H467">
        <f t="shared" si="44"/>
        <v>1.0571428571428572</v>
      </c>
      <c r="I467">
        <f t="shared" si="45"/>
        <v>18.5</v>
      </c>
      <c r="J467">
        <f t="shared" si="46"/>
        <v>17.5</v>
      </c>
      <c r="K467">
        <f t="shared" si="47"/>
        <v>-1</v>
      </c>
    </row>
    <row r="468" spans="1:11" x14ac:dyDescent="0.25">
      <c r="A468" s="3">
        <v>44388</v>
      </c>
      <c r="B468" s="10">
        <v>42</v>
      </c>
      <c r="C468" s="10">
        <v>0</v>
      </c>
      <c r="F468">
        <f t="shared" si="42"/>
        <v>5</v>
      </c>
      <c r="G468">
        <f t="shared" si="43"/>
        <v>40</v>
      </c>
      <c r="H468">
        <f t="shared" si="44"/>
        <v>1.1351351351351351</v>
      </c>
      <c r="I468">
        <f t="shared" si="45"/>
        <v>21</v>
      </c>
      <c r="J468">
        <f t="shared" si="46"/>
        <v>20</v>
      </c>
      <c r="K468">
        <f t="shared" si="47"/>
        <v>3</v>
      </c>
    </row>
    <row r="469" spans="1:11" x14ac:dyDescent="0.25">
      <c r="A469" s="3">
        <v>44389</v>
      </c>
      <c r="B469" s="10">
        <v>44</v>
      </c>
      <c r="C469" s="10">
        <v>0</v>
      </c>
      <c r="F469">
        <f t="shared" si="42"/>
        <v>2</v>
      </c>
      <c r="G469">
        <f t="shared" si="43"/>
        <v>42</v>
      </c>
      <c r="H469">
        <f t="shared" si="44"/>
        <v>1.0476190476190477</v>
      </c>
      <c r="I469">
        <f t="shared" si="45"/>
        <v>22</v>
      </c>
      <c r="J469">
        <f t="shared" si="46"/>
        <v>21</v>
      </c>
      <c r="K469">
        <f t="shared" si="47"/>
        <v>-3</v>
      </c>
    </row>
    <row r="470" spans="1:11" x14ac:dyDescent="0.25">
      <c r="A470" s="3">
        <v>44390</v>
      </c>
      <c r="B470" s="10">
        <v>47</v>
      </c>
      <c r="C470" s="10">
        <v>0</v>
      </c>
      <c r="F470">
        <f t="shared" si="42"/>
        <v>3</v>
      </c>
      <c r="G470">
        <f t="shared" si="43"/>
        <v>45</v>
      </c>
      <c r="H470">
        <f t="shared" si="44"/>
        <v>1.0681818181818181</v>
      </c>
      <c r="I470">
        <f t="shared" si="45"/>
        <v>23.5</v>
      </c>
      <c r="J470">
        <f t="shared" si="46"/>
        <v>22.5</v>
      </c>
      <c r="K470">
        <f t="shared" si="47"/>
        <v>1</v>
      </c>
    </row>
    <row r="471" spans="1:11" x14ac:dyDescent="0.25">
      <c r="A471" s="3">
        <v>44391</v>
      </c>
      <c r="B471" s="10">
        <v>50</v>
      </c>
      <c r="C471" s="10">
        <v>2</v>
      </c>
      <c r="F471">
        <f t="shared" si="42"/>
        <v>3</v>
      </c>
      <c r="G471">
        <f t="shared" si="43"/>
        <v>48</v>
      </c>
      <c r="H471">
        <f t="shared" si="44"/>
        <v>1.0638297872340425</v>
      </c>
      <c r="I471">
        <f t="shared" si="45"/>
        <v>25</v>
      </c>
      <c r="J471">
        <f t="shared" si="46"/>
        <v>24</v>
      </c>
      <c r="K471">
        <f t="shared" si="47"/>
        <v>0</v>
      </c>
    </row>
    <row r="472" spans="1:11" x14ac:dyDescent="0.25">
      <c r="A472" s="3">
        <v>44392</v>
      </c>
      <c r="B472" s="10">
        <v>52</v>
      </c>
      <c r="C472" s="10">
        <v>0</v>
      </c>
      <c r="F472">
        <f t="shared" si="42"/>
        <v>2</v>
      </c>
      <c r="G472">
        <f t="shared" si="43"/>
        <v>50</v>
      </c>
      <c r="H472">
        <f t="shared" si="44"/>
        <v>1.04</v>
      </c>
      <c r="I472">
        <f t="shared" si="45"/>
        <v>26</v>
      </c>
      <c r="J472">
        <f t="shared" si="46"/>
        <v>25</v>
      </c>
      <c r="K472">
        <f t="shared" si="47"/>
        <v>-1</v>
      </c>
    </row>
    <row r="473" spans="1:11" x14ac:dyDescent="0.25">
      <c r="A473" s="3">
        <v>44393</v>
      </c>
      <c r="B473" s="10">
        <v>53</v>
      </c>
      <c r="C473" s="10">
        <v>0</v>
      </c>
      <c r="F473">
        <f t="shared" si="42"/>
        <v>1</v>
      </c>
      <c r="G473">
        <f t="shared" si="43"/>
        <v>51</v>
      </c>
      <c r="H473">
        <f t="shared" si="44"/>
        <v>1.0192307692307692</v>
      </c>
      <c r="I473">
        <f t="shared" si="45"/>
        <v>26.5</v>
      </c>
      <c r="J473">
        <f t="shared" si="46"/>
        <v>25.5</v>
      </c>
      <c r="K473">
        <f t="shared" si="47"/>
        <v>-1</v>
      </c>
    </row>
    <row r="474" spans="1:11" x14ac:dyDescent="0.25">
      <c r="A474" s="3">
        <v>44394</v>
      </c>
      <c r="B474" s="10">
        <v>56</v>
      </c>
      <c r="C474" s="10">
        <v>0</v>
      </c>
      <c r="F474">
        <f t="shared" si="42"/>
        <v>3</v>
      </c>
      <c r="G474">
        <f t="shared" si="43"/>
        <v>54</v>
      </c>
      <c r="H474">
        <f t="shared" si="44"/>
        <v>1.0566037735849056</v>
      </c>
      <c r="I474">
        <f t="shared" si="45"/>
        <v>28</v>
      </c>
      <c r="J474">
        <f t="shared" si="46"/>
        <v>27</v>
      </c>
      <c r="K474">
        <f t="shared" si="47"/>
        <v>2</v>
      </c>
    </row>
    <row r="475" spans="1:11" x14ac:dyDescent="0.25">
      <c r="A475" s="3">
        <v>44395</v>
      </c>
      <c r="B475" s="10">
        <v>54</v>
      </c>
      <c r="C475" s="10">
        <v>0</v>
      </c>
      <c r="F475">
        <f t="shared" si="42"/>
        <v>-2</v>
      </c>
      <c r="G475">
        <f t="shared" si="43"/>
        <v>52</v>
      </c>
      <c r="H475">
        <f t="shared" si="44"/>
        <v>0.9642857142857143</v>
      </c>
      <c r="I475">
        <f t="shared" si="45"/>
        <v>27</v>
      </c>
      <c r="J475">
        <f t="shared" si="46"/>
        <v>26</v>
      </c>
      <c r="K475">
        <f t="shared" si="47"/>
        <v>-5</v>
      </c>
    </row>
    <row r="476" spans="1:11" x14ac:dyDescent="0.25">
      <c r="A476" s="3">
        <v>44396</v>
      </c>
      <c r="B476" s="10">
        <v>50</v>
      </c>
      <c r="C476" s="10">
        <v>0</v>
      </c>
      <c r="F476">
        <f t="shared" si="42"/>
        <v>-4</v>
      </c>
      <c r="G476">
        <f t="shared" si="43"/>
        <v>48</v>
      </c>
      <c r="H476">
        <f t="shared" si="44"/>
        <v>0.92592592592592593</v>
      </c>
      <c r="I476">
        <f t="shared" si="45"/>
        <v>25</v>
      </c>
      <c r="J476">
        <f t="shared" si="46"/>
        <v>24</v>
      </c>
      <c r="K476">
        <f t="shared" si="47"/>
        <v>-2</v>
      </c>
    </row>
    <row r="477" spans="1:11" x14ac:dyDescent="0.25">
      <c r="A477" s="3">
        <v>44397</v>
      </c>
      <c r="B477" s="10">
        <v>52</v>
      </c>
      <c r="C477" s="10">
        <v>3</v>
      </c>
      <c r="F477">
        <f t="shared" si="42"/>
        <v>2</v>
      </c>
      <c r="G477">
        <f t="shared" si="43"/>
        <v>50</v>
      </c>
      <c r="H477">
        <f t="shared" si="44"/>
        <v>1.04</v>
      </c>
      <c r="I477">
        <f t="shared" si="45"/>
        <v>26</v>
      </c>
      <c r="J477">
        <f t="shared" si="46"/>
        <v>25</v>
      </c>
      <c r="K477">
        <f t="shared" si="47"/>
        <v>6</v>
      </c>
    </row>
    <row r="478" spans="1:11" x14ac:dyDescent="0.25">
      <c r="A478" s="3">
        <v>44398</v>
      </c>
      <c r="B478" s="10">
        <v>53</v>
      </c>
      <c r="C478" s="10">
        <v>3</v>
      </c>
      <c r="F478">
        <f t="shared" si="42"/>
        <v>1</v>
      </c>
      <c r="G478">
        <f t="shared" si="43"/>
        <v>51</v>
      </c>
      <c r="H478">
        <f t="shared" si="44"/>
        <v>1.0192307692307692</v>
      </c>
      <c r="I478">
        <f t="shared" si="45"/>
        <v>26.5</v>
      </c>
      <c r="J478">
        <f t="shared" si="46"/>
        <v>25.5</v>
      </c>
      <c r="K478">
        <f t="shared" si="47"/>
        <v>-1</v>
      </c>
    </row>
    <row r="479" spans="1:11" x14ac:dyDescent="0.25">
      <c r="A479" s="3">
        <v>44399</v>
      </c>
      <c r="B479" s="10">
        <v>53</v>
      </c>
      <c r="C479" s="10">
        <v>1</v>
      </c>
      <c r="F479">
        <f t="shared" si="42"/>
        <v>0</v>
      </c>
      <c r="G479">
        <f t="shared" si="43"/>
        <v>51</v>
      </c>
      <c r="H479">
        <f t="shared" si="44"/>
        <v>1</v>
      </c>
      <c r="I479">
        <f t="shared" si="45"/>
        <v>26.5</v>
      </c>
      <c r="J479">
        <f t="shared" si="46"/>
        <v>25.5</v>
      </c>
      <c r="K479">
        <f t="shared" si="47"/>
        <v>-1</v>
      </c>
    </row>
    <row r="480" spans="1:11" x14ac:dyDescent="0.25">
      <c r="A480" s="3">
        <v>44400</v>
      </c>
      <c r="B480" s="10">
        <v>54</v>
      </c>
      <c r="C480" s="10">
        <v>3</v>
      </c>
      <c r="F480">
        <f t="shared" si="42"/>
        <v>1</v>
      </c>
      <c r="G480">
        <f t="shared" si="43"/>
        <v>52</v>
      </c>
      <c r="H480">
        <f t="shared" si="44"/>
        <v>1.0188679245283019</v>
      </c>
      <c r="I480">
        <f t="shared" si="45"/>
        <v>27</v>
      </c>
      <c r="J480">
        <f t="shared" si="46"/>
        <v>26</v>
      </c>
      <c r="K480">
        <f t="shared" si="47"/>
        <v>1</v>
      </c>
    </row>
    <row r="481" spans="1:11" x14ac:dyDescent="0.25">
      <c r="A481" s="3">
        <v>44401</v>
      </c>
      <c r="B481" s="10">
        <v>54</v>
      </c>
      <c r="C481" s="10">
        <v>3</v>
      </c>
      <c r="F481">
        <f t="shared" si="42"/>
        <v>0</v>
      </c>
      <c r="G481">
        <f t="shared" si="43"/>
        <v>52</v>
      </c>
      <c r="H481">
        <f t="shared" si="44"/>
        <v>1</v>
      </c>
      <c r="I481">
        <f t="shared" si="45"/>
        <v>27</v>
      </c>
      <c r="J481">
        <f t="shared" si="46"/>
        <v>26</v>
      </c>
      <c r="K481">
        <f t="shared" si="47"/>
        <v>-1</v>
      </c>
    </row>
    <row r="482" spans="1:11" x14ac:dyDescent="0.25">
      <c r="A482" s="3">
        <v>44402</v>
      </c>
      <c r="B482" s="10">
        <v>57</v>
      </c>
      <c r="C482" s="10">
        <v>0</v>
      </c>
      <c r="F482">
        <f t="shared" si="42"/>
        <v>3</v>
      </c>
      <c r="G482">
        <f t="shared" si="43"/>
        <v>55</v>
      </c>
      <c r="H482">
        <f t="shared" si="44"/>
        <v>1.0555555555555556</v>
      </c>
      <c r="I482">
        <f t="shared" si="45"/>
        <v>28.5</v>
      </c>
      <c r="J482">
        <f t="shared" si="46"/>
        <v>27.5</v>
      </c>
      <c r="K482">
        <f t="shared" si="47"/>
        <v>3</v>
      </c>
    </row>
    <row r="483" spans="1:11" x14ac:dyDescent="0.25">
      <c r="A483" s="3">
        <v>44403</v>
      </c>
      <c r="B483" s="10">
        <v>59</v>
      </c>
      <c r="C483" s="10">
        <v>0</v>
      </c>
      <c r="F483">
        <f t="shared" si="42"/>
        <v>2</v>
      </c>
      <c r="G483">
        <f t="shared" si="43"/>
        <v>57</v>
      </c>
      <c r="H483">
        <f t="shared" si="44"/>
        <v>1.0350877192982457</v>
      </c>
      <c r="I483">
        <f t="shared" si="45"/>
        <v>29.5</v>
      </c>
      <c r="J483">
        <f t="shared" si="46"/>
        <v>28.5</v>
      </c>
      <c r="K483">
        <f t="shared" si="47"/>
        <v>-1</v>
      </c>
    </row>
    <row r="484" spans="1:11" x14ac:dyDescent="0.25">
      <c r="A484" s="3">
        <v>44404</v>
      </c>
      <c r="B484" s="10">
        <v>62</v>
      </c>
      <c r="C484" s="10">
        <v>3</v>
      </c>
      <c r="F484">
        <f t="shared" si="42"/>
        <v>3</v>
      </c>
      <c r="G484">
        <f t="shared" si="43"/>
        <v>60</v>
      </c>
      <c r="H484">
        <f t="shared" si="44"/>
        <v>1.0508474576271187</v>
      </c>
      <c r="I484">
        <f t="shared" si="45"/>
        <v>31</v>
      </c>
      <c r="J484">
        <f t="shared" si="46"/>
        <v>30</v>
      </c>
      <c r="K484">
        <f t="shared" si="47"/>
        <v>1</v>
      </c>
    </row>
    <row r="485" spans="1:11" x14ac:dyDescent="0.25">
      <c r="A485" s="3">
        <v>44405</v>
      </c>
      <c r="B485" s="10">
        <v>63</v>
      </c>
      <c r="C485" s="10">
        <v>5</v>
      </c>
      <c r="F485">
        <f t="shared" si="42"/>
        <v>1</v>
      </c>
      <c r="G485">
        <f t="shared" si="43"/>
        <v>61</v>
      </c>
      <c r="H485">
        <f t="shared" si="44"/>
        <v>1.0161290322580645</v>
      </c>
      <c r="I485">
        <f t="shared" si="45"/>
        <v>31.5</v>
      </c>
      <c r="J485">
        <f t="shared" si="46"/>
        <v>30.5</v>
      </c>
      <c r="K485">
        <f t="shared" si="47"/>
        <v>-2</v>
      </c>
    </row>
    <row r="486" spans="1:11" x14ac:dyDescent="0.25">
      <c r="A486" s="3">
        <v>44406</v>
      </c>
      <c r="B486" s="10">
        <v>63</v>
      </c>
      <c r="C486" s="10">
        <v>3</v>
      </c>
      <c r="F486">
        <f t="shared" si="42"/>
        <v>0</v>
      </c>
      <c r="G486">
        <f t="shared" si="43"/>
        <v>61</v>
      </c>
      <c r="H486">
        <f t="shared" si="44"/>
        <v>1</v>
      </c>
      <c r="I486">
        <f t="shared" si="45"/>
        <v>31.5</v>
      </c>
      <c r="J486">
        <f t="shared" si="46"/>
        <v>30.5</v>
      </c>
      <c r="K486">
        <f t="shared" si="47"/>
        <v>-1</v>
      </c>
    </row>
    <row r="487" spans="1:11" x14ac:dyDescent="0.25">
      <c r="A487" s="3">
        <v>44407</v>
      </c>
      <c r="B487" s="10">
        <v>65</v>
      </c>
      <c r="C487" s="10">
        <v>3</v>
      </c>
      <c r="F487">
        <f t="shared" si="42"/>
        <v>2</v>
      </c>
      <c r="G487">
        <f t="shared" si="43"/>
        <v>63</v>
      </c>
      <c r="H487">
        <f t="shared" si="44"/>
        <v>1.0317460317460319</v>
      </c>
      <c r="I487">
        <f t="shared" si="45"/>
        <v>32.5</v>
      </c>
      <c r="J487">
        <f t="shared" si="46"/>
        <v>31.5</v>
      </c>
      <c r="K487">
        <f t="shared" si="47"/>
        <v>2</v>
      </c>
    </row>
    <row r="488" spans="1:11" x14ac:dyDescent="0.25">
      <c r="A488" s="3">
        <v>44408</v>
      </c>
      <c r="B488" s="10">
        <v>65</v>
      </c>
      <c r="C488" s="10">
        <v>2</v>
      </c>
      <c r="F488">
        <f t="shared" si="42"/>
        <v>0</v>
      </c>
      <c r="G488">
        <f t="shared" si="43"/>
        <v>63</v>
      </c>
      <c r="H488">
        <f t="shared" si="44"/>
        <v>1</v>
      </c>
      <c r="I488">
        <f t="shared" si="45"/>
        <v>32.5</v>
      </c>
      <c r="J488">
        <f t="shared" si="46"/>
        <v>31.5</v>
      </c>
      <c r="K488">
        <f t="shared" si="47"/>
        <v>-2</v>
      </c>
    </row>
    <row r="489" spans="1:11" x14ac:dyDescent="0.25">
      <c r="A489" s="3">
        <v>44409</v>
      </c>
      <c r="B489" s="10">
        <v>63</v>
      </c>
      <c r="C489" s="10">
        <v>0</v>
      </c>
      <c r="F489">
        <f t="shared" si="42"/>
        <v>-2</v>
      </c>
      <c r="G489">
        <f t="shared" si="43"/>
        <v>61</v>
      </c>
      <c r="H489">
        <f t="shared" si="44"/>
        <v>0.96923076923076923</v>
      </c>
      <c r="I489">
        <f t="shared" si="45"/>
        <v>31.5</v>
      </c>
      <c r="J489">
        <f t="shared" si="46"/>
        <v>30.5</v>
      </c>
      <c r="K489">
        <f t="shared" si="47"/>
        <v>-2</v>
      </c>
    </row>
    <row r="490" spans="1:11" x14ac:dyDescent="0.25">
      <c r="A490" s="3">
        <v>44410</v>
      </c>
      <c r="B490" s="10">
        <v>61</v>
      </c>
      <c r="C490" s="10">
        <v>0</v>
      </c>
      <c r="F490">
        <f t="shared" si="42"/>
        <v>-2</v>
      </c>
      <c r="G490">
        <f t="shared" si="43"/>
        <v>59</v>
      </c>
      <c r="H490">
        <f t="shared" si="44"/>
        <v>0.96825396825396826</v>
      </c>
      <c r="I490">
        <f t="shared" si="45"/>
        <v>30.5</v>
      </c>
      <c r="J490">
        <f t="shared" si="46"/>
        <v>29.5</v>
      </c>
      <c r="K490">
        <f t="shared" si="47"/>
        <v>0</v>
      </c>
    </row>
    <row r="491" spans="1:11" x14ac:dyDescent="0.25">
      <c r="A491" s="3">
        <v>44411</v>
      </c>
      <c r="B491" s="10">
        <v>61</v>
      </c>
      <c r="C491" s="10">
        <v>0</v>
      </c>
      <c r="F491">
        <f t="shared" si="42"/>
        <v>0</v>
      </c>
      <c r="G491">
        <f t="shared" si="43"/>
        <v>59</v>
      </c>
      <c r="H491">
        <f t="shared" si="44"/>
        <v>1</v>
      </c>
      <c r="I491">
        <f t="shared" si="45"/>
        <v>30.5</v>
      </c>
      <c r="J491">
        <f t="shared" si="46"/>
        <v>29.5</v>
      </c>
      <c r="K491">
        <f t="shared" si="47"/>
        <v>2</v>
      </c>
    </row>
    <row r="492" spans="1:11" x14ac:dyDescent="0.25">
      <c r="A492" s="3">
        <v>44412</v>
      </c>
      <c r="B492" s="10">
        <v>62</v>
      </c>
      <c r="C492" s="10">
        <v>3</v>
      </c>
      <c r="F492">
        <f t="shared" si="42"/>
        <v>1</v>
      </c>
      <c r="G492">
        <f t="shared" si="43"/>
        <v>60</v>
      </c>
      <c r="H492">
        <f t="shared" si="44"/>
        <v>1.0163934426229508</v>
      </c>
      <c r="I492">
        <f t="shared" si="45"/>
        <v>31</v>
      </c>
      <c r="J492">
        <f t="shared" si="46"/>
        <v>30</v>
      </c>
      <c r="K492">
        <f t="shared" si="47"/>
        <v>1</v>
      </c>
    </row>
    <row r="493" spans="1:11" x14ac:dyDescent="0.25">
      <c r="A493" s="3">
        <v>44413</v>
      </c>
      <c r="B493" s="10">
        <v>63</v>
      </c>
      <c r="C493" s="10">
        <v>1</v>
      </c>
      <c r="F493">
        <f t="shared" si="42"/>
        <v>1</v>
      </c>
      <c r="G493">
        <f t="shared" si="43"/>
        <v>61</v>
      </c>
      <c r="H493">
        <f t="shared" si="44"/>
        <v>1.0161290322580645</v>
      </c>
      <c r="I493">
        <f t="shared" si="45"/>
        <v>31.5</v>
      </c>
      <c r="J493">
        <f t="shared" si="46"/>
        <v>30.5</v>
      </c>
      <c r="K493">
        <f t="shared" si="47"/>
        <v>0</v>
      </c>
    </row>
    <row r="494" spans="1:11" x14ac:dyDescent="0.25">
      <c r="A494" s="3">
        <v>44414</v>
      </c>
      <c r="B494" s="10">
        <v>65</v>
      </c>
      <c r="C494" s="10">
        <v>3</v>
      </c>
      <c r="F494">
        <f t="shared" si="42"/>
        <v>2</v>
      </c>
      <c r="G494">
        <f t="shared" si="43"/>
        <v>63</v>
      </c>
      <c r="H494">
        <f t="shared" si="44"/>
        <v>1.0317460317460319</v>
      </c>
      <c r="I494">
        <f t="shared" si="45"/>
        <v>32.5</v>
      </c>
      <c r="J494">
        <f t="shared" si="46"/>
        <v>31.5</v>
      </c>
      <c r="K494">
        <f t="shared" si="47"/>
        <v>1</v>
      </c>
    </row>
    <row r="495" spans="1:11" x14ac:dyDescent="0.25">
      <c r="A495" s="3">
        <v>44415</v>
      </c>
      <c r="B495" s="10">
        <v>65</v>
      </c>
      <c r="C495" s="10">
        <v>1</v>
      </c>
      <c r="F495">
        <f t="shared" si="42"/>
        <v>0</v>
      </c>
      <c r="G495">
        <f t="shared" si="43"/>
        <v>63</v>
      </c>
      <c r="H495">
        <f t="shared" si="44"/>
        <v>1</v>
      </c>
      <c r="I495">
        <f t="shared" si="45"/>
        <v>32.5</v>
      </c>
      <c r="J495">
        <f t="shared" si="46"/>
        <v>31.5</v>
      </c>
      <c r="K495">
        <f t="shared" si="47"/>
        <v>-2</v>
      </c>
    </row>
    <row r="496" spans="1:11" x14ac:dyDescent="0.25">
      <c r="A496" s="3">
        <v>44416</v>
      </c>
      <c r="B496" s="10">
        <v>67</v>
      </c>
      <c r="C496" s="10">
        <v>4</v>
      </c>
      <c r="F496">
        <f t="shared" si="42"/>
        <v>2</v>
      </c>
      <c r="G496">
        <f t="shared" si="43"/>
        <v>65</v>
      </c>
      <c r="H496">
        <f t="shared" si="44"/>
        <v>1.0307692307692307</v>
      </c>
      <c r="I496">
        <f t="shared" si="45"/>
        <v>33.5</v>
      </c>
      <c r="J496">
        <f t="shared" si="46"/>
        <v>32.5</v>
      </c>
      <c r="K496">
        <f t="shared" si="47"/>
        <v>2</v>
      </c>
    </row>
    <row r="497" spans="1:11" x14ac:dyDescent="0.25">
      <c r="A497" s="3">
        <v>44417</v>
      </c>
      <c r="B497" s="10">
        <v>67</v>
      </c>
      <c r="C497" s="10">
        <v>5</v>
      </c>
      <c r="F497">
        <f t="shared" si="42"/>
        <v>0</v>
      </c>
      <c r="G497">
        <f t="shared" si="43"/>
        <v>65</v>
      </c>
      <c r="H497">
        <f t="shared" si="44"/>
        <v>1</v>
      </c>
      <c r="I497">
        <f t="shared" si="45"/>
        <v>33.5</v>
      </c>
      <c r="J497">
        <f t="shared" si="46"/>
        <v>32.5</v>
      </c>
      <c r="K497">
        <f t="shared" si="47"/>
        <v>-2</v>
      </c>
    </row>
    <row r="498" spans="1:11" x14ac:dyDescent="0.25">
      <c r="A498" s="3">
        <v>44418</v>
      </c>
      <c r="B498" s="10">
        <v>66</v>
      </c>
      <c r="C498" s="10">
        <v>2</v>
      </c>
      <c r="F498">
        <f t="shared" si="42"/>
        <v>-1</v>
      </c>
      <c r="G498">
        <f t="shared" si="43"/>
        <v>64</v>
      </c>
      <c r="H498">
        <f t="shared" si="44"/>
        <v>0.9850746268656716</v>
      </c>
      <c r="I498">
        <f t="shared" si="45"/>
        <v>33</v>
      </c>
      <c r="J498">
        <f t="shared" si="46"/>
        <v>32</v>
      </c>
      <c r="K498">
        <f t="shared" si="47"/>
        <v>-1</v>
      </c>
    </row>
    <row r="499" spans="1:11" x14ac:dyDescent="0.25">
      <c r="A499" s="3">
        <v>44419</v>
      </c>
      <c r="B499" s="10">
        <v>67</v>
      </c>
      <c r="C499" s="10">
        <v>3</v>
      </c>
      <c r="F499">
        <f t="shared" si="42"/>
        <v>1</v>
      </c>
      <c r="G499">
        <f t="shared" si="43"/>
        <v>65</v>
      </c>
      <c r="H499">
        <f t="shared" si="44"/>
        <v>1.0151515151515151</v>
      </c>
      <c r="I499">
        <f t="shared" si="45"/>
        <v>33.5</v>
      </c>
      <c r="J499">
        <f t="shared" si="46"/>
        <v>32.5</v>
      </c>
      <c r="K499">
        <f t="shared" si="47"/>
        <v>2</v>
      </c>
    </row>
    <row r="500" spans="1:11" x14ac:dyDescent="0.25">
      <c r="A500" s="3">
        <v>44420</v>
      </c>
      <c r="B500" s="10">
        <v>68</v>
      </c>
      <c r="C500" s="10">
        <v>2</v>
      </c>
      <c r="F500">
        <f t="shared" si="42"/>
        <v>1</v>
      </c>
      <c r="G500">
        <f t="shared" si="43"/>
        <v>66</v>
      </c>
      <c r="H500">
        <f t="shared" si="44"/>
        <v>1.0149253731343284</v>
      </c>
      <c r="I500">
        <f t="shared" si="45"/>
        <v>34</v>
      </c>
      <c r="J500">
        <f t="shared" si="46"/>
        <v>33</v>
      </c>
      <c r="K500">
        <f t="shared" si="47"/>
        <v>0</v>
      </c>
    </row>
    <row r="501" spans="1:11" x14ac:dyDescent="0.25">
      <c r="A501" s="3">
        <v>44421</v>
      </c>
      <c r="B501" s="10">
        <v>68</v>
      </c>
      <c r="C501" s="10">
        <v>4</v>
      </c>
      <c r="F501">
        <f t="shared" si="42"/>
        <v>0</v>
      </c>
      <c r="G501">
        <f t="shared" si="43"/>
        <v>66</v>
      </c>
      <c r="H501">
        <f t="shared" si="44"/>
        <v>1</v>
      </c>
      <c r="I501">
        <f t="shared" si="45"/>
        <v>34</v>
      </c>
      <c r="J501">
        <f t="shared" si="46"/>
        <v>33</v>
      </c>
      <c r="K501">
        <f t="shared" si="47"/>
        <v>-1</v>
      </c>
    </row>
    <row r="502" spans="1:11" x14ac:dyDescent="0.25">
      <c r="A502" s="3">
        <v>44422</v>
      </c>
      <c r="B502" s="10">
        <v>69</v>
      </c>
      <c r="C502" s="10">
        <v>4</v>
      </c>
      <c r="F502">
        <f t="shared" si="42"/>
        <v>1</v>
      </c>
      <c r="G502">
        <f t="shared" si="43"/>
        <v>67</v>
      </c>
      <c r="H502">
        <f t="shared" si="44"/>
        <v>1.0147058823529411</v>
      </c>
      <c r="I502">
        <f t="shared" si="45"/>
        <v>34.5</v>
      </c>
      <c r="J502">
        <f t="shared" si="46"/>
        <v>33.5</v>
      </c>
      <c r="K502">
        <f t="shared" si="47"/>
        <v>1</v>
      </c>
    </row>
    <row r="503" spans="1:11" x14ac:dyDescent="0.25">
      <c r="A503" s="3">
        <v>44423</v>
      </c>
      <c r="B503" s="10">
        <v>69</v>
      </c>
      <c r="C503" s="10">
        <v>6</v>
      </c>
      <c r="F503">
        <f t="shared" si="42"/>
        <v>0</v>
      </c>
      <c r="G503">
        <f t="shared" si="43"/>
        <v>67</v>
      </c>
      <c r="H503">
        <f t="shared" si="44"/>
        <v>1</v>
      </c>
      <c r="I503">
        <f t="shared" si="45"/>
        <v>34.5</v>
      </c>
      <c r="J503">
        <f t="shared" si="46"/>
        <v>33.5</v>
      </c>
      <c r="K503">
        <f t="shared" si="47"/>
        <v>-1</v>
      </c>
    </row>
    <row r="504" spans="1:11" x14ac:dyDescent="0.25">
      <c r="A504" s="3">
        <v>44424</v>
      </c>
      <c r="B504" s="10">
        <v>70</v>
      </c>
      <c r="C504" s="10">
        <v>6</v>
      </c>
      <c r="F504">
        <f t="shared" si="42"/>
        <v>1</v>
      </c>
      <c r="G504">
        <f t="shared" si="43"/>
        <v>68</v>
      </c>
      <c r="H504">
        <f t="shared" si="44"/>
        <v>1.0144927536231885</v>
      </c>
      <c r="I504">
        <f t="shared" si="45"/>
        <v>35</v>
      </c>
      <c r="J504">
        <f t="shared" si="46"/>
        <v>34</v>
      </c>
      <c r="K504">
        <f t="shared" si="47"/>
        <v>1</v>
      </c>
    </row>
    <row r="505" spans="1:11" x14ac:dyDescent="0.25">
      <c r="A505" s="3">
        <v>44425</v>
      </c>
      <c r="B505" s="10">
        <v>71</v>
      </c>
      <c r="C505" s="10">
        <v>6</v>
      </c>
      <c r="F505">
        <f t="shared" si="42"/>
        <v>1</v>
      </c>
      <c r="G505">
        <f t="shared" si="43"/>
        <v>69</v>
      </c>
      <c r="H505">
        <f t="shared" si="44"/>
        <v>1.0142857142857142</v>
      </c>
      <c r="I505">
        <f t="shared" si="45"/>
        <v>35.5</v>
      </c>
      <c r="J505">
        <f t="shared" si="46"/>
        <v>34.5</v>
      </c>
      <c r="K505">
        <f t="shared" si="47"/>
        <v>0</v>
      </c>
    </row>
    <row r="506" spans="1:11" x14ac:dyDescent="0.25">
      <c r="A506" s="3">
        <v>44426</v>
      </c>
      <c r="B506" s="10">
        <v>70</v>
      </c>
      <c r="C506" s="10">
        <v>6</v>
      </c>
      <c r="F506">
        <f t="shared" si="42"/>
        <v>-1</v>
      </c>
      <c r="G506">
        <f t="shared" si="43"/>
        <v>68</v>
      </c>
      <c r="H506">
        <f t="shared" si="44"/>
        <v>0.9859154929577465</v>
      </c>
      <c r="I506">
        <f t="shared" si="45"/>
        <v>35</v>
      </c>
      <c r="J506">
        <f t="shared" si="46"/>
        <v>34</v>
      </c>
      <c r="K506">
        <f t="shared" si="47"/>
        <v>-2</v>
      </c>
    </row>
    <row r="507" spans="1:11" x14ac:dyDescent="0.25">
      <c r="A507" s="3">
        <v>44427</v>
      </c>
      <c r="B507" s="10">
        <v>71</v>
      </c>
      <c r="C507" s="10">
        <v>6</v>
      </c>
      <c r="F507">
        <f t="shared" si="42"/>
        <v>1</v>
      </c>
      <c r="G507">
        <f t="shared" si="43"/>
        <v>69</v>
      </c>
      <c r="H507">
        <f t="shared" si="44"/>
        <v>1.0142857142857142</v>
      </c>
      <c r="I507">
        <f t="shared" si="45"/>
        <v>35.5</v>
      </c>
      <c r="J507">
        <f t="shared" si="46"/>
        <v>34.5</v>
      </c>
      <c r="K507">
        <f t="shared" si="47"/>
        <v>2</v>
      </c>
    </row>
    <row r="508" spans="1:11" x14ac:dyDescent="0.25">
      <c r="A508" s="3">
        <v>44428</v>
      </c>
      <c r="B508" s="10">
        <v>72</v>
      </c>
      <c r="C508" s="10">
        <v>4</v>
      </c>
      <c r="F508">
        <f t="shared" si="42"/>
        <v>1</v>
      </c>
      <c r="G508">
        <f t="shared" si="43"/>
        <v>70</v>
      </c>
      <c r="H508">
        <f t="shared" si="44"/>
        <v>1.0140845070422535</v>
      </c>
      <c r="I508">
        <f t="shared" si="45"/>
        <v>36</v>
      </c>
      <c r="J508">
        <f t="shared" si="46"/>
        <v>35</v>
      </c>
      <c r="K508">
        <f t="shared" si="47"/>
        <v>0</v>
      </c>
    </row>
    <row r="509" spans="1:11" x14ac:dyDescent="0.25">
      <c r="A509" s="3">
        <v>44429</v>
      </c>
      <c r="B509" s="10">
        <v>73</v>
      </c>
      <c r="C509" s="10">
        <v>0</v>
      </c>
      <c r="F509">
        <f t="shared" si="42"/>
        <v>1</v>
      </c>
      <c r="G509">
        <f t="shared" si="43"/>
        <v>71</v>
      </c>
      <c r="H509">
        <f t="shared" si="44"/>
        <v>1.0138888888888888</v>
      </c>
      <c r="I509">
        <f t="shared" si="45"/>
        <v>36.5</v>
      </c>
      <c r="J509">
        <f t="shared" si="46"/>
        <v>35.5</v>
      </c>
      <c r="K509">
        <f t="shared" si="47"/>
        <v>0</v>
      </c>
    </row>
    <row r="510" spans="1:11" x14ac:dyDescent="0.25">
      <c r="A510" s="3">
        <v>44430</v>
      </c>
      <c r="B510" s="10">
        <v>73</v>
      </c>
      <c r="C510" s="10">
        <v>6</v>
      </c>
      <c r="F510">
        <f t="shared" si="42"/>
        <v>0</v>
      </c>
      <c r="G510">
        <f t="shared" si="43"/>
        <v>71</v>
      </c>
      <c r="H510">
        <f t="shared" si="44"/>
        <v>1</v>
      </c>
      <c r="I510">
        <f t="shared" si="45"/>
        <v>36.5</v>
      </c>
      <c r="J510">
        <f t="shared" si="46"/>
        <v>35.5</v>
      </c>
      <c r="K510">
        <f t="shared" si="47"/>
        <v>-1</v>
      </c>
    </row>
    <row r="511" spans="1:11" x14ac:dyDescent="0.25">
      <c r="A511" s="3">
        <v>44431</v>
      </c>
      <c r="B511" s="10">
        <v>74</v>
      </c>
      <c r="C511" s="10">
        <v>8</v>
      </c>
      <c r="F511">
        <f t="shared" si="42"/>
        <v>1</v>
      </c>
      <c r="G511">
        <f t="shared" si="43"/>
        <v>72</v>
      </c>
      <c r="H511">
        <f t="shared" si="44"/>
        <v>1.0136986301369864</v>
      </c>
      <c r="I511">
        <f t="shared" si="45"/>
        <v>37</v>
      </c>
      <c r="J511">
        <f t="shared" si="46"/>
        <v>36</v>
      </c>
      <c r="K511">
        <f t="shared" si="47"/>
        <v>1</v>
      </c>
    </row>
    <row r="512" spans="1:11" x14ac:dyDescent="0.25">
      <c r="A512" s="3">
        <v>44432</v>
      </c>
      <c r="B512" s="10">
        <v>73</v>
      </c>
      <c r="C512" s="10">
        <v>6</v>
      </c>
      <c r="F512">
        <f t="shared" si="42"/>
        <v>-1</v>
      </c>
      <c r="G512">
        <f t="shared" si="43"/>
        <v>71</v>
      </c>
      <c r="H512">
        <f t="shared" si="44"/>
        <v>0.98648648648648651</v>
      </c>
      <c r="I512">
        <f t="shared" si="45"/>
        <v>36.5</v>
      </c>
      <c r="J512">
        <f t="shared" si="46"/>
        <v>35.5</v>
      </c>
      <c r="K512">
        <f t="shared" si="47"/>
        <v>-2</v>
      </c>
    </row>
    <row r="513" spans="1:11" x14ac:dyDescent="0.25">
      <c r="A513" s="3">
        <v>44433</v>
      </c>
      <c r="B513" s="10">
        <v>72</v>
      </c>
      <c r="C513" s="10">
        <v>8</v>
      </c>
      <c r="F513">
        <f t="shared" si="42"/>
        <v>-1</v>
      </c>
      <c r="G513">
        <f t="shared" si="43"/>
        <v>70</v>
      </c>
      <c r="H513">
        <f t="shared" si="44"/>
        <v>0.98630136986301364</v>
      </c>
      <c r="I513">
        <f t="shared" si="45"/>
        <v>36</v>
      </c>
      <c r="J513">
        <f t="shared" si="46"/>
        <v>35</v>
      </c>
      <c r="K513">
        <f t="shared" si="47"/>
        <v>0</v>
      </c>
    </row>
    <row r="514" spans="1:11" x14ac:dyDescent="0.25">
      <c r="A514" s="3">
        <v>44434</v>
      </c>
      <c r="B514" s="10">
        <v>70</v>
      </c>
      <c r="C514" s="10">
        <v>5</v>
      </c>
      <c r="F514">
        <f t="shared" si="42"/>
        <v>-2</v>
      </c>
      <c r="G514">
        <f t="shared" si="43"/>
        <v>68</v>
      </c>
      <c r="H514">
        <f t="shared" si="44"/>
        <v>0.97222222222222221</v>
      </c>
      <c r="I514">
        <f t="shared" si="45"/>
        <v>35</v>
      </c>
      <c r="J514">
        <f t="shared" si="46"/>
        <v>34</v>
      </c>
      <c r="K514">
        <f t="shared" si="47"/>
        <v>-1</v>
      </c>
    </row>
    <row r="515" spans="1:11" x14ac:dyDescent="0.25">
      <c r="A515" s="3">
        <v>44435</v>
      </c>
      <c r="B515" s="10">
        <v>70</v>
      </c>
      <c r="C515" s="10">
        <v>4</v>
      </c>
      <c r="F515">
        <f t="shared" si="42"/>
        <v>0</v>
      </c>
      <c r="G515">
        <f t="shared" si="43"/>
        <v>68</v>
      </c>
      <c r="H515">
        <f t="shared" si="44"/>
        <v>1</v>
      </c>
      <c r="I515">
        <f t="shared" si="45"/>
        <v>35</v>
      </c>
      <c r="J515">
        <f t="shared" si="46"/>
        <v>34</v>
      </c>
      <c r="K515">
        <f t="shared" si="47"/>
        <v>2</v>
      </c>
    </row>
    <row r="516" spans="1:11" x14ac:dyDescent="0.25">
      <c r="A516" s="3">
        <v>44436</v>
      </c>
      <c r="B516" s="10">
        <v>68</v>
      </c>
      <c r="C516" s="10">
        <v>3</v>
      </c>
      <c r="F516">
        <f t="shared" ref="F516:F579" si="48">B516-B515</f>
        <v>-2</v>
      </c>
      <c r="G516">
        <f t="shared" ref="G516:G579" si="49">B516-$B$3</f>
        <v>66</v>
      </c>
      <c r="H516">
        <f t="shared" ref="H516:H579" si="50">IFERROR(B516/B515,"")</f>
        <v>0.97142857142857142</v>
      </c>
      <c r="I516">
        <f t="shared" ref="I516:I579" si="51">IFERROR(B516/$B$3,"")</f>
        <v>34</v>
      </c>
      <c r="J516">
        <f t="shared" si="46"/>
        <v>33</v>
      </c>
      <c r="K516">
        <f t="shared" si="47"/>
        <v>-2</v>
      </c>
    </row>
    <row r="517" spans="1:11" x14ac:dyDescent="0.25">
      <c r="A517" s="3">
        <v>44437</v>
      </c>
      <c r="B517" s="10">
        <v>70</v>
      </c>
      <c r="C517" s="10">
        <v>10</v>
      </c>
      <c r="F517">
        <f t="shared" si="48"/>
        <v>2</v>
      </c>
      <c r="G517">
        <f t="shared" si="49"/>
        <v>68</v>
      </c>
      <c r="H517">
        <f t="shared" si="50"/>
        <v>1.0294117647058822</v>
      </c>
      <c r="I517">
        <f t="shared" si="51"/>
        <v>35</v>
      </c>
      <c r="J517">
        <f t="shared" ref="J517:J580" si="52">IFERROR(I517-1,"")</f>
        <v>34</v>
      </c>
      <c r="K517">
        <f t="shared" si="47"/>
        <v>4</v>
      </c>
    </row>
    <row r="518" spans="1:11" x14ac:dyDescent="0.25">
      <c r="A518" s="3">
        <v>44438</v>
      </c>
      <c r="B518" s="10">
        <v>70</v>
      </c>
      <c r="C518" s="10">
        <v>12</v>
      </c>
      <c r="F518">
        <f t="shared" si="48"/>
        <v>0</v>
      </c>
      <c r="G518">
        <f t="shared" si="49"/>
        <v>68</v>
      </c>
      <c r="H518">
        <f t="shared" si="50"/>
        <v>1</v>
      </c>
      <c r="I518">
        <f t="shared" si="51"/>
        <v>35</v>
      </c>
      <c r="J518">
        <f t="shared" si="52"/>
        <v>34</v>
      </c>
      <c r="K518">
        <f t="shared" ref="K518:K581" si="53">F518-F517</f>
        <v>-2</v>
      </c>
    </row>
    <row r="519" spans="1:11" x14ac:dyDescent="0.25">
      <c r="A519" s="3">
        <v>44439</v>
      </c>
      <c r="B519" s="10">
        <v>69</v>
      </c>
      <c r="C519" s="10">
        <v>9</v>
      </c>
      <c r="F519">
        <f t="shared" si="48"/>
        <v>-1</v>
      </c>
      <c r="G519">
        <f t="shared" si="49"/>
        <v>67</v>
      </c>
      <c r="H519">
        <f t="shared" si="50"/>
        <v>0.98571428571428577</v>
      </c>
      <c r="I519">
        <f t="shared" si="51"/>
        <v>34.5</v>
      </c>
      <c r="J519">
        <f t="shared" si="52"/>
        <v>33.5</v>
      </c>
      <c r="K519">
        <f t="shared" si="53"/>
        <v>-1</v>
      </c>
    </row>
    <row r="520" spans="1:11" x14ac:dyDescent="0.25">
      <c r="A520" s="3">
        <v>44440</v>
      </c>
      <c r="B520" s="10">
        <v>68</v>
      </c>
      <c r="C520" s="10">
        <v>6</v>
      </c>
      <c r="F520">
        <f t="shared" si="48"/>
        <v>-1</v>
      </c>
      <c r="G520">
        <f t="shared" si="49"/>
        <v>66</v>
      </c>
      <c r="H520">
        <f t="shared" si="50"/>
        <v>0.98550724637681164</v>
      </c>
      <c r="I520">
        <f t="shared" si="51"/>
        <v>34</v>
      </c>
      <c r="J520">
        <f t="shared" si="52"/>
        <v>33</v>
      </c>
      <c r="K520">
        <f t="shared" si="53"/>
        <v>0</v>
      </c>
    </row>
    <row r="521" spans="1:11" x14ac:dyDescent="0.25">
      <c r="A521" s="3">
        <v>44441</v>
      </c>
      <c r="B521" s="10">
        <v>68</v>
      </c>
      <c r="C521" s="10">
        <v>0</v>
      </c>
      <c r="F521">
        <f t="shared" si="48"/>
        <v>0</v>
      </c>
      <c r="G521">
        <f t="shared" si="49"/>
        <v>66</v>
      </c>
      <c r="H521">
        <f t="shared" si="50"/>
        <v>1</v>
      </c>
      <c r="I521">
        <f t="shared" si="51"/>
        <v>34</v>
      </c>
      <c r="J521">
        <f t="shared" si="52"/>
        <v>33</v>
      </c>
      <c r="K521">
        <f t="shared" si="53"/>
        <v>1</v>
      </c>
    </row>
    <row r="522" spans="1:11" x14ac:dyDescent="0.25">
      <c r="A522" s="3">
        <v>44442</v>
      </c>
      <c r="B522" s="10">
        <v>69</v>
      </c>
      <c r="C522" s="10">
        <v>1</v>
      </c>
      <c r="F522">
        <f t="shared" si="48"/>
        <v>1</v>
      </c>
      <c r="G522">
        <f t="shared" si="49"/>
        <v>67</v>
      </c>
      <c r="H522">
        <f t="shared" si="50"/>
        <v>1.0147058823529411</v>
      </c>
      <c r="I522">
        <f t="shared" si="51"/>
        <v>34.5</v>
      </c>
      <c r="J522">
        <f t="shared" si="52"/>
        <v>33.5</v>
      </c>
      <c r="K522">
        <f t="shared" si="53"/>
        <v>1</v>
      </c>
    </row>
    <row r="523" spans="1:11" x14ac:dyDescent="0.25">
      <c r="A523" s="3">
        <v>44443</v>
      </c>
      <c r="B523" s="10">
        <v>71</v>
      </c>
      <c r="C523" s="10">
        <v>4</v>
      </c>
      <c r="F523">
        <f t="shared" si="48"/>
        <v>2</v>
      </c>
      <c r="G523">
        <f t="shared" si="49"/>
        <v>69</v>
      </c>
      <c r="H523">
        <f t="shared" si="50"/>
        <v>1.0289855072463767</v>
      </c>
      <c r="I523">
        <f t="shared" si="51"/>
        <v>35.5</v>
      </c>
      <c r="J523">
        <f t="shared" si="52"/>
        <v>34.5</v>
      </c>
      <c r="K523">
        <f t="shared" si="53"/>
        <v>1</v>
      </c>
    </row>
    <row r="524" spans="1:11" x14ac:dyDescent="0.25">
      <c r="A524" s="3">
        <v>44444</v>
      </c>
      <c r="B524" s="10">
        <v>71</v>
      </c>
      <c r="C524" s="10">
        <v>10</v>
      </c>
      <c r="F524">
        <f t="shared" si="48"/>
        <v>0</v>
      </c>
      <c r="G524">
        <f t="shared" si="49"/>
        <v>69</v>
      </c>
      <c r="H524">
        <f t="shared" si="50"/>
        <v>1</v>
      </c>
      <c r="I524">
        <f t="shared" si="51"/>
        <v>35.5</v>
      </c>
      <c r="J524">
        <f t="shared" si="52"/>
        <v>34.5</v>
      </c>
      <c r="K524">
        <f t="shared" si="53"/>
        <v>-2</v>
      </c>
    </row>
    <row r="525" spans="1:11" x14ac:dyDescent="0.25">
      <c r="A525" s="3">
        <v>44445</v>
      </c>
      <c r="B525" s="10">
        <v>72</v>
      </c>
      <c r="C525" s="10">
        <v>12</v>
      </c>
      <c r="F525">
        <f t="shared" si="48"/>
        <v>1</v>
      </c>
      <c r="G525">
        <f t="shared" si="49"/>
        <v>70</v>
      </c>
      <c r="H525">
        <f t="shared" si="50"/>
        <v>1.0140845070422535</v>
      </c>
      <c r="I525">
        <f t="shared" si="51"/>
        <v>36</v>
      </c>
      <c r="J525">
        <f t="shared" si="52"/>
        <v>35</v>
      </c>
      <c r="K525">
        <f t="shared" si="53"/>
        <v>1</v>
      </c>
    </row>
    <row r="526" spans="1:11" x14ac:dyDescent="0.25">
      <c r="A526" s="3">
        <v>44446</v>
      </c>
      <c r="B526" s="10">
        <v>71</v>
      </c>
      <c r="C526" s="10">
        <v>11</v>
      </c>
      <c r="F526">
        <f t="shared" si="48"/>
        <v>-1</v>
      </c>
      <c r="G526">
        <f t="shared" si="49"/>
        <v>69</v>
      </c>
      <c r="H526">
        <f t="shared" si="50"/>
        <v>0.98611111111111116</v>
      </c>
      <c r="I526">
        <f t="shared" si="51"/>
        <v>35.5</v>
      </c>
      <c r="J526">
        <f t="shared" si="52"/>
        <v>34.5</v>
      </c>
      <c r="K526">
        <f t="shared" si="53"/>
        <v>-2</v>
      </c>
    </row>
    <row r="527" spans="1:11" x14ac:dyDescent="0.25">
      <c r="A527" s="3">
        <v>44447</v>
      </c>
      <c r="B527" s="10">
        <v>70</v>
      </c>
      <c r="C527" s="10">
        <v>9</v>
      </c>
      <c r="F527">
        <f t="shared" si="48"/>
        <v>-1</v>
      </c>
      <c r="G527">
        <f t="shared" si="49"/>
        <v>68</v>
      </c>
      <c r="H527">
        <f t="shared" si="50"/>
        <v>0.9859154929577465</v>
      </c>
      <c r="I527">
        <f t="shared" si="51"/>
        <v>35</v>
      </c>
      <c r="J527">
        <f t="shared" si="52"/>
        <v>34</v>
      </c>
      <c r="K527">
        <f t="shared" si="53"/>
        <v>0</v>
      </c>
    </row>
    <row r="528" spans="1:11" x14ac:dyDescent="0.25">
      <c r="A528" s="3">
        <v>44448</v>
      </c>
      <c r="B528" s="10">
        <v>69</v>
      </c>
      <c r="C528" s="10">
        <v>6</v>
      </c>
      <c r="F528">
        <f t="shared" si="48"/>
        <v>-1</v>
      </c>
      <c r="G528">
        <f t="shared" si="49"/>
        <v>67</v>
      </c>
      <c r="H528">
        <f t="shared" si="50"/>
        <v>0.98571428571428577</v>
      </c>
      <c r="I528">
        <f t="shared" si="51"/>
        <v>34.5</v>
      </c>
      <c r="J528">
        <f t="shared" si="52"/>
        <v>33.5</v>
      </c>
      <c r="K528">
        <f t="shared" si="53"/>
        <v>0</v>
      </c>
    </row>
    <row r="529" spans="1:11" x14ac:dyDescent="0.25">
      <c r="A529" s="3">
        <v>44449</v>
      </c>
      <c r="B529" s="10">
        <v>67</v>
      </c>
      <c r="C529" s="10">
        <v>2</v>
      </c>
      <c r="F529">
        <f t="shared" si="48"/>
        <v>-2</v>
      </c>
      <c r="G529">
        <f t="shared" si="49"/>
        <v>65</v>
      </c>
      <c r="H529">
        <f t="shared" si="50"/>
        <v>0.97101449275362317</v>
      </c>
      <c r="I529">
        <f t="shared" si="51"/>
        <v>33.5</v>
      </c>
      <c r="J529">
        <f t="shared" si="52"/>
        <v>32.5</v>
      </c>
      <c r="K529">
        <f t="shared" si="53"/>
        <v>-1</v>
      </c>
    </row>
    <row r="530" spans="1:11" x14ac:dyDescent="0.25">
      <c r="A530" s="3">
        <v>44450</v>
      </c>
      <c r="B530" s="10">
        <v>67</v>
      </c>
      <c r="C530" s="10">
        <v>9</v>
      </c>
      <c r="F530">
        <f t="shared" si="48"/>
        <v>0</v>
      </c>
      <c r="G530">
        <f t="shared" si="49"/>
        <v>65</v>
      </c>
      <c r="H530">
        <f t="shared" si="50"/>
        <v>1</v>
      </c>
      <c r="I530">
        <f t="shared" si="51"/>
        <v>33.5</v>
      </c>
      <c r="J530">
        <f t="shared" si="52"/>
        <v>32.5</v>
      </c>
      <c r="K530">
        <f t="shared" si="53"/>
        <v>2</v>
      </c>
    </row>
    <row r="531" spans="1:11" x14ac:dyDescent="0.25">
      <c r="A531" s="3">
        <v>44451</v>
      </c>
      <c r="B531" s="10">
        <v>68</v>
      </c>
      <c r="C531" s="10">
        <v>10</v>
      </c>
      <c r="F531">
        <f t="shared" si="48"/>
        <v>1</v>
      </c>
      <c r="G531">
        <f t="shared" si="49"/>
        <v>66</v>
      </c>
      <c r="H531">
        <f t="shared" si="50"/>
        <v>1.0149253731343284</v>
      </c>
      <c r="I531">
        <f t="shared" si="51"/>
        <v>34</v>
      </c>
      <c r="J531">
        <f t="shared" si="52"/>
        <v>33</v>
      </c>
      <c r="K531">
        <f t="shared" si="53"/>
        <v>1</v>
      </c>
    </row>
    <row r="532" spans="1:11" x14ac:dyDescent="0.25">
      <c r="A532" s="3">
        <v>44452</v>
      </c>
      <c r="B532" s="10">
        <v>68</v>
      </c>
      <c r="C532" s="10">
        <v>12</v>
      </c>
      <c r="F532">
        <f t="shared" si="48"/>
        <v>0</v>
      </c>
      <c r="G532">
        <f t="shared" si="49"/>
        <v>66</v>
      </c>
      <c r="H532">
        <f t="shared" si="50"/>
        <v>1</v>
      </c>
      <c r="I532">
        <f t="shared" si="51"/>
        <v>34</v>
      </c>
      <c r="J532">
        <f t="shared" si="52"/>
        <v>33</v>
      </c>
      <c r="K532">
        <f t="shared" si="53"/>
        <v>-1</v>
      </c>
    </row>
    <row r="533" spans="1:11" x14ac:dyDescent="0.25">
      <c r="A533" s="3">
        <v>44453</v>
      </c>
      <c r="B533" s="10">
        <v>67</v>
      </c>
      <c r="C533" s="10">
        <v>14</v>
      </c>
      <c r="F533">
        <f t="shared" si="48"/>
        <v>-1</v>
      </c>
      <c r="G533">
        <f t="shared" si="49"/>
        <v>65</v>
      </c>
      <c r="H533">
        <f t="shared" si="50"/>
        <v>0.98529411764705888</v>
      </c>
      <c r="I533">
        <f t="shared" si="51"/>
        <v>33.5</v>
      </c>
      <c r="J533">
        <f t="shared" si="52"/>
        <v>32.5</v>
      </c>
      <c r="K533">
        <f t="shared" si="53"/>
        <v>-1</v>
      </c>
    </row>
    <row r="534" spans="1:11" x14ac:dyDescent="0.25">
      <c r="A534" s="3">
        <v>44454</v>
      </c>
      <c r="B534" s="10">
        <v>67</v>
      </c>
      <c r="C534" s="10">
        <v>11</v>
      </c>
      <c r="F534">
        <f t="shared" si="48"/>
        <v>0</v>
      </c>
      <c r="G534">
        <f t="shared" si="49"/>
        <v>65</v>
      </c>
      <c r="H534">
        <f t="shared" si="50"/>
        <v>1</v>
      </c>
      <c r="I534">
        <f t="shared" si="51"/>
        <v>33.5</v>
      </c>
      <c r="J534">
        <f t="shared" si="52"/>
        <v>32.5</v>
      </c>
      <c r="K534">
        <f t="shared" si="53"/>
        <v>1</v>
      </c>
    </row>
    <row r="535" spans="1:11" x14ac:dyDescent="0.25">
      <c r="A535" s="3">
        <v>44455</v>
      </c>
      <c r="B535" s="10">
        <v>68</v>
      </c>
      <c r="C535" s="10">
        <v>8</v>
      </c>
      <c r="F535">
        <f t="shared" si="48"/>
        <v>1</v>
      </c>
      <c r="G535">
        <f t="shared" si="49"/>
        <v>66</v>
      </c>
      <c r="H535">
        <f t="shared" si="50"/>
        <v>1.0149253731343284</v>
      </c>
      <c r="I535">
        <f t="shared" si="51"/>
        <v>34</v>
      </c>
      <c r="J535">
        <f t="shared" si="52"/>
        <v>33</v>
      </c>
      <c r="K535">
        <f t="shared" si="53"/>
        <v>1</v>
      </c>
    </row>
    <row r="536" spans="1:11" x14ac:dyDescent="0.25">
      <c r="A536" s="3">
        <v>44456</v>
      </c>
      <c r="B536" s="10">
        <v>68</v>
      </c>
      <c r="C536" s="10">
        <v>9</v>
      </c>
      <c r="F536">
        <f t="shared" si="48"/>
        <v>0</v>
      </c>
      <c r="G536">
        <f t="shared" si="49"/>
        <v>66</v>
      </c>
      <c r="H536">
        <f t="shared" si="50"/>
        <v>1</v>
      </c>
      <c r="I536">
        <f t="shared" si="51"/>
        <v>34</v>
      </c>
      <c r="J536">
        <f t="shared" si="52"/>
        <v>33</v>
      </c>
      <c r="K536">
        <f t="shared" si="53"/>
        <v>-1</v>
      </c>
    </row>
    <row r="537" spans="1:11" x14ac:dyDescent="0.25">
      <c r="A537" s="3">
        <v>44457</v>
      </c>
      <c r="B537" s="10">
        <v>69</v>
      </c>
      <c r="C537" s="10">
        <v>2</v>
      </c>
      <c r="F537">
        <f t="shared" si="48"/>
        <v>1</v>
      </c>
      <c r="G537">
        <f t="shared" si="49"/>
        <v>67</v>
      </c>
      <c r="H537">
        <f t="shared" si="50"/>
        <v>1.0147058823529411</v>
      </c>
      <c r="I537">
        <f t="shared" si="51"/>
        <v>34.5</v>
      </c>
      <c r="J537">
        <f t="shared" si="52"/>
        <v>33.5</v>
      </c>
      <c r="K537">
        <f t="shared" si="53"/>
        <v>1</v>
      </c>
    </row>
    <row r="538" spans="1:11" x14ac:dyDescent="0.25">
      <c r="A538" s="3">
        <v>44458</v>
      </c>
      <c r="B538" s="10">
        <v>69</v>
      </c>
      <c r="C538" s="10">
        <v>9</v>
      </c>
      <c r="F538">
        <f t="shared" si="48"/>
        <v>0</v>
      </c>
      <c r="G538">
        <f t="shared" si="49"/>
        <v>67</v>
      </c>
      <c r="H538">
        <f t="shared" si="50"/>
        <v>1</v>
      </c>
      <c r="I538">
        <f t="shared" si="51"/>
        <v>34.5</v>
      </c>
      <c r="J538">
        <f t="shared" si="52"/>
        <v>33.5</v>
      </c>
      <c r="K538">
        <f t="shared" si="53"/>
        <v>-1</v>
      </c>
    </row>
    <row r="539" spans="1:11" x14ac:dyDescent="0.25">
      <c r="A539" s="3">
        <v>44459</v>
      </c>
      <c r="B539" s="10">
        <v>70</v>
      </c>
      <c r="C539" s="10">
        <v>14</v>
      </c>
      <c r="F539">
        <f t="shared" si="48"/>
        <v>1</v>
      </c>
      <c r="G539">
        <f t="shared" si="49"/>
        <v>68</v>
      </c>
      <c r="H539">
        <f t="shared" si="50"/>
        <v>1.0144927536231885</v>
      </c>
      <c r="I539">
        <f t="shared" si="51"/>
        <v>35</v>
      </c>
      <c r="J539">
        <f t="shared" si="52"/>
        <v>34</v>
      </c>
      <c r="K539">
        <f t="shared" si="53"/>
        <v>1</v>
      </c>
    </row>
    <row r="540" spans="1:11" x14ac:dyDescent="0.25">
      <c r="A540" s="3">
        <v>44460</v>
      </c>
      <c r="B540" s="10">
        <v>70</v>
      </c>
      <c r="C540" s="10">
        <v>12</v>
      </c>
      <c r="F540">
        <f t="shared" si="48"/>
        <v>0</v>
      </c>
      <c r="G540">
        <f t="shared" si="49"/>
        <v>68</v>
      </c>
      <c r="H540">
        <f t="shared" si="50"/>
        <v>1</v>
      </c>
      <c r="I540">
        <f t="shared" si="51"/>
        <v>35</v>
      </c>
      <c r="J540">
        <f t="shared" si="52"/>
        <v>34</v>
      </c>
      <c r="K540">
        <f t="shared" si="53"/>
        <v>-1</v>
      </c>
    </row>
    <row r="541" spans="1:11" x14ac:dyDescent="0.25">
      <c r="A541" s="3">
        <v>44461</v>
      </c>
      <c r="B541" s="10">
        <v>69</v>
      </c>
      <c r="C541" s="10">
        <v>7</v>
      </c>
      <c r="F541">
        <f t="shared" si="48"/>
        <v>-1</v>
      </c>
      <c r="G541">
        <f t="shared" si="49"/>
        <v>67</v>
      </c>
      <c r="H541">
        <f t="shared" si="50"/>
        <v>0.98571428571428577</v>
      </c>
      <c r="I541">
        <f t="shared" si="51"/>
        <v>34.5</v>
      </c>
      <c r="J541">
        <f t="shared" si="52"/>
        <v>33.5</v>
      </c>
      <c r="K541">
        <f t="shared" si="53"/>
        <v>-1</v>
      </c>
    </row>
    <row r="542" spans="1:11" x14ac:dyDescent="0.25">
      <c r="A542" s="3">
        <v>44462</v>
      </c>
      <c r="B542" s="10">
        <v>72</v>
      </c>
      <c r="C542" s="10">
        <v>7</v>
      </c>
      <c r="F542">
        <f t="shared" si="48"/>
        <v>3</v>
      </c>
      <c r="G542">
        <f t="shared" si="49"/>
        <v>70</v>
      </c>
      <c r="H542">
        <f t="shared" si="50"/>
        <v>1.0434782608695652</v>
      </c>
      <c r="I542">
        <f t="shared" si="51"/>
        <v>36</v>
      </c>
      <c r="J542">
        <f t="shared" si="52"/>
        <v>35</v>
      </c>
      <c r="K542">
        <f t="shared" si="53"/>
        <v>4</v>
      </c>
    </row>
    <row r="543" spans="1:11" x14ac:dyDescent="0.25">
      <c r="A543" s="3">
        <v>44463</v>
      </c>
      <c r="B543" s="10">
        <v>72</v>
      </c>
      <c r="C543" s="10">
        <v>8</v>
      </c>
      <c r="F543">
        <f t="shared" si="48"/>
        <v>0</v>
      </c>
      <c r="G543">
        <f t="shared" si="49"/>
        <v>70</v>
      </c>
      <c r="H543">
        <f t="shared" si="50"/>
        <v>1</v>
      </c>
      <c r="I543">
        <f t="shared" si="51"/>
        <v>36</v>
      </c>
      <c r="J543">
        <f t="shared" si="52"/>
        <v>35</v>
      </c>
      <c r="K543">
        <f t="shared" si="53"/>
        <v>-3</v>
      </c>
    </row>
    <row r="544" spans="1:11" x14ac:dyDescent="0.25">
      <c r="A544" s="3">
        <v>44464</v>
      </c>
      <c r="B544" s="10">
        <v>70</v>
      </c>
      <c r="C544" s="10">
        <v>10</v>
      </c>
      <c r="F544">
        <f t="shared" si="48"/>
        <v>-2</v>
      </c>
      <c r="G544">
        <f t="shared" si="49"/>
        <v>68</v>
      </c>
      <c r="H544">
        <f t="shared" si="50"/>
        <v>0.97222222222222221</v>
      </c>
      <c r="I544">
        <f t="shared" si="51"/>
        <v>35</v>
      </c>
      <c r="J544">
        <f t="shared" si="52"/>
        <v>34</v>
      </c>
      <c r="K544">
        <f t="shared" si="53"/>
        <v>-2</v>
      </c>
    </row>
    <row r="545" spans="1:11" x14ac:dyDescent="0.25">
      <c r="A545" s="3">
        <v>44465</v>
      </c>
      <c r="B545" s="10">
        <v>68</v>
      </c>
      <c r="C545" s="10">
        <v>4</v>
      </c>
      <c r="F545">
        <f t="shared" si="48"/>
        <v>-2</v>
      </c>
      <c r="G545">
        <f t="shared" si="49"/>
        <v>66</v>
      </c>
      <c r="H545">
        <f t="shared" si="50"/>
        <v>0.97142857142857142</v>
      </c>
      <c r="I545">
        <f t="shared" si="51"/>
        <v>34</v>
      </c>
      <c r="J545">
        <f t="shared" si="52"/>
        <v>33</v>
      </c>
      <c r="K545">
        <f t="shared" si="53"/>
        <v>0</v>
      </c>
    </row>
    <row r="546" spans="1:11" x14ac:dyDescent="0.25">
      <c r="A546" s="3">
        <v>44466</v>
      </c>
      <c r="B546" s="10">
        <v>67</v>
      </c>
      <c r="C546" s="10">
        <v>5</v>
      </c>
      <c r="F546">
        <f t="shared" si="48"/>
        <v>-1</v>
      </c>
      <c r="G546">
        <f t="shared" si="49"/>
        <v>65</v>
      </c>
      <c r="H546">
        <f t="shared" si="50"/>
        <v>0.98529411764705888</v>
      </c>
      <c r="I546">
        <f t="shared" si="51"/>
        <v>33.5</v>
      </c>
      <c r="J546">
        <f t="shared" si="52"/>
        <v>32.5</v>
      </c>
      <c r="K546">
        <f t="shared" si="53"/>
        <v>1</v>
      </c>
    </row>
    <row r="547" spans="1:11" x14ac:dyDescent="0.25">
      <c r="A547" s="3">
        <v>44467</v>
      </c>
      <c r="B547" s="10">
        <v>67</v>
      </c>
      <c r="C547" s="10">
        <v>9</v>
      </c>
      <c r="F547">
        <f t="shared" si="48"/>
        <v>0</v>
      </c>
      <c r="G547">
        <f t="shared" si="49"/>
        <v>65</v>
      </c>
      <c r="H547">
        <f t="shared" si="50"/>
        <v>1</v>
      </c>
      <c r="I547">
        <f t="shared" si="51"/>
        <v>33.5</v>
      </c>
      <c r="J547">
        <f t="shared" si="52"/>
        <v>32.5</v>
      </c>
      <c r="K547">
        <f t="shared" si="53"/>
        <v>1</v>
      </c>
    </row>
    <row r="548" spans="1:11" x14ac:dyDescent="0.25">
      <c r="A548" s="3">
        <v>44468</v>
      </c>
      <c r="B548" s="10">
        <v>68</v>
      </c>
      <c r="C548" s="10">
        <v>0</v>
      </c>
      <c r="F548">
        <f t="shared" si="48"/>
        <v>1</v>
      </c>
      <c r="G548">
        <f t="shared" si="49"/>
        <v>66</v>
      </c>
      <c r="H548">
        <f t="shared" si="50"/>
        <v>1.0149253731343284</v>
      </c>
      <c r="I548">
        <f t="shared" si="51"/>
        <v>34</v>
      </c>
      <c r="J548">
        <f t="shared" si="52"/>
        <v>33</v>
      </c>
      <c r="K548">
        <f t="shared" si="53"/>
        <v>1</v>
      </c>
    </row>
    <row r="549" spans="1:11" x14ac:dyDescent="0.25">
      <c r="A549" s="3">
        <v>44469</v>
      </c>
      <c r="B549" s="10">
        <v>69</v>
      </c>
      <c r="C549" s="10">
        <v>1</v>
      </c>
      <c r="F549">
        <f t="shared" si="48"/>
        <v>1</v>
      </c>
      <c r="G549">
        <f t="shared" si="49"/>
        <v>67</v>
      </c>
      <c r="H549">
        <f t="shared" si="50"/>
        <v>1.0147058823529411</v>
      </c>
      <c r="I549">
        <f t="shared" si="51"/>
        <v>34.5</v>
      </c>
      <c r="J549">
        <f t="shared" si="52"/>
        <v>33.5</v>
      </c>
      <c r="K549">
        <f t="shared" si="53"/>
        <v>0</v>
      </c>
    </row>
    <row r="550" spans="1:11" x14ac:dyDescent="0.25">
      <c r="A550" s="3">
        <v>44470</v>
      </c>
      <c r="B550" s="10">
        <v>70</v>
      </c>
      <c r="C550" s="10">
        <v>0</v>
      </c>
      <c r="F550">
        <f t="shared" si="48"/>
        <v>1</v>
      </c>
      <c r="G550">
        <f t="shared" si="49"/>
        <v>68</v>
      </c>
      <c r="H550">
        <f t="shared" si="50"/>
        <v>1.0144927536231885</v>
      </c>
      <c r="I550">
        <f t="shared" si="51"/>
        <v>35</v>
      </c>
      <c r="J550">
        <f t="shared" si="52"/>
        <v>34</v>
      </c>
      <c r="K550">
        <f t="shared" si="53"/>
        <v>0</v>
      </c>
    </row>
    <row r="551" spans="1:11" x14ac:dyDescent="0.25">
      <c r="A551" s="3">
        <v>44471</v>
      </c>
      <c r="B551" s="10">
        <v>72</v>
      </c>
      <c r="C551" s="10">
        <v>4</v>
      </c>
      <c r="F551">
        <f t="shared" si="48"/>
        <v>2</v>
      </c>
      <c r="G551">
        <f t="shared" si="49"/>
        <v>70</v>
      </c>
      <c r="H551">
        <f t="shared" si="50"/>
        <v>1.0285714285714285</v>
      </c>
      <c r="I551">
        <f t="shared" si="51"/>
        <v>36</v>
      </c>
      <c r="J551">
        <f t="shared" si="52"/>
        <v>35</v>
      </c>
      <c r="K551">
        <f t="shared" si="53"/>
        <v>1</v>
      </c>
    </row>
    <row r="552" spans="1:11" x14ac:dyDescent="0.25">
      <c r="A552" s="3">
        <v>44472</v>
      </c>
      <c r="B552" s="10">
        <v>73</v>
      </c>
      <c r="C552" s="10">
        <v>0</v>
      </c>
      <c r="F552">
        <f t="shared" si="48"/>
        <v>1</v>
      </c>
      <c r="G552">
        <f t="shared" si="49"/>
        <v>71</v>
      </c>
      <c r="H552">
        <f t="shared" si="50"/>
        <v>1.0138888888888888</v>
      </c>
      <c r="I552">
        <f t="shared" si="51"/>
        <v>36.5</v>
      </c>
      <c r="J552">
        <f t="shared" si="52"/>
        <v>35.5</v>
      </c>
      <c r="K552">
        <f t="shared" si="53"/>
        <v>-1</v>
      </c>
    </row>
    <row r="553" spans="1:11" x14ac:dyDescent="0.25">
      <c r="A553" s="3">
        <v>44473</v>
      </c>
      <c r="B553" s="10">
        <v>73</v>
      </c>
      <c r="C553" s="10">
        <v>0</v>
      </c>
      <c r="F553">
        <f t="shared" si="48"/>
        <v>0</v>
      </c>
      <c r="G553">
        <f t="shared" si="49"/>
        <v>71</v>
      </c>
      <c r="H553">
        <f t="shared" si="50"/>
        <v>1</v>
      </c>
      <c r="I553">
        <f t="shared" si="51"/>
        <v>36.5</v>
      </c>
      <c r="J553">
        <f t="shared" si="52"/>
        <v>35.5</v>
      </c>
      <c r="K553">
        <f t="shared" si="53"/>
        <v>-1</v>
      </c>
    </row>
    <row r="554" spans="1:11" x14ac:dyDescent="0.25">
      <c r="A554" s="3">
        <v>44474</v>
      </c>
      <c r="B554" s="10">
        <v>72</v>
      </c>
      <c r="C554" s="10">
        <v>3</v>
      </c>
      <c r="F554">
        <f t="shared" si="48"/>
        <v>-1</v>
      </c>
      <c r="G554">
        <f t="shared" si="49"/>
        <v>70</v>
      </c>
      <c r="H554">
        <f t="shared" si="50"/>
        <v>0.98630136986301364</v>
      </c>
      <c r="I554">
        <f t="shared" si="51"/>
        <v>36</v>
      </c>
      <c r="J554">
        <f t="shared" si="52"/>
        <v>35</v>
      </c>
      <c r="K554">
        <f t="shared" si="53"/>
        <v>-1</v>
      </c>
    </row>
    <row r="555" spans="1:11" x14ac:dyDescent="0.25">
      <c r="A555" s="3">
        <v>44475</v>
      </c>
      <c r="B555" s="10">
        <v>72</v>
      </c>
      <c r="C555" s="10">
        <v>2</v>
      </c>
      <c r="F555">
        <f t="shared" si="48"/>
        <v>0</v>
      </c>
      <c r="G555">
        <f t="shared" si="49"/>
        <v>70</v>
      </c>
      <c r="H555">
        <f t="shared" si="50"/>
        <v>1</v>
      </c>
      <c r="I555">
        <f t="shared" si="51"/>
        <v>36</v>
      </c>
      <c r="J555">
        <f t="shared" si="52"/>
        <v>35</v>
      </c>
      <c r="K555">
        <f t="shared" si="53"/>
        <v>1</v>
      </c>
    </row>
    <row r="556" spans="1:11" x14ac:dyDescent="0.25">
      <c r="A556" s="3">
        <v>44476</v>
      </c>
      <c r="B556" s="10">
        <v>71</v>
      </c>
      <c r="C556" s="10">
        <v>8</v>
      </c>
      <c r="F556">
        <f t="shared" si="48"/>
        <v>-1</v>
      </c>
      <c r="G556">
        <f t="shared" si="49"/>
        <v>69</v>
      </c>
      <c r="H556">
        <f t="shared" si="50"/>
        <v>0.98611111111111116</v>
      </c>
      <c r="I556">
        <f t="shared" si="51"/>
        <v>35.5</v>
      </c>
      <c r="J556">
        <f t="shared" si="52"/>
        <v>34.5</v>
      </c>
      <c r="K556">
        <f t="shared" si="53"/>
        <v>-1</v>
      </c>
    </row>
    <row r="557" spans="1:11" x14ac:dyDescent="0.25">
      <c r="A557" s="3">
        <v>44477</v>
      </c>
      <c r="B557" s="10">
        <v>71</v>
      </c>
      <c r="C557" s="10">
        <v>0</v>
      </c>
      <c r="F557">
        <f t="shared" si="48"/>
        <v>0</v>
      </c>
      <c r="G557">
        <f t="shared" si="49"/>
        <v>69</v>
      </c>
      <c r="H557">
        <f t="shared" si="50"/>
        <v>1</v>
      </c>
      <c r="I557">
        <f t="shared" si="51"/>
        <v>35.5</v>
      </c>
      <c r="J557">
        <f t="shared" si="52"/>
        <v>34.5</v>
      </c>
      <c r="K557">
        <f t="shared" si="53"/>
        <v>1</v>
      </c>
    </row>
    <row r="558" spans="1:11" x14ac:dyDescent="0.25">
      <c r="A558" s="3">
        <v>44478</v>
      </c>
      <c r="B558" s="10">
        <v>70</v>
      </c>
      <c r="C558" s="10">
        <v>2</v>
      </c>
      <c r="F558">
        <f t="shared" si="48"/>
        <v>-1</v>
      </c>
      <c r="G558">
        <f t="shared" si="49"/>
        <v>68</v>
      </c>
      <c r="H558">
        <f t="shared" si="50"/>
        <v>0.9859154929577465</v>
      </c>
      <c r="I558">
        <f t="shared" si="51"/>
        <v>35</v>
      </c>
      <c r="J558">
        <f t="shared" si="52"/>
        <v>34</v>
      </c>
      <c r="K558">
        <f t="shared" si="53"/>
        <v>-1</v>
      </c>
    </row>
    <row r="559" spans="1:11" x14ac:dyDescent="0.25">
      <c r="A559" s="3">
        <v>44479</v>
      </c>
      <c r="B559" s="10">
        <v>72</v>
      </c>
      <c r="C559" s="10">
        <v>5</v>
      </c>
      <c r="F559">
        <f t="shared" si="48"/>
        <v>2</v>
      </c>
      <c r="G559">
        <f t="shared" si="49"/>
        <v>70</v>
      </c>
      <c r="H559">
        <f t="shared" si="50"/>
        <v>1.0285714285714285</v>
      </c>
      <c r="I559">
        <f t="shared" si="51"/>
        <v>36</v>
      </c>
      <c r="J559">
        <f t="shared" si="52"/>
        <v>35</v>
      </c>
      <c r="K559">
        <f t="shared" si="53"/>
        <v>3</v>
      </c>
    </row>
    <row r="560" spans="1:11" x14ac:dyDescent="0.25">
      <c r="A560" s="3">
        <v>44480</v>
      </c>
      <c r="B560" s="10">
        <v>74</v>
      </c>
      <c r="C560" s="10">
        <v>4</v>
      </c>
      <c r="F560">
        <f t="shared" si="48"/>
        <v>2</v>
      </c>
      <c r="G560">
        <f t="shared" si="49"/>
        <v>72</v>
      </c>
      <c r="H560">
        <f t="shared" si="50"/>
        <v>1.0277777777777777</v>
      </c>
      <c r="I560">
        <f t="shared" si="51"/>
        <v>37</v>
      </c>
      <c r="J560">
        <f t="shared" si="52"/>
        <v>36</v>
      </c>
      <c r="K560">
        <f t="shared" si="53"/>
        <v>0</v>
      </c>
    </row>
    <row r="561" spans="1:11" x14ac:dyDescent="0.25">
      <c r="A561" s="3">
        <v>44481</v>
      </c>
      <c r="B561" s="10">
        <v>75</v>
      </c>
      <c r="C561" s="10">
        <v>6</v>
      </c>
      <c r="F561">
        <f t="shared" si="48"/>
        <v>1</v>
      </c>
      <c r="G561">
        <f t="shared" si="49"/>
        <v>73</v>
      </c>
      <c r="H561">
        <f t="shared" si="50"/>
        <v>1.0135135135135136</v>
      </c>
      <c r="I561">
        <f t="shared" si="51"/>
        <v>37.5</v>
      </c>
      <c r="J561">
        <f t="shared" si="52"/>
        <v>36.5</v>
      </c>
      <c r="K561">
        <f t="shared" si="53"/>
        <v>-1</v>
      </c>
    </row>
    <row r="562" spans="1:11" x14ac:dyDescent="0.25">
      <c r="A562" s="3">
        <v>44482</v>
      </c>
      <c r="B562" s="10">
        <v>77</v>
      </c>
      <c r="C562" s="10">
        <v>2</v>
      </c>
      <c r="F562">
        <f t="shared" si="48"/>
        <v>2</v>
      </c>
      <c r="G562">
        <f t="shared" si="49"/>
        <v>75</v>
      </c>
      <c r="H562">
        <f t="shared" si="50"/>
        <v>1.0266666666666666</v>
      </c>
      <c r="I562">
        <f t="shared" si="51"/>
        <v>38.5</v>
      </c>
      <c r="J562">
        <f t="shared" si="52"/>
        <v>37.5</v>
      </c>
      <c r="K562">
        <f t="shared" si="53"/>
        <v>1</v>
      </c>
    </row>
    <row r="563" spans="1:11" x14ac:dyDescent="0.25">
      <c r="A563" s="3">
        <v>44483</v>
      </c>
      <c r="B563" s="10">
        <v>81</v>
      </c>
      <c r="C563" s="10">
        <v>0</v>
      </c>
      <c r="F563">
        <f t="shared" si="48"/>
        <v>4</v>
      </c>
      <c r="G563">
        <f t="shared" si="49"/>
        <v>79</v>
      </c>
      <c r="H563">
        <f t="shared" si="50"/>
        <v>1.051948051948052</v>
      </c>
      <c r="I563">
        <f t="shared" si="51"/>
        <v>40.5</v>
      </c>
      <c r="J563">
        <f t="shared" si="52"/>
        <v>39.5</v>
      </c>
      <c r="K563">
        <f t="shared" si="53"/>
        <v>2</v>
      </c>
    </row>
    <row r="564" spans="1:11" x14ac:dyDescent="0.25">
      <c r="A564" s="3">
        <v>44484</v>
      </c>
      <c r="B564" s="10">
        <v>83</v>
      </c>
      <c r="C564" s="10">
        <v>1</v>
      </c>
      <c r="F564">
        <f t="shared" si="48"/>
        <v>2</v>
      </c>
      <c r="G564">
        <f t="shared" si="49"/>
        <v>81</v>
      </c>
      <c r="H564">
        <f t="shared" si="50"/>
        <v>1.0246913580246915</v>
      </c>
      <c r="I564">
        <f t="shared" si="51"/>
        <v>41.5</v>
      </c>
      <c r="J564">
        <f t="shared" si="52"/>
        <v>40.5</v>
      </c>
      <c r="K564">
        <f t="shared" si="53"/>
        <v>-2</v>
      </c>
    </row>
    <row r="565" spans="1:11" x14ac:dyDescent="0.25">
      <c r="A565" s="3">
        <v>44485</v>
      </c>
      <c r="B565" s="10">
        <v>85</v>
      </c>
      <c r="C565" s="10">
        <v>0</v>
      </c>
      <c r="F565">
        <f t="shared" si="48"/>
        <v>2</v>
      </c>
      <c r="G565">
        <f t="shared" si="49"/>
        <v>83</v>
      </c>
      <c r="H565">
        <f t="shared" si="50"/>
        <v>1.0240963855421688</v>
      </c>
      <c r="I565">
        <f t="shared" si="51"/>
        <v>42.5</v>
      </c>
      <c r="J565">
        <f t="shared" si="52"/>
        <v>41.5</v>
      </c>
      <c r="K565">
        <f t="shared" si="53"/>
        <v>0</v>
      </c>
    </row>
    <row r="566" spans="1:11" x14ac:dyDescent="0.25">
      <c r="A566" s="3">
        <v>44486</v>
      </c>
      <c r="B566" s="10">
        <v>85</v>
      </c>
      <c r="C566" s="10">
        <v>2</v>
      </c>
      <c r="F566">
        <f t="shared" si="48"/>
        <v>0</v>
      </c>
      <c r="G566">
        <f t="shared" si="49"/>
        <v>83</v>
      </c>
      <c r="H566">
        <f t="shared" si="50"/>
        <v>1</v>
      </c>
      <c r="I566">
        <f t="shared" si="51"/>
        <v>42.5</v>
      </c>
      <c r="J566">
        <f t="shared" si="52"/>
        <v>41.5</v>
      </c>
      <c r="K566">
        <f t="shared" si="53"/>
        <v>-2</v>
      </c>
    </row>
    <row r="567" spans="1:11" x14ac:dyDescent="0.25">
      <c r="A567" s="3">
        <v>44487</v>
      </c>
      <c r="B567" s="10">
        <v>87</v>
      </c>
      <c r="C567" s="10">
        <v>4</v>
      </c>
      <c r="F567">
        <f t="shared" si="48"/>
        <v>2</v>
      </c>
      <c r="G567">
        <f t="shared" si="49"/>
        <v>85</v>
      </c>
      <c r="H567">
        <f t="shared" si="50"/>
        <v>1.0235294117647058</v>
      </c>
      <c r="I567">
        <f t="shared" si="51"/>
        <v>43.5</v>
      </c>
      <c r="J567">
        <f t="shared" si="52"/>
        <v>42.5</v>
      </c>
      <c r="K567">
        <f t="shared" si="53"/>
        <v>2</v>
      </c>
    </row>
    <row r="568" spans="1:11" x14ac:dyDescent="0.25">
      <c r="A568" s="3">
        <v>44488</v>
      </c>
      <c r="B568" s="10">
        <v>88</v>
      </c>
      <c r="C568" s="10">
        <v>2</v>
      </c>
      <c r="F568">
        <f t="shared" si="48"/>
        <v>1</v>
      </c>
      <c r="G568">
        <f t="shared" si="49"/>
        <v>86</v>
      </c>
      <c r="H568">
        <f t="shared" si="50"/>
        <v>1.0114942528735633</v>
      </c>
      <c r="I568">
        <f t="shared" si="51"/>
        <v>44</v>
      </c>
      <c r="J568">
        <f t="shared" si="52"/>
        <v>43</v>
      </c>
      <c r="K568">
        <f t="shared" si="53"/>
        <v>-1</v>
      </c>
    </row>
    <row r="569" spans="1:11" x14ac:dyDescent="0.25">
      <c r="A569" s="3">
        <v>44489</v>
      </c>
      <c r="B569" s="10">
        <v>89</v>
      </c>
      <c r="C569" s="10">
        <v>3</v>
      </c>
      <c r="F569">
        <f t="shared" si="48"/>
        <v>1</v>
      </c>
      <c r="G569">
        <f t="shared" si="49"/>
        <v>87</v>
      </c>
      <c r="H569">
        <f t="shared" si="50"/>
        <v>1.0113636363636365</v>
      </c>
      <c r="I569">
        <f t="shared" si="51"/>
        <v>44.5</v>
      </c>
      <c r="J569">
        <f t="shared" si="52"/>
        <v>43.5</v>
      </c>
      <c r="K569">
        <f t="shared" si="53"/>
        <v>0</v>
      </c>
    </row>
    <row r="570" spans="1:11" x14ac:dyDescent="0.25">
      <c r="A570" s="3">
        <v>44490</v>
      </c>
      <c r="B570" s="10">
        <v>89</v>
      </c>
      <c r="C570" s="10">
        <v>6</v>
      </c>
      <c r="F570">
        <f t="shared" si="48"/>
        <v>0</v>
      </c>
      <c r="G570">
        <f t="shared" si="49"/>
        <v>87</v>
      </c>
      <c r="H570">
        <f t="shared" si="50"/>
        <v>1</v>
      </c>
      <c r="I570">
        <f t="shared" si="51"/>
        <v>44.5</v>
      </c>
      <c r="J570">
        <f t="shared" si="52"/>
        <v>43.5</v>
      </c>
      <c r="K570">
        <f t="shared" si="53"/>
        <v>-1</v>
      </c>
    </row>
    <row r="571" spans="1:11" x14ac:dyDescent="0.25">
      <c r="A571" s="3">
        <v>44491</v>
      </c>
      <c r="B571" s="10">
        <v>90</v>
      </c>
      <c r="C571" s="10">
        <v>2</v>
      </c>
      <c r="F571">
        <f t="shared" si="48"/>
        <v>1</v>
      </c>
      <c r="G571">
        <f t="shared" si="49"/>
        <v>88</v>
      </c>
      <c r="H571">
        <f t="shared" si="50"/>
        <v>1.0112359550561798</v>
      </c>
      <c r="I571">
        <f t="shared" si="51"/>
        <v>45</v>
      </c>
      <c r="J571">
        <f t="shared" si="52"/>
        <v>44</v>
      </c>
      <c r="K571">
        <f t="shared" si="53"/>
        <v>1</v>
      </c>
    </row>
    <row r="572" spans="1:11" x14ac:dyDescent="0.25">
      <c r="A572" s="3">
        <v>44492</v>
      </c>
      <c r="B572" s="10">
        <v>90</v>
      </c>
      <c r="C572" s="10">
        <v>1</v>
      </c>
      <c r="F572">
        <f t="shared" si="48"/>
        <v>0</v>
      </c>
      <c r="G572">
        <f t="shared" si="49"/>
        <v>88</v>
      </c>
      <c r="H572">
        <f t="shared" si="50"/>
        <v>1</v>
      </c>
      <c r="I572">
        <f t="shared" si="51"/>
        <v>45</v>
      </c>
      <c r="J572">
        <f t="shared" si="52"/>
        <v>44</v>
      </c>
      <c r="K572">
        <f t="shared" si="53"/>
        <v>-1</v>
      </c>
    </row>
    <row r="573" spans="1:11" x14ac:dyDescent="0.25">
      <c r="A573" s="3">
        <v>44493</v>
      </c>
      <c r="B573" s="10">
        <v>92</v>
      </c>
      <c r="C573" s="10">
        <v>3</v>
      </c>
      <c r="F573">
        <f t="shared" si="48"/>
        <v>2</v>
      </c>
      <c r="G573">
        <f t="shared" si="49"/>
        <v>90</v>
      </c>
      <c r="H573">
        <f t="shared" si="50"/>
        <v>1.0222222222222221</v>
      </c>
      <c r="I573">
        <f t="shared" si="51"/>
        <v>46</v>
      </c>
      <c r="J573">
        <f t="shared" si="52"/>
        <v>45</v>
      </c>
      <c r="K573">
        <f t="shared" si="53"/>
        <v>2</v>
      </c>
    </row>
    <row r="574" spans="1:11" x14ac:dyDescent="0.25">
      <c r="A574" s="3">
        <v>44494</v>
      </c>
      <c r="B574" s="10">
        <v>94</v>
      </c>
      <c r="C574" s="10">
        <v>1</v>
      </c>
      <c r="F574">
        <f t="shared" si="48"/>
        <v>2</v>
      </c>
      <c r="G574">
        <f t="shared" si="49"/>
        <v>92</v>
      </c>
      <c r="H574">
        <f t="shared" si="50"/>
        <v>1.0217391304347827</v>
      </c>
      <c r="I574">
        <f t="shared" si="51"/>
        <v>47</v>
      </c>
      <c r="J574">
        <f t="shared" si="52"/>
        <v>46</v>
      </c>
      <c r="K574">
        <f t="shared" si="53"/>
        <v>0</v>
      </c>
    </row>
    <row r="575" spans="1:11" x14ac:dyDescent="0.25">
      <c r="A575" s="3">
        <v>44495</v>
      </c>
      <c r="B575" s="10">
        <v>95</v>
      </c>
      <c r="C575" s="10">
        <v>1</v>
      </c>
      <c r="F575">
        <f t="shared" si="48"/>
        <v>1</v>
      </c>
      <c r="G575">
        <f t="shared" si="49"/>
        <v>93</v>
      </c>
      <c r="H575">
        <f t="shared" si="50"/>
        <v>1.0106382978723405</v>
      </c>
      <c r="I575">
        <f t="shared" si="51"/>
        <v>47.5</v>
      </c>
      <c r="J575">
        <f t="shared" si="52"/>
        <v>46.5</v>
      </c>
      <c r="K575">
        <f t="shared" si="53"/>
        <v>-1</v>
      </c>
    </row>
    <row r="576" spans="1:11" x14ac:dyDescent="0.25">
      <c r="A576" s="3">
        <v>44496</v>
      </c>
      <c r="B576" s="10">
        <v>97</v>
      </c>
      <c r="C576" s="10">
        <v>1</v>
      </c>
      <c r="F576">
        <f t="shared" si="48"/>
        <v>2</v>
      </c>
      <c r="G576">
        <f t="shared" si="49"/>
        <v>95</v>
      </c>
      <c r="H576">
        <f t="shared" si="50"/>
        <v>1.0210526315789474</v>
      </c>
      <c r="I576">
        <f t="shared" si="51"/>
        <v>48.5</v>
      </c>
      <c r="J576">
        <f t="shared" si="52"/>
        <v>47.5</v>
      </c>
      <c r="K576">
        <f t="shared" si="53"/>
        <v>1</v>
      </c>
    </row>
    <row r="577" spans="1:11" x14ac:dyDescent="0.25">
      <c r="A577" s="3">
        <v>44497</v>
      </c>
      <c r="B577" s="10">
        <v>98</v>
      </c>
      <c r="C577" s="10">
        <v>2</v>
      </c>
      <c r="F577">
        <f t="shared" si="48"/>
        <v>1</v>
      </c>
      <c r="G577">
        <f t="shared" si="49"/>
        <v>96</v>
      </c>
      <c r="H577">
        <f t="shared" si="50"/>
        <v>1.0103092783505154</v>
      </c>
      <c r="I577">
        <f t="shared" si="51"/>
        <v>49</v>
      </c>
      <c r="J577">
        <f t="shared" si="52"/>
        <v>48</v>
      </c>
      <c r="K577">
        <f t="shared" si="53"/>
        <v>-1</v>
      </c>
    </row>
    <row r="578" spans="1:11" x14ac:dyDescent="0.25">
      <c r="A578" s="3">
        <v>44498</v>
      </c>
      <c r="B578" s="10">
        <v>98</v>
      </c>
      <c r="C578" s="10">
        <v>3</v>
      </c>
      <c r="F578">
        <f t="shared" si="48"/>
        <v>0</v>
      </c>
      <c r="G578">
        <f t="shared" si="49"/>
        <v>96</v>
      </c>
      <c r="H578">
        <f t="shared" si="50"/>
        <v>1</v>
      </c>
      <c r="I578">
        <f t="shared" si="51"/>
        <v>49</v>
      </c>
      <c r="J578">
        <f t="shared" si="52"/>
        <v>48</v>
      </c>
      <c r="K578">
        <f t="shared" si="53"/>
        <v>-1</v>
      </c>
    </row>
    <row r="579" spans="1:11" x14ac:dyDescent="0.25">
      <c r="A579" s="3">
        <v>44499</v>
      </c>
      <c r="B579" s="10">
        <v>100</v>
      </c>
      <c r="C579" s="10">
        <v>3</v>
      </c>
      <c r="F579">
        <f t="shared" si="48"/>
        <v>2</v>
      </c>
      <c r="G579">
        <f t="shared" si="49"/>
        <v>98</v>
      </c>
      <c r="H579">
        <f t="shared" si="50"/>
        <v>1.0204081632653061</v>
      </c>
      <c r="I579">
        <f t="shared" si="51"/>
        <v>50</v>
      </c>
      <c r="J579">
        <f t="shared" si="52"/>
        <v>49</v>
      </c>
      <c r="K579">
        <f t="shared" si="53"/>
        <v>2</v>
      </c>
    </row>
    <row r="580" spans="1:11" x14ac:dyDescent="0.25">
      <c r="A580" s="3">
        <v>44500</v>
      </c>
      <c r="B580" s="10">
        <v>101</v>
      </c>
      <c r="C580" s="10">
        <v>2</v>
      </c>
      <c r="F580">
        <f t="shared" ref="F580:F643" si="54">B580-B579</f>
        <v>1</v>
      </c>
      <c r="G580">
        <f t="shared" ref="G580:G643" si="55">B580-$B$3</f>
        <v>99</v>
      </c>
      <c r="H580">
        <f t="shared" ref="H580:H643" si="56">IFERROR(B580/B579,"")</f>
        <v>1.01</v>
      </c>
      <c r="I580">
        <f t="shared" ref="I580:I643" si="57">IFERROR(B580/$B$3,"")</f>
        <v>50.5</v>
      </c>
      <c r="J580">
        <f t="shared" si="52"/>
        <v>49.5</v>
      </c>
      <c r="K580">
        <f t="shared" si="53"/>
        <v>-1</v>
      </c>
    </row>
    <row r="581" spans="1:11" x14ac:dyDescent="0.25">
      <c r="A581" s="3">
        <v>44501</v>
      </c>
      <c r="B581" s="10">
        <v>102</v>
      </c>
      <c r="C581" s="10">
        <v>4</v>
      </c>
      <c r="F581">
        <f t="shared" si="54"/>
        <v>1</v>
      </c>
      <c r="G581">
        <f t="shared" si="55"/>
        <v>100</v>
      </c>
      <c r="H581">
        <f t="shared" si="56"/>
        <v>1.0099009900990099</v>
      </c>
      <c r="I581">
        <f t="shared" si="57"/>
        <v>51</v>
      </c>
      <c r="J581">
        <f t="shared" ref="J581:J644" si="58">IFERROR(I581-1,"")</f>
        <v>50</v>
      </c>
      <c r="K581">
        <f t="shared" si="53"/>
        <v>0</v>
      </c>
    </row>
    <row r="582" spans="1:11" x14ac:dyDescent="0.25">
      <c r="A582" s="3">
        <v>44502</v>
      </c>
      <c r="B582" s="10">
        <v>102</v>
      </c>
      <c r="C582" s="10">
        <v>3</v>
      </c>
      <c r="F582">
        <f t="shared" si="54"/>
        <v>0</v>
      </c>
      <c r="G582">
        <f t="shared" si="55"/>
        <v>100</v>
      </c>
      <c r="H582">
        <f t="shared" si="56"/>
        <v>1</v>
      </c>
      <c r="I582">
        <f t="shared" si="57"/>
        <v>51</v>
      </c>
      <c r="J582">
        <f t="shared" si="58"/>
        <v>50</v>
      </c>
      <c r="K582">
        <f t="shared" ref="K582:K645" si="59">F582-F581</f>
        <v>-1</v>
      </c>
    </row>
    <row r="583" spans="1:11" x14ac:dyDescent="0.25">
      <c r="A583" s="3">
        <v>44503</v>
      </c>
      <c r="B583" s="10">
        <v>103</v>
      </c>
      <c r="C583" s="10">
        <v>2</v>
      </c>
      <c r="F583">
        <f t="shared" si="54"/>
        <v>1</v>
      </c>
      <c r="G583">
        <f t="shared" si="55"/>
        <v>101</v>
      </c>
      <c r="H583">
        <f t="shared" si="56"/>
        <v>1.0098039215686274</v>
      </c>
      <c r="I583">
        <f t="shared" si="57"/>
        <v>51.5</v>
      </c>
      <c r="J583">
        <f t="shared" si="58"/>
        <v>50.5</v>
      </c>
      <c r="K583">
        <f t="shared" si="59"/>
        <v>1</v>
      </c>
    </row>
    <row r="584" spans="1:11" x14ac:dyDescent="0.25">
      <c r="A584" s="3">
        <v>44504</v>
      </c>
      <c r="B584" s="10">
        <v>103</v>
      </c>
      <c r="C584" s="10">
        <v>0</v>
      </c>
      <c r="F584">
        <f t="shared" si="54"/>
        <v>0</v>
      </c>
      <c r="G584">
        <f t="shared" si="55"/>
        <v>101</v>
      </c>
      <c r="H584">
        <f t="shared" si="56"/>
        <v>1</v>
      </c>
      <c r="I584">
        <f t="shared" si="57"/>
        <v>51.5</v>
      </c>
      <c r="J584">
        <f t="shared" si="58"/>
        <v>50.5</v>
      </c>
      <c r="K584">
        <f t="shared" si="59"/>
        <v>-1</v>
      </c>
    </row>
    <row r="585" spans="1:11" x14ac:dyDescent="0.25">
      <c r="A585" s="3">
        <v>44505</v>
      </c>
      <c r="B585" s="10">
        <v>104</v>
      </c>
      <c r="C585" s="10">
        <v>3</v>
      </c>
      <c r="F585">
        <f t="shared" si="54"/>
        <v>1</v>
      </c>
      <c r="G585">
        <f t="shared" si="55"/>
        <v>102</v>
      </c>
      <c r="H585">
        <f t="shared" si="56"/>
        <v>1.0097087378640777</v>
      </c>
      <c r="I585">
        <f t="shared" si="57"/>
        <v>52</v>
      </c>
      <c r="J585">
        <f t="shared" si="58"/>
        <v>51</v>
      </c>
      <c r="K585">
        <f t="shared" si="59"/>
        <v>1</v>
      </c>
    </row>
    <row r="586" spans="1:11" x14ac:dyDescent="0.25">
      <c r="A586" s="3">
        <v>44506</v>
      </c>
      <c r="B586" s="10">
        <v>104</v>
      </c>
      <c r="C586" s="10">
        <v>2</v>
      </c>
      <c r="F586">
        <f t="shared" si="54"/>
        <v>0</v>
      </c>
      <c r="G586">
        <f t="shared" si="55"/>
        <v>102</v>
      </c>
      <c r="H586">
        <f t="shared" si="56"/>
        <v>1</v>
      </c>
      <c r="I586">
        <f t="shared" si="57"/>
        <v>52</v>
      </c>
      <c r="J586">
        <f t="shared" si="58"/>
        <v>51</v>
      </c>
      <c r="K586">
        <f t="shared" si="59"/>
        <v>-1</v>
      </c>
    </row>
    <row r="587" spans="1:11" x14ac:dyDescent="0.25">
      <c r="A587" s="3">
        <v>44507</v>
      </c>
      <c r="B587" s="10">
        <v>105</v>
      </c>
      <c r="C587" s="10">
        <v>1</v>
      </c>
      <c r="F587">
        <f t="shared" si="54"/>
        <v>1</v>
      </c>
      <c r="G587">
        <f t="shared" si="55"/>
        <v>103</v>
      </c>
      <c r="H587">
        <f t="shared" si="56"/>
        <v>1.0096153846153846</v>
      </c>
      <c r="I587">
        <f t="shared" si="57"/>
        <v>52.5</v>
      </c>
      <c r="J587">
        <f t="shared" si="58"/>
        <v>51.5</v>
      </c>
      <c r="K587">
        <f t="shared" si="59"/>
        <v>1</v>
      </c>
    </row>
    <row r="588" spans="1:11" x14ac:dyDescent="0.25">
      <c r="A588" s="3">
        <v>44508</v>
      </c>
      <c r="B588" s="10">
        <v>104</v>
      </c>
      <c r="C588" s="10">
        <v>3</v>
      </c>
      <c r="F588">
        <f t="shared" si="54"/>
        <v>-1</v>
      </c>
      <c r="G588">
        <f t="shared" si="55"/>
        <v>102</v>
      </c>
      <c r="H588">
        <f t="shared" si="56"/>
        <v>0.99047619047619051</v>
      </c>
      <c r="I588">
        <f t="shared" si="57"/>
        <v>52</v>
      </c>
      <c r="J588">
        <f t="shared" si="58"/>
        <v>51</v>
      </c>
      <c r="K588">
        <f t="shared" si="59"/>
        <v>-2</v>
      </c>
    </row>
    <row r="589" spans="1:11" x14ac:dyDescent="0.25">
      <c r="A589" s="3">
        <v>44509</v>
      </c>
      <c r="B589" s="10">
        <v>104</v>
      </c>
      <c r="C589" s="10">
        <v>2</v>
      </c>
      <c r="F589">
        <f t="shared" si="54"/>
        <v>0</v>
      </c>
      <c r="G589">
        <f t="shared" si="55"/>
        <v>102</v>
      </c>
      <c r="H589">
        <f t="shared" si="56"/>
        <v>1</v>
      </c>
      <c r="I589">
        <f t="shared" si="57"/>
        <v>52</v>
      </c>
      <c r="J589">
        <f t="shared" si="58"/>
        <v>51</v>
      </c>
      <c r="K589">
        <f t="shared" si="59"/>
        <v>1</v>
      </c>
    </row>
    <row r="590" spans="1:11" x14ac:dyDescent="0.25">
      <c r="A590" s="3">
        <v>44510</v>
      </c>
      <c r="B590" s="10">
        <v>103</v>
      </c>
      <c r="C590" s="10">
        <v>0</v>
      </c>
      <c r="F590">
        <f t="shared" si="54"/>
        <v>-1</v>
      </c>
      <c r="G590">
        <f t="shared" si="55"/>
        <v>101</v>
      </c>
      <c r="H590">
        <f t="shared" si="56"/>
        <v>0.99038461538461542</v>
      </c>
      <c r="I590">
        <f t="shared" si="57"/>
        <v>51.5</v>
      </c>
      <c r="J590">
        <f t="shared" si="58"/>
        <v>50.5</v>
      </c>
      <c r="K590">
        <f t="shared" si="59"/>
        <v>-1</v>
      </c>
    </row>
    <row r="591" spans="1:11" x14ac:dyDescent="0.25">
      <c r="A591" s="3">
        <v>44511</v>
      </c>
      <c r="B591" s="10">
        <v>104</v>
      </c>
      <c r="C591" s="10">
        <v>0</v>
      </c>
      <c r="F591">
        <f t="shared" si="54"/>
        <v>1</v>
      </c>
      <c r="G591">
        <f t="shared" si="55"/>
        <v>102</v>
      </c>
      <c r="H591">
        <f t="shared" si="56"/>
        <v>1.0097087378640777</v>
      </c>
      <c r="I591">
        <f t="shared" si="57"/>
        <v>52</v>
      </c>
      <c r="J591">
        <f t="shared" si="58"/>
        <v>51</v>
      </c>
      <c r="K591">
        <f t="shared" si="59"/>
        <v>2</v>
      </c>
    </row>
    <row r="592" spans="1:11" x14ac:dyDescent="0.25">
      <c r="A592" s="3">
        <v>44512</v>
      </c>
      <c r="B592" s="10">
        <v>105</v>
      </c>
      <c r="C592" s="10">
        <v>0</v>
      </c>
      <c r="F592">
        <f t="shared" si="54"/>
        <v>1</v>
      </c>
      <c r="G592">
        <f t="shared" si="55"/>
        <v>103</v>
      </c>
      <c r="H592">
        <f t="shared" si="56"/>
        <v>1.0096153846153846</v>
      </c>
      <c r="I592">
        <f t="shared" si="57"/>
        <v>52.5</v>
      </c>
      <c r="J592">
        <f t="shared" si="58"/>
        <v>51.5</v>
      </c>
      <c r="K592">
        <f t="shared" si="59"/>
        <v>0</v>
      </c>
    </row>
    <row r="593" spans="1:11" x14ac:dyDescent="0.25">
      <c r="A593" s="3">
        <v>44513</v>
      </c>
      <c r="B593" s="10">
        <v>105</v>
      </c>
      <c r="C593" s="10">
        <v>2</v>
      </c>
      <c r="F593">
        <f t="shared" si="54"/>
        <v>0</v>
      </c>
      <c r="G593">
        <f t="shared" si="55"/>
        <v>103</v>
      </c>
      <c r="H593">
        <f t="shared" si="56"/>
        <v>1</v>
      </c>
      <c r="I593">
        <f t="shared" si="57"/>
        <v>52.5</v>
      </c>
      <c r="J593">
        <f t="shared" si="58"/>
        <v>51.5</v>
      </c>
      <c r="K593">
        <f t="shared" si="59"/>
        <v>-1</v>
      </c>
    </row>
    <row r="594" spans="1:11" x14ac:dyDescent="0.25">
      <c r="A594" s="3">
        <v>44514</v>
      </c>
      <c r="B594" s="10">
        <v>104</v>
      </c>
      <c r="C594" s="10">
        <v>0</v>
      </c>
      <c r="F594">
        <f t="shared" si="54"/>
        <v>-1</v>
      </c>
      <c r="G594">
        <f t="shared" si="55"/>
        <v>102</v>
      </c>
      <c r="H594">
        <f t="shared" si="56"/>
        <v>0.99047619047619051</v>
      </c>
      <c r="I594">
        <f t="shared" si="57"/>
        <v>52</v>
      </c>
      <c r="J594">
        <f t="shared" si="58"/>
        <v>51</v>
      </c>
      <c r="K594">
        <f t="shared" si="59"/>
        <v>-1</v>
      </c>
    </row>
    <row r="595" spans="1:11" x14ac:dyDescent="0.25">
      <c r="A595" s="3">
        <v>44515</v>
      </c>
      <c r="B595" s="10">
        <v>102</v>
      </c>
      <c r="C595" s="10">
        <v>4</v>
      </c>
      <c r="F595">
        <f t="shared" si="54"/>
        <v>-2</v>
      </c>
      <c r="G595">
        <f t="shared" si="55"/>
        <v>100</v>
      </c>
      <c r="H595">
        <f t="shared" si="56"/>
        <v>0.98076923076923073</v>
      </c>
      <c r="I595">
        <f t="shared" si="57"/>
        <v>51</v>
      </c>
      <c r="J595">
        <f t="shared" si="58"/>
        <v>50</v>
      </c>
      <c r="K595">
        <f t="shared" si="59"/>
        <v>-1</v>
      </c>
    </row>
    <row r="596" spans="1:11" x14ac:dyDescent="0.25">
      <c r="A596" s="3">
        <v>44516</v>
      </c>
      <c r="B596" s="10">
        <v>101</v>
      </c>
      <c r="C596" s="10">
        <v>2</v>
      </c>
      <c r="F596">
        <f t="shared" si="54"/>
        <v>-1</v>
      </c>
      <c r="G596">
        <f t="shared" si="55"/>
        <v>99</v>
      </c>
      <c r="H596">
        <f t="shared" si="56"/>
        <v>0.99019607843137258</v>
      </c>
      <c r="I596">
        <f t="shared" si="57"/>
        <v>50.5</v>
      </c>
      <c r="J596">
        <f t="shared" si="58"/>
        <v>49.5</v>
      </c>
      <c r="K596">
        <f t="shared" si="59"/>
        <v>1</v>
      </c>
    </row>
    <row r="597" spans="1:11" x14ac:dyDescent="0.25">
      <c r="A597" s="3">
        <v>44517</v>
      </c>
      <c r="B597" s="10">
        <v>100</v>
      </c>
      <c r="C597" s="10">
        <v>1</v>
      </c>
      <c r="F597">
        <f t="shared" si="54"/>
        <v>-1</v>
      </c>
      <c r="G597">
        <f t="shared" si="55"/>
        <v>98</v>
      </c>
      <c r="H597">
        <f t="shared" si="56"/>
        <v>0.99009900990099009</v>
      </c>
      <c r="I597">
        <f t="shared" si="57"/>
        <v>50</v>
      </c>
      <c r="J597">
        <f t="shared" si="58"/>
        <v>49</v>
      </c>
      <c r="K597">
        <f t="shared" si="59"/>
        <v>0</v>
      </c>
    </row>
    <row r="598" spans="1:11" x14ac:dyDescent="0.25">
      <c r="A598" s="3">
        <v>44518</v>
      </c>
      <c r="B598" s="10">
        <v>100</v>
      </c>
      <c r="C598" s="10">
        <v>0</v>
      </c>
      <c r="F598">
        <f t="shared" si="54"/>
        <v>0</v>
      </c>
      <c r="G598">
        <f t="shared" si="55"/>
        <v>98</v>
      </c>
      <c r="H598">
        <f t="shared" si="56"/>
        <v>1</v>
      </c>
      <c r="I598">
        <f t="shared" si="57"/>
        <v>50</v>
      </c>
      <c r="J598">
        <f t="shared" si="58"/>
        <v>49</v>
      </c>
      <c r="K598">
        <f t="shared" si="59"/>
        <v>1</v>
      </c>
    </row>
    <row r="599" spans="1:11" x14ac:dyDescent="0.25">
      <c r="A599" s="3">
        <v>44519</v>
      </c>
      <c r="B599" s="10">
        <v>99</v>
      </c>
      <c r="C599" s="10">
        <v>0</v>
      </c>
      <c r="F599">
        <f t="shared" si="54"/>
        <v>-1</v>
      </c>
      <c r="G599">
        <f t="shared" si="55"/>
        <v>97</v>
      </c>
      <c r="H599">
        <f t="shared" si="56"/>
        <v>0.99</v>
      </c>
      <c r="I599">
        <f t="shared" si="57"/>
        <v>49.5</v>
      </c>
      <c r="J599">
        <f t="shared" si="58"/>
        <v>48.5</v>
      </c>
      <c r="K599">
        <f t="shared" si="59"/>
        <v>-1</v>
      </c>
    </row>
    <row r="600" spans="1:11" x14ac:dyDescent="0.25">
      <c r="A600" s="3">
        <v>44520</v>
      </c>
      <c r="B600" s="10">
        <v>98</v>
      </c>
      <c r="C600" s="10">
        <v>2</v>
      </c>
      <c r="F600">
        <f t="shared" si="54"/>
        <v>-1</v>
      </c>
      <c r="G600">
        <f t="shared" si="55"/>
        <v>96</v>
      </c>
      <c r="H600">
        <f t="shared" si="56"/>
        <v>0.98989898989898994</v>
      </c>
      <c r="I600">
        <f t="shared" si="57"/>
        <v>49</v>
      </c>
      <c r="J600">
        <f t="shared" si="58"/>
        <v>48</v>
      </c>
      <c r="K600">
        <f t="shared" si="59"/>
        <v>0</v>
      </c>
    </row>
    <row r="601" spans="1:11" x14ac:dyDescent="0.25">
      <c r="A601" s="3">
        <v>44521</v>
      </c>
      <c r="B601" s="10">
        <v>97</v>
      </c>
      <c r="C601" s="10">
        <v>0</v>
      </c>
      <c r="F601">
        <f t="shared" si="54"/>
        <v>-1</v>
      </c>
      <c r="G601">
        <f t="shared" si="55"/>
        <v>95</v>
      </c>
      <c r="H601">
        <f t="shared" si="56"/>
        <v>0.98979591836734693</v>
      </c>
      <c r="I601">
        <f t="shared" si="57"/>
        <v>48.5</v>
      </c>
      <c r="J601">
        <f t="shared" si="58"/>
        <v>47.5</v>
      </c>
      <c r="K601">
        <f t="shared" si="59"/>
        <v>0</v>
      </c>
    </row>
    <row r="602" spans="1:11" x14ac:dyDescent="0.25">
      <c r="A602" s="3">
        <v>44522</v>
      </c>
      <c r="B602" s="10">
        <v>96</v>
      </c>
      <c r="C602" s="10">
        <v>4</v>
      </c>
      <c r="F602">
        <f t="shared" si="54"/>
        <v>-1</v>
      </c>
      <c r="G602">
        <f t="shared" si="55"/>
        <v>94</v>
      </c>
      <c r="H602">
        <f t="shared" si="56"/>
        <v>0.98969072164948457</v>
      </c>
      <c r="I602">
        <f t="shared" si="57"/>
        <v>48</v>
      </c>
      <c r="J602">
        <f t="shared" si="58"/>
        <v>47</v>
      </c>
      <c r="K602">
        <f t="shared" si="59"/>
        <v>0</v>
      </c>
    </row>
    <row r="603" spans="1:11" x14ac:dyDescent="0.25">
      <c r="A603" s="3">
        <v>44523</v>
      </c>
      <c r="B603" s="10">
        <v>96</v>
      </c>
      <c r="C603" s="10">
        <v>0</v>
      </c>
      <c r="F603">
        <f t="shared" si="54"/>
        <v>0</v>
      </c>
      <c r="G603">
        <f t="shared" si="55"/>
        <v>94</v>
      </c>
      <c r="H603">
        <f t="shared" si="56"/>
        <v>1</v>
      </c>
      <c r="I603">
        <f t="shared" si="57"/>
        <v>48</v>
      </c>
      <c r="J603">
        <f t="shared" si="58"/>
        <v>47</v>
      </c>
      <c r="K603">
        <f t="shared" si="59"/>
        <v>1</v>
      </c>
    </row>
    <row r="604" spans="1:11" x14ac:dyDescent="0.25">
      <c r="A604" s="3">
        <v>44524</v>
      </c>
      <c r="B604" s="10">
        <v>95</v>
      </c>
      <c r="C604" s="10">
        <v>1</v>
      </c>
      <c r="F604">
        <f t="shared" si="54"/>
        <v>-1</v>
      </c>
      <c r="G604">
        <f t="shared" si="55"/>
        <v>93</v>
      </c>
      <c r="H604">
        <f t="shared" si="56"/>
        <v>0.98958333333333337</v>
      </c>
      <c r="I604">
        <f t="shared" si="57"/>
        <v>47.5</v>
      </c>
      <c r="J604">
        <f t="shared" si="58"/>
        <v>46.5</v>
      </c>
      <c r="K604">
        <f t="shared" si="59"/>
        <v>-1</v>
      </c>
    </row>
    <row r="605" spans="1:11" x14ac:dyDescent="0.25">
      <c r="A605" s="3">
        <v>44525</v>
      </c>
      <c r="B605" s="10">
        <v>94</v>
      </c>
      <c r="C605" s="10">
        <v>5</v>
      </c>
      <c r="F605">
        <f t="shared" si="54"/>
        <v>-1</v>
      </c>
      <c r="G605">
        <f t="shared" si="55"/>
        <v>92</v>
      </c>
      <c r="H605">
        <f t="shared" si="56"/>
        <v>0.98947368421052628</v>
      </c>
      <c r="I605">
        <f t="shared" si="57"/>
        <v>47</v>
      </c>
      <c r="J605">
        <f t="shared" si="58"/>
        <v>46</v>
      </c>
      <c r="K605">
        <f t="shared" si="59"/>
        <v>0</v>
      </c>
    </row>
    <row r="606" spans="1:11" x14ac:dyDescent="0.25">
      <c r="A606" s="3">
        <v>44526</v>
      </c>
      <c r="B606" s="10">
        <v>94</v>
      </c>
      <c r="C606" s="10">
        <v>2</v>
      </c>
      <c r="F606">
        <f t="shared" si="54"/>
        <v>0</v>
      </c>
      <c r="G606">
        <f t="shared" si="55"/>
        <v>92</v>
      </c>
      <c r="H606">
        <f t="shared" si="56"/>
        <v>1</v>
      </c>
      <c r="I606">
        <f t="shared" si="57"/>
        <v>47</v>
      </c>
      <c r="J606">
        <f t="shared" si="58"/>
        <v>46</v>
      </c>
      <c r="K606">
        <f t="shared" si="59"/>
        <v>1</v>
      </c>
    </row>
    <row r="607" spans="1:11" x14ac:dyDescent="0.25">
      <c r="A607" s="3">
        <v>44527</v>
      </c>
      <c r="B607" s="10">
        <v>92</v>
      </c>
      <c r="C607" s="10">
        <v>3</v>
      </c>
      <c r="F607">
        <f t="shared" si="54"/>
        <v>-2</v>
      </c>
      <c r="G607">
        <f t="shared" si="55"/>
        <v>90</v>
      </c>
      <c r="H607">
        <f t="shared" si="56"/>
        <v>0.97872340425531912</v>
      </c>
      <c r="I607">
        <f t="shared" si="57"/>
        <v>46</v>
      </c>
      <c r="J607">
        <f t="shared" si="58"/>
        <v>45</v>
      </c>
      <c r="K607">
        <f t="shared" si="59"/>
        <v>-2</v>
      </c>
    </row>
    <row r="608" spans="1:11" x14ac:dyDescent="0.25">
      <c r="A608" s="3">
        <v>44528</v>
      </c>
      <c r="B608" s="10">
        <v>91</v>
      </c>
      <c r="C608" s="10">
        <v>4</v>
      </c>
      <c r="F608">
        <f t="shared" si="54"/>
        <v>-1</v>
      </c>
      <c r="G608">
        <f t="shared" si="55"/>
        <v>89</v>
      </c>
      <c r="H608">
        <f t="shared" si="56"/>
        <v>0.98913043478260865</v>
      </c>
      <c r="I608">
        <f t="shared" si="57"/>
        <v>45.5</v>
      </c>
      <c r="J608">
        <f t="shared" si="58"/>
        <v>44.5</v>
      </c>
      <c r="K608">
        <f t="shared" si="59"/>
        <v>1</v>
      </c>
    </row>
    <row r="609" spans="1:11" x14ac:dyDescent="0.25">
      <c r="A609" s="3">
        <v>44529</v>
      </c>
      <c r="B609" s="10">
        <v>89</v>
      </c>
      <c r="C609" s="10">
        <v>7</v>
      </c>
      <c r="F609">
        <f t="shared" si="54"/>
        <v>-2</v>
      </c>
      <c r="G609">
        <f t="shared" si="55"/>
        <v>87</v>
      </c>
      <c r="H609">
        <f t="shared" si="56"/>
        <v>0.97802197802197799</v>
      </c>
      <c r="I609">
        <f t="shared" si="57"/>
        <v>44.5</v>
      </c>
      <c r="J609">
        <f t="shared" si="58"/>
        <v>43.5</v>
      </c>
      <c r="K609">
        <f t="shared" si="59"/>
        <v>-1</v>
      </c>
    </row>
    <row r="610" spans="1:11" x14ac:dyDescent="0.25">
      <c r="A610" s="3">
        <v>44530</v>
      </c>
      <c r="B610" s="10">
        <v>88</v>
      </c>
      <c r="C610" s="10">
        <v>5</v>
      </c>
      <c r="F610">
        <f t="shared" si="54"/>
        <v>-1</v>
      </c>
      <c r="G610">
        <f t="shared" si="55"/>
        <v>86</v>
      </c>
      <c r="H610">
        <f t="shared" si="56"/>
        <v>0.9887640449438202</v>
      </c>
      <c r="I610">
        <f t="shared" si="57"/>
        <v>44</v>
      </c>
      <c r="J610">
        <f t="shared" si="58"/>
        <v>43</v>
      </c>
      <c r="K610">
        <f t="shared" si="59"/>
        <v>1</v>
      </c>
    </row>
    <row r="611" spans="1:11" x14ac:dyDescent="0.25">
      <c r="A611" s="3">
        <v>44531</v>
      </c>
      <c r="B611" s="10">
        <v>88</v>
      </c>
      <c r="C611" s="10">
        <v>6</v>
      </c>
      <c r="F611">
        <f t="shared" si="54"/>
        <v>0</v>
      </c>
      <c r="G611">
        <f t="shared" si="55"/>
        <v>86</v>
      </c>
      <c r="H611">
        <f t="shared" si="56"/>
        <v>1</v>
      </c>
      <c r="I611">
        <f t="shared" si="57"/>
        <v>44</v>
      </c>
      <c r="J611">
        <f t="shared" si="58"/>
        <v>43</v>
      </c>
      <c r="K611">
        <f t="shared" si="59"/>
        <v>1</v>
      </c>
    </row>
    <row r="612" spans="1:11" x14ac:dyDescent="0.25">
      <c r="A612" s="3">
        <v>44532</v>
      </c>
      <c r="B612" s="10">
        <v>87</v>
      </c>
      <c r="C612" s="10">
        <v>5</v>
      </c>
      <c r="F612">
        <f t="shared" si="54"/>
        <v>-1</v>
      </c>
      <c r="G612">
        <f t="shared" si="55"/>
        <v>85</v>
      </c>
      <c r="H612">
        <f t="shared" si="56"/>
        <v>0.98863636363636365</v>
      </c>
      <c r="I612">
        <f t="shared" si="57"/>
        <v>43.5</v>
      </c>
      <c r="J612">
        <f t="shared" si="58"/>
        <v>42.5</v>
      </c>
      <c r="K612">
        <f t="shared" si="59"/>
        <v>-1</v>
      </c>
    </row>
    <row r="613" spans="1:11" x14ac:dyDescent="0.25">
      <c r="A613" s="3">
        <v>44533</v>
      </c>
      <c r="B613" s="10">
        <v>87</v>
      </c>
      <c r="C613" s="10">
        <v>2</v>
      </c>
      <c r="F613">
        <f t="shared" si="54"/>
        <v>0</v>
      </c>
      <c r="G613">
        <f t="shared" si="55"/>
        <v>85</v>
      </c>
      <c r="H613">
        <f t="shared" si="56"/>
        <v>1</v>
      </c>
      <c r="I613">
        <f t="shared" si="57"/>
        <v>43.5</v>
      </c>
      <c r="J613">
        <f t="shared" si="58"/>
        <v>42.5</v>
      </c>
      <c r="K613">
        <f t="shared" si="59"/>
        <v>1</v>
      </c>
    </row>
    <row r="614" spans="1:11" x14ac:dyDescent="0.25">
      <c r="A614" s="3">
        <v>44534</v>
      </c>
      <c r="B614" s="10">
        <v>85</v>
      </c>
      <c r="C614" s="10">
        <v>4</v>
      </c>
      <c r="F614">
        <f t="shared" si="54"/>
        <v>-2</v>
      </c>
      <c r="G614">
        <f t="shared" si="55"/>
        <v>83</v>
      </c>
      <c r="H614">
        <f t="shared" si="56"/>
        <v>0.97701149425287359</v>
      </c>
      <c r="I614">
        <f t="shared" si="57"/>
        <v>42.5</v>
      </c>
      <c r="J614">
        <f t="shared" si="58"/>
        <v>41.5</v>
      </c>
      <c r="K614">
        <f t="shared" si="59"/>
        <v>-2</v>
      </c>
    </row>
    <row r="615" spans="1:11" x14ac:dyDescent="0.25">
      <c r="A615" s="3">
        <v>44535</v>
      </c>
      <c r="B615" s="10">
        <v>84</v>
      </c>
      <c r="C615" s="10">
        <v>7</v>
      </c>
      <c r="F615">
        <f t="shared" si="54"/>
        <v>-1</v>
      </c>
      <c r="G615">
        <f t="shared" si="55"/>
        <v>82</v>
      </c>
      <c r="H615">
        <f t="shared" si="56"/>
        <v>0.9882352941176471</v>
      </c>
      <c r="I615">
        <f t="shared" si="57"/>
        <v>42</v>
      </c>
      <c r="J615">
        <f t="shared" si="58"/>
        <v>41</v>
      </c>
      <c r="K615">
        <f t="shared" si="59"/>
        <v>1</v>
      </c>
    </row>
    <row r="616" spans="1:11" x14ac:dyDescent="0.25">
      <c r="A616" s="3">
        <v>44536</v>
      </c>
      <c r="B616" s="10">
        <v>84</v>
      </c>
      <c r="C616" s="10">
        <v>12</v>
      </c>
      <c r="F616">
        <f t="shared" si="54"/>
        <v>0</v>
      </c>
      <c r="G616">
        <f t="shared" si="55"/>
        <v>82</v>
      </c>
      <c r="H616">
        <f t="shared" si="56"/>
        <v>1</v>
      </c>
      <c r="I616">
        <f t="shared" si="57"/>
        <v>42</v>
      </c>
      <c r="J616">
        <f t="shared" si="58"/>
        <v>41</v>
      </c>
      <c r="K616">
        <f t="shared" si="59"/>
        <v>1</v>
      </c>
    </row>
    <row r="617" spans="1:11" x14ac:dyDescent="0.25">
      <c r="A617" s="3">
        <v>44537</v>
      </c>
      <c r="B617" s="10">
        <v>82</v>
      </c>
      <c r="C617" s="10">
        <v>11</v>
      </c>
      <c r="F617">
        <f t="shared" si="54"/>
        <v>-2</v>
      </c>
      <c r="G617">
        <f t="shared" si="55"/>
        <v>80</v>
      </c>
      <c r="H617">
        <f t="shared" si="56"/>
        <v>0.97619047619047616</v>
      </c>
      <c r="I617">
        <f t="shared" si="57"/>
        <v>41</v>
      </c>
      <c r="J617">
        <f t="shared" si="58"/>
        <v>40</v>
      </c>
      <c r="K617">
        <f t="shared" si="59"/>
        <v>-2</v>
      </c>
    </row>
    <row r="618" spans="1:11" x14ac:dyDescent="0.25">
      <c r="A618" s="3">
        <v>44538</v>
      </c>
      <c r="B618" s="10">
        <v>82</v>
      </c>
      <c r="C618" s="10">
        <v>9</v>
      </c>
      <c r="F618">
        <f t="shared" si="54"/>
        <v>0</v>
      </c>
      <c r="G618">
        <f t="shared" si="55"/>
        <v>80</v>
      </c>
      <c r="H618">
        <f t="shared" si="56"/>
        <v>1</v>
      </c>
      <c r="I618">
        <f t="shared" si="57"/>
        <v>41</v>
      </c>
      <c r="J618">
        <f t="shared" si="58"/>
        <v>40</v>
      </c>
      <c r="K618">
        <f t="shared" si="59"/>
        <v>2</v>
      </c>
    </row>
    <row r="619" spans="1:11" x14ac:dyDescent="0.25">
      <c r="A619" s="3">
        <v>44539</v>
      </c>
      <c r="B619" s="10">
        <v>80</v>
      </c>
      <c r="C619" s="10">
        <v>3</v>
      </c>
      <c r="F619">
        <f t="shared" si="54"/>
        <v>-2</v>
      </c>
      <c r="G619">
        <f t="shared" si="55"/>
        <v>78</v>
      </c>
      <c r="H619">
        <f t="shared" si="56"/>
        <v>0.97560975609756095</v>
      </c>
      <c r="I619">
        <f t="shared" si="57"/>
        <v>40</v>
      </c>
      <c r="J619">
        <f t="shared" si="58"/>
        <v>39</v>
      </c>
      <c r="K619">
        <f t="shared" si="59"/>
        <v>-2</v>
      </c>
    </row>
    <row r="620" spans="1:11" x14ac:dyDescent="0.25">
      <c r="A620" s="3">
        <v>44540</v>
      </c>
      <c r="B620" s="10">
        <v>80</v>
      </c>
      <c r="C620" s="10">
        <v>7</v>
      </c>
      <c r="F620">
        <f t="shared" si="54"/>
        <v>0</v>
      </c>
      <c r="G620">
        <f t="shared" si="55"/>
        <v>78</v>
      </c>
      <c r="H620">
        <f t="shared" si="56"/>
        <v>1</v>
      </c>
      <c r="I620">
        <f t="shared" si="57"/>
        <v>40</v>
      </c>
      <c r="J620">
        <f t="shared" si="58"/>
        <v>39</v>
      </c>
      <c r="K620">
        <f t="shared" si="59"/>
        <v>2</v>
      </c>
    </row>
    <row r="621" spans="1:11" x14ac:dyDescent="0.25">
      <c r="A621" s="3">
        <v>44541</v>
      </c>
      <c r="B621" s="10">
        <v>81</v>
      </c>
      <c r="C621" s="10">
        <v>10</v>
      </c>
      <c r="F621">
        <f t="shared" si="54"/>
        <v>1</v>
      </c>
      <c r="G621">
        <f t="shared" si="55"/>
        <v>79</v>
      </c>
      <c r="H621">
        <f t="shared" si="56"/>
        <v>1.0125</v>
      </c>
      <c r="I621">
        <f t="shared" si="57"/>
        <v>40.5</v>
      </c>
      <c r="J621">
        <f t="shared" si="58"/>
        <v>39.5</v>
      </c>
      <c r="K621">
        <f t="shared" si="59"/>
        <v>1</v>
      </c>
    </row>
    <row r="622" spans="1:11" x14ac:dyDescent="0.25">
      <c r="A622" s="3">
        <v>44542</v>
      </c>
      <c r="B622" s="10">
        <v>82</v>
      </c>
      <c r="C622" s="10">
        <v>7</v>
      </c>
      <c r="F622">
        <f t="shared" si="54"/>
        <v>1</v>
      </c>
      <c r="G622">
        <f t="shared" si="55"/>
        <v>80</v>
      </c>
      <c r="H622">
        <f t="shared" si="56"/>
        <v>1.0123456790123457</v>
      </c>
      <c r="I622">
        <f t="shared" si="57"/>
        <v>41</v>
      </c>
      <c r="J622">
        <f t="shared" si="58"/>
        <v>40</v>
      </c>
      <c r="K622">
        <f t="shared" si="59"/>
        <v>0</v>
      </c>
    </row>
    <row r="623" spans="1:11" x14ac:dyDescent="0.25">
      <c r="A623" s="3">
        <v>44543</v>
      </c>
      <c r="B623" s="10">
        <v>79</v>
      </c>
      <c r="C623" s="10">
        <v>5</v>
      </c>
      <c r="F623">
        <f t="shared" si="54"/>
        <v>-3</v>
      </c>
      <c r="G623">
        <f t="shared" si="55"/>
        <v>77</v>
      </c>
      <c r="H623">
        <f t="shared" si="56"/>
        <v>0.96341463414634143</v>
      </c>
      <c r="I623">
        <f t="shared" si="57"/>
        <v>39.5</v>
      </c>
      <c r="J623">
        <f t="shared" si="58"/>
        <v>38.5</v>
      </c>
      <c r="K623">
        <f t="shared" si="59"/>
        <v>-4</v>
      </c>
    </row>
    <row r="624" spans="1:11" x14ac:dyDescent="0.25">
      <c r="A624" s="3">
        <v>44544</v>
      </c>
      <c r="B624" s="10">
        <v>78</v>
      </c>
      <c r="C624" s="10">
        <v>6</v>
      </c>
      <c r="F624">
        <f t="shared" si="54"/>
        <v>-1</v>
      </c>
      <c r="G624">
        <f t="shared" si="55"/>
        <v>76</v>
      </c>
      <c r="H624">
        <f t="shared" si="56"/>
        <v>0.98734177215189878</v>
      </c>
      <c r="I624">
        <f t="shared" si="57"/>
        <v>39</v>
      </c>
      <c r="J624">
        <f t="shared" si="58"/>
        <v>38</v>
      </c>
      <c r="K624">
        <f t="shared" si="59"/>
        <v>2</v>
      </c>
    </row>
    <row r="625" spans="1:11" x14ac:dyDescent="0.25">
      <c r="A625" s="3">
        <v>44545</v>
      </c>
      <c r="B625" s="10">
        <v>78</v>
      </c>
      <c r="C625" s="10">
        <v>4</v>
      </c>
      <c r="F625">
        <f t="shared" si="54"/>
        <v>0</v>
      </c>
      <c r="G625">
        <f t="shared" si="55"/>
        <v>76</v>
      </c>
      <c r="H625">
        <f t="shared" si="56"/>
        <v>1</v>
      </c>
      <c r="I625">
        <f t="shared" si="57"/>
        <v>39</v>
      </c>
      <c r="J625">
        <f t="shared" si="58"/>
        <v>38</v>
      </c>
      <c r="K625">
        <f t="shared" si="59"/>
        <v>1</v>
      </c>
    </row>
    <row r="626" spans="1:11" x14ac:dyDescent="0.25">
      <c r="A626" s="3">
        <v>44546</v>
      </c>
      <c r="B626" s="10">
        <v>77</v>
      </c>
      <c r="C626" s="10">
        <v>5</v>
      </c>
      <c r="F626">
        <f t="shared" si="54"/>
        <v>-1</v>
      </c>
      <c r="G626">
        <f t="shared" si="55"/>
        <v>75</v>
      </c>
      <c r="H626">
        <f t="shared" si="56"/>
        <v>0.98717948717948723</v>
      </c>
      <c r="I626">
        <f t="shared" si="57"/>
        <v>38.5</v>
      </c>
      <c r="J626">
        <f t="shared" si="58"/>
        <v>37.5</v>
      </c>
      <c r="K626">
        <f t="shared" si="59"/>
        <v>-1</v>
      </c>
    </row>
    <row r="627" spans="1:11" x14ac:dyDescent="0.25">
      <c r="A627" s="3">
        <v>44547</v>
      </c>
      <c r="B627" s="10">
        <v>76</v>
      </c>
      <c r="C627" s="10">
        <v>10</v>
      </c>
      <c r="F627">
        <f t="shared" si="54"/>
        <v>-1</v>
      </c>
      <c r="G627">
        <f t="shared" si="55"/>
        <v>74</v>
      </c>
      <c r="H627">
        <f t="shared" si="56"/>
        <v>0.98701298701298701</v>
      </c>
      <c r="I627">
        <f t="shared" si="57"/>
        <v>38</v>
      </c>
      <c r="J627">
        <f t="shared" si="58"/>
        <v>37</v>
      </c>
      <c r="K627">
        <f t="shared" si="59"/>
        <v>0</v>
      </c>
    </row>
    <row r="628" spans="1:11" x14ac:dyDescent="0.25">
      <c r="A628" s="3">
        <v>44548</v>
      </c>
      <c r="B628" s="10">
        <v>77</v>
      </c>
      <c r="C628" s="10">
        <v>8</v>
      </c>
      <c r="F628">
        <f t="shared" si="54"/>
        <v>1</v>
      </c>
      <c r="G628">
        <f t="shared" si="55"/>
        <v>75</v>
      </c>
      <c r="H628">
        <f t="shared" si="56"/>
        <v>1.013157894736842</v>
      </c>
      <c r="I628">
        <f t="shared" si="57"/>
        <v>38.5</v>
      </c>
      <c r="J628">
        <f t="shared" si="58"/>
        <v>37.5</v>
      </c>
      <c r="K628">
        <f t="shared" si="59"/>
        <v>2</v>
      </c>
    </row>
    <row r="629" spans="1:11" x14ac:dyDescent="0.25">
      <c r="A629" s="3">
        <v>44549</v>
      </c>
      <c r="B629" s="10">
        <v>77</v>
      </c>
      <c r="C629" s="10">
        <v>9</v>
      </c>
      <c r="F629">
        <f t="shared" si="54"/>
        <v>0</v>
      </c>
      <c r="G629">
        <f t="shared" si="55"/>
        <v>75</v>
      </c>
      <c r="H629">
        <f t="shared" si="56"/>
        <v>1</v>
      </c>
      <c r="I629">
        <f t="shared" si="57"/>
        <v>38.5</v>
      </c>
      <c r="J629">
        <f t="shared" si="58"/>
        <v>37.5</v>
      </c>
      <c r="K629">
        <f t="shared" si="59"/>
        <v>-1</v>
      </c>
    </row>
    <row r="630" spans="1:11" x14ac:dyDescent="0.25">
      <c r="A630" s="3">
        <v>44550</v>
      </c>
      <c r="B630" s="10">
        <v>76</v>
      </c>
      <c r="C630" s="10">
        <v>7</v>
      </c>
      <c r="F630">
        <f t="shared" si="54"/>
        <v>-1</v>
      </c>
      <c r="G630">
        <f t="shared" si="55"/>
        <v>74</v>
      </c>
      <c r="H630">
        <f t="shared" si="56"/>
        <v>0.98701298701298701</v>
      </c>
      <c r="I630">
        <f t="shared" si="57"/>
        <v>38</v>
      </c>
      <c r="J630">
        <f t="shared" si="58"/>
        <v>37</v>
      </c>
      <c r="K630">
        <f t="shared" si="59"/>
        <v>-1</v>
      </c>
    </row>
    <row r="631" spans="1:11" x14ac:dyDescent="0.25">
      <c r="A631" s="3">
        <v>44551</v>
      </c>
      <c r="B631" s="10">
        <v>76</v>
      </c>
      <c r="C631" s="10">
        <v>5</v>
      </c>
      <c r="F631">
        <f t="shared" si="54"/>
        <v>0</v>
      </c>
      <c r="G631">
        <f t="shared" si="55"/>
        <v>74</v>
      </c>
      <c r="H631">
        <f t="shared" si="56"/>
        <v>1</v>
      </c>
      <c r="I631">
        <f t="shared" si="57"/>
        <v>38</v>
      </c>
      <c r="J631">
        <f t="shared" si="58"/>
        <v>37</v>
      </c>
      <c r="K631">
        <f t="shared" si="59"/>
        <v>1</v>
      </c>
    </row>
    <row r="632" spans="1:11" x14ac:dyDescent="0.25">
      <c r="A632" s="3">
        <v>44552</v>
      </c>
      <c r="B632" s="10">
        <v>77</v>
      </c>
      <c r="C632" s="10">
        <v>3</v>
      </c>
      <c r="F632">
        <f t="shared" si="54"/>
        <v>1</v>
      </c>
      <c r="G632">
        <f t="shared" si="55"/>
        <v>75</v>
      </c>
      <c r="H632">
        <f t="shared" si="56"/>
        <v>1.013157894736842</v>
      </c>
      <c r="I632">
        <f t="shared" si="57"/>
        <v>38.5</v>
      </c>
      <c r="J632">
        <f t="shared" si="58"/>
        <v>37.5</v>
      </c>
      <c r="K632">
        <f t="shared" si="59"/>
        <v>1</v>
      </c>
    </row>
    <row r="633" spans="1:11" x14ac:dyDescent="0.25">
      <c r="A633" s="3">
        <v>44553</v>
      </c>
      <c r="B633" s="10">
        <v>77</v>
      </c>
      <c r="C633" s="10">
        <v>8</v>
      </c>
      <c r="F633">
        <f t="shared" si="54"/>
        <v>0</v>
      </c>
      <c r="G633">
        <f t="shared" si="55"/>
        <v>75</v>
      </c>
      <c r="H633">
        <f t="shared" si="56"/>
        <v>1</v>
      </c>
      <c r="I633">
        <f t="shared" si="57"/>
        <v>38.5</v>
      </c>
      <c r="J633">
        <f t="shared" si="58"/>
        <v>37.5</v>
      </c>
      <c r="K633">
        <f t="shared" si="59"/>
        <v>-1</v>
      </c>
    </row>
    <row r="634" spans="1:11" x14ac:dyDescent="0.25">
      <c r="A634" s="3">
        <v>44554</v>
      </c>
      <c r="B634" s="10">
        <v>78</v>
      </c>
      <c r="C634" s="10">
        <v>10</v>
      </c>
      <c r="F634">
        <f t="shared" si="54"/>
        <v>1</v>
      </c>
      <c r="G634">
        <f t="shared" si="55"/>
        <v>76</v>
      </c>
      <c r="H634">
        <f t="shared" si="56"/>
        <v>1.0129870129870129</v>
      </c>
      <c r="I634">
        <f t="shared" si="57"/>
        <v>39</v>
      </c>
      <c r="J634">
        <f t="shared" si="58"/>
        <v>38</v>
      </c>
      <c r="K634">
        <f t="shared" si="59"/>
        <v>1</v>
      </c>
    </row>
    <row r="635" spans="1:11" x14ac:dyDescent="0.25">
      <c r="A635" s="3">
        <v>44555</v>
      </c>
      <c r="B635" s="10">
        <v>77</v>
      </c>
      <c r="C635" s="10">
        <v>7</v>
      </c>
      <c r="F635">
        <f t="shared" si="54"/>
        <v>-1</v>
      </c>
      <c r="G635">
        <f t="shared" si="55"/>
        <v>75</v>
      </c>
      <c r="H635">
        <f t="shared" si="56"/>
        <v>0.98717948717948723</v>
      </c>
      <c r="I635">
        <f t="shared" si="57"/>
        <v>38.5</v>
      </c>
      <c r="J635">
        <f t="shared" si="58"/>
        <v>37.5</v>
      </c>
      <c r="K635">
        <f t="shared" si="59"/>
        <v>-2</v>
      </c>
    </row>
    <row r="636" spans="1:11" x14ac:dyDescent="0.25">
      <c r="A636" s="3">
        <v>44556</v>
      </c>
      <c r="B636" s="10">
        <v>76</v>
      </c>
      <c r="C636" s="10">
        <v>6</v>
      </c>
      <c r="F636">
        <f t="shared" si="54"/>
        <v>-1</v>
      </c>
      <c r="G636">
        <f t="shared" si="55"/>
        <v>74</v>
      </c>
      <c r="H636">
        <f t="shared" si="56"/>
        <v>0.98701298701298701</v>
      </c>
      <c r="I636">
        <f t="shared" si="57"/>
        <v>38</v>
      </c>
      <c r="J636">
        <f t="shared" si="58"/>
        <v>37</v>
      </c>
      <c r="K636">
        <f t="shared" si="59"/>
        <v>0</v>
      </c>
    </row>
    <row r="637" spans="1:11" x14ac:dyDescent="0.25">
      <c r="A637" s="3">
        <v>44557</v>
      </c>
      <c r="B637" s="10">
        <v>75</v>
      </c>
      <c r="C637" s="10">
        <v>6</v>
      </c>
      <c r="F637">
        <f t="shared" si="54"/>
        <v>-1</v>
      </c>
      <c r="G637">
        <f t="shared" si="55"/>
        <v>73</v>
      </c>
      <c r="H637">
        <f t="shared" si="56"/>
        <v>0.98684210526315785</v>
      </c>
      <c r="I637">
        <f t="shared" si="57"/>
        <v>37.5</v>
      </c>
      <c r="J637">
        <f t="shared" si="58"/>
        <v>36.5</v>
      </c>
      <c r="K637">
        <f t="shared" si="59"/>
        <v>0</v>
      </c>
    </row>
    <row r="638" spans="1:11" x14ac:dyDescent="0.25">
      <c r="A638" s="3">
        <v>44558</v>
      </c>
      <c r="B638" s="10">
        <v>73</v>
      </c>
      <c r="C638" s="10">
        <v>4</v>
      </c>
      <c r="F638">
        <f t="shared" si="54"/>
        <v>-2</v>
      </c>
      <c r="G638">
        <f t="shared" si="55"/>
        <v>71</v>
      </c>
      <c r="H638">
        <f t="shared" si="56"/>
        <v>0.97333333333333338</v>
      </c>
      <c r="I638">
        <f t="shared" si="57"/>
        <v>36.5</v>
      </c>
      <c r="J638">
        <f t="shared" si="58"/>
        <v>35.5</v>
      </c>
      <c r="K638">
        <f t="shared" si="59"/>
        <v>-1</v>
      </c>
    </row>
    <row r="639" spans="1:11" x14ac:dyDescent="0.25">
      <c r="A639" s="3">
        <v>44559</v>
      </c>
      <c r="B639" s="10">
        <v>73</v>
      </c>
      <c r="C639" s="10">
        <v>3</v>
      </c>
      <c r="F639">
        <f t="shared" si="54"/>
        <v>0</v>
      </c>
      <c r="G639">
        <f t="shared" si="55"/>
        <v>71</v>
      </c>
      <c r="H639">
        <f t="shared" si="56"/>
        <v>1</v>
      </c>
      <c r="I639">
        <f t="shared" si="57"/>
        <v>36.5</v>
      </c>
      <c r="J639">
        <f t="shared" si="58"/>
        <v>35.5</v>
      </c>
      <c r="K639">
        <f t="shared" si="59"/>
        <v>2</v>
      </c>
    </row>
    <row r="640" spans="1:11" x14ac:dyDescent="0.25">
      <c r="A640" s="3">
        <v>44560</v>
      </c>
      <c r="B640" s="10">
        <v>72</v>
      </c>
      <c r="C640" s="10">
        <v>5</v>
      </c>
      <c r="F640">
        <f t="shared" si="54"/>
        <v>-1</v>
      </c>
      <c r="G640">
        <f t="shared" si="55"/>
        <v>70</v>
      </c>
      <c r="H640">
        <f t="shared" si="56"/>
        <v>0.98630136986301364</v>
      </c>
      <c r="I640">
        <f t="shared" si="57"/>
        <v>36</v>
      </c>
      <c r="J640">
        <f t="shared" si="58"/>
        <v>35</v>
      </c>
      <c r="K640">
        <f t="shared" si="59"/>
        <v>-1</v>
      </c>
    </row>
    <row r="641" spans="1:11" x14ac:dyDescent="0.25">
      <c r="A641" s="3">
        <v>44561</v>
      </c>
      <c r="B641" s="10">
        <v>72</v>
      </c>
      <c r="C641" s="10">
        <v>6</v>
      </c>
      <c r="F641">
        <f t="shared" si="54"/>
        <v>0</v>
      </c>
      <c r="G641">
        <f t="shared" si="55"/>
        <v>70</v>
      </c>
      <c r="H641">
        <f t="shared" si="56"/>
        <v>1</v>
      </c>
      <c r="I641">
        <f t="shared" si="57"/>
        <v>36</v>
      </c>
      <c r="J641">
        <f t="shared" si="58"/>
        <v>35</v>
      </c>
      <c r="K641">
        <f t="shared" si="59"/>
        <v>1</v>
      </c>
    </row>
    <row r="642" spans="1:11" x14ac:dyDescent="0.25">
      <c r="A642" s="3">
        <v>44562</v>
      </c>
      <c r="B642" s="10">
        <v>71</v>
      </c>
      <c r="C642" s="10">
        <v>9</v>
      </c>
      <c r="F642">
        <f t="shared" si="54"/>
        <v>-1</v>
      </c>
      <c r="G642">
        <f t="shared" si="55"/>
        <v>69</v>
      </c>
      <c r="H642">
        <f t="shared" si="56"/>
        <v>0.98611111111111116</v>
      </c>
      <c r="I642">
        <f t="shared" si="57"/>
        <v>35.5</v>
      </c>
      <c r="J642">
        <f t="shared" si="58"/>
        <v>34.5</v>
      </c>
      <c r="K642">
        <f t="shared" si="59"/>
        <v>-1</v>
      </c>
    </row>
    <row r="643" spans="1:11" x14ac:dyDescent="0.25">
      <c r="A643" s="3">
        <v>44563</v>
      </c>
      <c r="B643" s="10">
        <v>70</v>
      </c>
      <c r="C643" s="10">
        <v>7</v>
      </c>
      <c r="F643">
        <f t="shared" si="54"/>
        <v>-1</v>
      </c>
      <c r="G643">
        <f t="shared" si="55"/>
        <v>68</v>
      </c>
      <c r="H643">
        <f t="shared" si="56"/>
        <v>0.9859154929577465</v>
      </c>
      <c r="I643">
        <f t="shared" si="57"/>
        <v>35</v>
      </c>
      <c r="J643">
        <f t="shared" si="58"/>
        <v>34</v>
      </c>
      <c r="K643">
        <f t="shared" si="59"/>
        <v>0</v>
      </c>
    </row>
    <row r="644" spans="1:11" x14ac:dyDescent="0.25">
      <c r="A644" s="3">
        <v>44564</v>
      </c>
      <c r="B644" s="10">
        <v>70</v>
      </c>
      <c r="C644" s="10">
        <v>6</v>
      </c>
      <c r="F644">
        <f t="shared" ref="F644:F707" si="60">B644-B643</f>
        <v>0</v>
      </c>
      <c r="G644">
        <f t="shared" ref="G644:G707" si="61">B644-$B$3</f>
        <v>68</v>
      </c>
      <c r="H644">
        <f t="shared" ref="H644:H707" si="62">IFERROR(B644/B643,"")</f>
        <v>1</v>
      </c>
      <c r="I644">
        <f t="shared" ref="I644:I707" si="63">IFERROR(B644/$B$3,"")</f>
        <v>35</v>
      </c>
      <c r="J644">
        <f t="shared" si="58"/>
        <v>34</v>
      </c>
      <c r="K644">
        <f t="shared" si="59"/>
        <v>1</v>
      </c>
    </row>
    <row r="645" spans="1:11" x14ac:dyDescent="0.25">
      <c r="A645" s="3">
        <v>44565</v>
      </c>
      <c r="B645" s="10">
        <v>71</v>
      </c>
      <c r="C645" s="10">
        <v>4</v>
      </c>
      <c r="F645">
        <f t="shared" si="60"/>
        <v>1</v>
      </c>
      <c r="G645">
        <f t="shared" si="61"/>
        <v>69</v>
      </c>
      <c r="H645">
        <f t="shared" si="62"/>
        <v>1.0142857142857142</v>
      </c>
      <c r="I645">
        <f t="shared" si="63"/>
        <v>35.5</v>
      </c>
      <c r="J645">
        <f t="shared" ref="J645:J708" si="64">IFERROR(I645-1,"")</f>
        <v>34.5</v>
      </c>
      <c r="K645">
        <f t="shared" si="59"/>
        <v>1</v>
      </c>
    </row>
    <row r="646" spans="1:11" x14ac:dyDescent="0.25">
      <c r="A646" s="3">
        <v>44566</v>
      </c>
      <c r="B646" s="10">
        <v>70</v>
      </c>
      <c r="C646" s="10">
        <v>1</v>
      </c>
      <c r="F646">
        <f t="shared" si="60"/>
        <v>-1</v>
      </c>
      <c r="G646">
        <f t="shared" si="61"/>
        <v>68</v>
      </c>
      <c r="H646">
        <f t="shared" si="62"/>
        <v>0.9859154929577465</v>
      </c>
      <c r="I646">
        <f t="shared" si="63"/>
        <v>35</v>
      </c>
      <c r="J646">
        <f t="shared" si="64"/>
        <v>34</v>
      </c>
      <c r="K646">
        <f t="shared" ref="K646:K709" si="65">F646-F645</f>
        <v>-2</v>
      </c>
    </row>
    <row r="647" spans="1:11" x14ac:dyDescent="0.25">
      <c r="A647" s="3">
        <v>44567</v>
      </c>
      <c r="B647" s="10">
        <v>69</v>
      </c>
      <c r="C647" s="10">
        <v>3</v>
      </c>
      <c r="F647">
        <f t="shared" si="60"/>
        <v>-1</v>
      </c>
      <c r="G647">
        <f t="shared" si="61"/>
        <v>67</v>
      </c>
      <c r="H647">
        <f t="shared" si="62"/>
        <v>0.98571428571428577</v>
      </c>
      <c r="I647">
        <f t="shared" si="63"/>
        <v>34.5</v>
      </c>
      <c r="J647">
        <f t="shared" si="64"/>
        <v>33.5</v>
      </c>
      <c r="K647">
        <f t="shared" si="65"/>
        <v>0</v>
      </c>
    </row>
    <row r="648" spans="1:11" x14ac:dyDescent="0.25">
      <c r="A648" s="3">
        <v>44568</v>
      </c>
      <c r="B648" s="10">
        <v>68</v>
      </c>
      <c r="C648" s="10">
        <v>2</v>
      </c>
      <c r="F648">
        <f t="shared" si="60"/>
        <v>-1</v>
      </c>
      <c r="G648">
        <f t="shared" si="61"/>
        <v>66</v>
      </c>
      <c r="H648">
        <f t="shared" si="62"/>
        <v>0.98550724637681164</v>
      </c>
      <c r="I648">
        <f t="shared" si="63"/>
        <v>34</v>
      </c>
      <c r="J648">
        <f t="shared" si="64"/>
        <v>33</v>
      </c>
      <c r="K648">
        <f t="shared" si="65"/>
        <v>0</v>
      </c>
    </row>
    <row r="649" spans="1:11" x14ac:dyDescent="0.25">
      <c r="A649" s="3">
        <v>44569</v>
      </c>
      <c r="B649" s="10">
        <v>68</v>
      </c>
      <c r="C649" s="10">
        <v>0</v>
      </c>
      <c r="F649">
        <f t="shared" si="60"/>
        <v>0</v>
      </c>
      <c r="G649">
        <f t="shared" si="61"/>
        <v>66</v>
      </c>
      <c r="H649">
        <f t="shared" si="62"/>
        <v>1</v>
      </c>
      <c r="I649">
        <f t="shared" si="63"/>
        <v>34</v>
      </c>
      <c r="J649">
        <f t="shared" si="64"/>
        <v>33</v>
      </c>
      <c r="K649">
        <f t="shared" si="65"/>
        <v>1</v>
      </c>
    </row>
    <row r="650" spans="1:11" x14ac:dyDescent="0.25">
      <c r="A650" s="3">
        <v>44570</v>
      </c>
      <c r="B650" s="10">
        <v>69</v>
      </c>
      <c r="C650" s="10">
        <v>4</v>
      </c>
      <c r="F650">
        <f t="shared" si="60"/>
        <v>1</v>
      </c>
      <c r="G650">
        <f t="shared" si="61"/>
        <v>67</v>
      </c>
      <c r="H650">
        <f t="shared" si="62"/>
        <v>1.0147058823529411</v>
      </c>
      <c r="I650">
        <f t="shared" si="63"/>
        <v>34.5</v>
      </c>
      <c r="J650">
        <f t="shared" si="64"/>
        <v>33.5</v>
      </c>
      <c r="K650">
        <f t="shared" si="65"/>
        <v>1</v>
      </c>
    </row>
    <row r="651" spans="1:11" x14ac:dyDescent="0.25">
      <c r="A651" s="3">
        <v>44571</v>
      </c>
      <c r="B651" s="10">
        <v>70</v>
      </c>
      <c r="C651" s="10">
        <v>7</v>
      </c>
      <c r="F651">
        <f t="shared" si="60"/>
        <v>1</v>
      </c>
      <c r="G651">
        <f t="shared" si="61"/>
        <v>68</v>
      </c>
      <c r="H651">
        <f t="shared" si="62"/>
        <v>1.0144927536231885</v>
      </c>
      <c r="I651">
        <f t="shared" si="63"/>
        <v>35</v>
      </c>
      <c r="J651">
        <f t="shared" si="64"/>
        <v>34</v>
      </c>
      <c r="K651">
        <f t="shared" si="65"/>
        <v>0</v>
      </c>
    </row>
    <row r="652" spans="1:11" x14ac:dyDescent="0.25">
      <c r="A652" s="3">
        <v>44572</v>
      </c>
      <c r="B652" s="10">
        <v>69</v>
      </c>
      <c r="C652" s="10">
        <v>1</v>
      </c>
      <c r="F652">
        <f t="shared" si="60"/>
        <v>-1</v>
      </c>
      <c r="G652">
        <f t="shared" si="61"/>
        <v>67</v>
      </c>
      <c r="H652">
        <f t="shared" si="62"/>
        <v>0.98571428571428577</v>
      </c>
      <c r="I652">
        <f t="shared" si="63"/>
        <v>34.5</v>
      </c>
      <c r="J652">
        <f t="shared" si="64"/>
        <v>33.5</v>
      </c>
      <c r="K652">
        <f t="shared" si="65"/>
        <v>-2</v>
      </c>
    </row>
    <row r="653" spans="1:11" x14ac:dyDescent="0.25">
      <c r="A653" s="3">
        <v>44573</v>
      </c>
      <c r="B653" s="10">
        <v>68</v>
      </c>
      <c r="C653" s="10">
        <v>5</v>
      </c>
      <c r="F653">
        <f t="shared" si="60"/>
        <v>-1</v>
      </c>
      <c r="G653">
        <f t="shared" si="61"/>
        <v>66</v>
      </c>
      <c r="H653">
        <f t="shared" si="62"/>
        <v>0.98550724637681164</v>
      </c>
      <c r="I653">
        <f t="shared" si="63"/>
        <v>34</v>
      </c>
      <c r="J653">
        <f t="shared" si="64"/>
        <v>33</v>
      </c>
      <c r="K653">
        <f t="shared" si="65"/>
        <v>0</v>
      </c>
    </row>
    <row r="654" spans="1:11" x14ac:dyDescent="0.25">
      <c r="A654" s="3">
        <v>44574</v>
      </c>
      <c r="B654" s="10">
        <v>68</v>
      </c>
      <c r="C654" s="10">
        <v>6</v>
      </c>
      <c r="F654">
        <f t="shared" si="60"/>
        <v>0</v>
      </c>
      <c r="G654">
        <f t="shared" si="61"/>
        <v>66</v>
      </c>
      <c r="H654">
        <f t="shared" si="62"/>
        <v>1</v>
      </c>
      <c r="I654">
        <f t="shared" si="63"/>
        <v>34</v>
      </c>
      <c r="J654">
        <f t="shared" si="64"/>
        <v>33</v>
      </c>
      <c r="K654">
        <f t="shared" si="65"/>
        <v>1</v>
      </c>
    </row>
    <row r="655" spans="1:11" x14ac:dyDescent="0.25">
      <c r="A655" s="3">
        <v>44575</v>
      </c>
      <c r="B655" s="10">
        <v>69</v>
      </c>
      <c r="C655" s="10">
        <v>4</v>
      </c>
      <c r="F655">
        <f t="shared" si="60"/>
        <v>1</v>
      </c>
      <c r="G655">
        <f t="shared" si="61"/>
        <v>67</v>
      </c>
      <c r="H655">
        <f t="shared" si="62"/>
        <v>1.0147058823529411</v>
      </c>
      <c r="I655">
        <f t="shared" si="63"/>
        <v>34.5</v>
      </c>
      <c r="J655">
        <f t="shared" si="64"/>
        <v>33.5</v>
      </c>
      <c r="K655">
        <f t="shared" si="65"/>
        <v>1</v>
      </c>
    </row>
    <row r="656" spans="1:11" x14ac:dyDescent="0.25">
      <c r="A656" s="3">
        <v>44576</v>
      </c>
      <c r="B656" s="10">
        <v>69</v>
      </c>
      <c r="C656" s="10">
        <v>5</v>
      </c>
      <c r="F656">
        <f t="shared" si="60"/>
        <v>0</v>
      </c>
      <c r="G656">
        <f t="shared" si="61"/>
        <v>67</v>
      </c>
      <c r="H656">
        <f t="shared" si="62"/>
        <v>1</v>
      </c>
      <c r="I656">
        <f t="shared" si="63"/>
        <v>34.5</v>
      </c>
      <c r="J656">
        <f t="shared" si="64"/>
        <v>33.5</v>
      </c>
      <c r="K656">
        <f t="shared" si="65"/>
        <v>-1</v>
      </c>
    </row>
    <row r="657" spans="1:11" x14ac:dyDescent="0.25">
      <c r="A657" s="3">
        <v>44577</v>
      </c>
      <c r="B657" s="10">
        <v>72</v>
      </c>
      <c r="C657" s="10">
        <v>6</v>
      </c>
      <c r="F657">
        <f t="shared" si="60"/>
        <v>3</v>
      </c>
      <c r="G657">
        <f t="shared" si="61"/>
        <v>70</v>
      </c>
      <c r="H657">
        <f t="shared" si="62"/>
        <v>1.0434782608695652</v>
      </c>
      <c r="I657">
        <f t="shared" si="63"/>
        <v>36</v>
      </c>
      <c r="J657">
        <f t="shared" si="64"/>
        <v>35</v>
      </c>
      <c r="K657">
        <f t="shared" si="65"/>
        <v>3</v>
      </c>
    </row>
    <row r="658" spans="1:11" x14ac:dyDescent="0.25">
      <c r="A658" s="3">
        <v>44578</v>
      </c>
      <c r="B658" s="10">
        <v>72</v>
      </c>
      <c r="C658" s="10">
        <v>2</v>
      </c>
      <c r="F658">
        <f t="shared" si="60"/>
        <v>0</v>
      </c>
      <c r="G658">
        <f t="shared" si="61"/>
        <v>70</v>
      </c>
      <c r="H658">
        <f t="shared" si="62"/>
        <v>1</v>
      </c>
      <c r="I658">
        <f t="shared" si="63"/>
        <v>36</v>
      </c>
      <c r="J658">
        <f t="shared" si="64"/>
        <v>35</v>
      </c>
      <c r="K658">
        <f t="shared" si="65"/>
        <v>-3</v>
      </c>
    </row>
    <row r="659" spans="1:11" x14ac:dyDescent="0.25">
      <c r="A659" s="3">
        <v>44579</v>
      </c>
      <c r="B659" s="10">
        <v>74</v>
      </c>
      <c r="C659" s="10">
        <v>7</v>
      </c>
      <c r="F659">
        <f t="shared" si="60"/>
        <v>2</v>
      </c>
      <c r="G659">
        <f t="shared" si="61"/>
        <v>72</v>
      </c>
      <c r="H659">
        <f t="shared" si="62"/>
        <v>1.0277777777777777</v>
      </c>
      <c r="I659">
        <f t="shared" si="63"/>
        <v>37</v>
      </c>
      <c r="J659">
        <f t="shared" si="64"/>
        <v>36</v>
      </c>
      <c r="K659">
        <f t="shared" si="65"/>
        <v>2</v>
      </c>
    </row>
    <row r="660" spans="1:11" x14ac:dyDescent="0.25">
      <c r="A660" s="3">
        <v>44580</v>
      </c>
      <c r="B660" s="10">
        <v>74</v>
      </c>
      <c r="C660" s="10">
        <v>7</v>
      </c>
      <c r="F660">
        <f t="shared" si="60"/>
        <v>0</v>
      </c>
      <c r="G660">
        <f t="shared" si="61"/>
        <v>72</v>
      </c>
      <c r="H660">
        <f t="shared" si="62"/>
        <v>1</v>
      </c>
      <c r="I660">
        <f t="shared" si="63"/>
        <v>37</v>
      </c>
      <c r="J660">
        <f t="shared" si="64"/>
        <v>36</v>
      </c>
      <c r="K660">
        <f t="shared" si="65"/>
        <v>-2</v>
      </c>
    </row>
    <row r="661" spans="1:11" x14ac:dyDescent="0.25">
      <c r="A661" s="3">
        <v>44581</v>
      </c>
      <c r="B661" s="10">
        <v>75</v>
      </c>
      <c r="C661" s="10">
        <v>5</v>
      </c>
      <c r="F661">
        <f t="shared" si="60"/>
        <v>1</v>
      </c>
      <c r="G661">
        <f t="shared" si="61"/>
        <v>73</v>
      </c>
      <c r="H661">
        <f t="shared" si="62"/>
        <v>1.0135135135135136</v>
      </c>
      <c r="I661">
        <f t="shared" si="63"/>
        <v>37.5</v>
      </c>
      <c r="J661">
        <f t="shared" si="64"/>
        <v>36.5</v>
      </c>
      <c r="K661">
        <f t="shared" si="65"/>
        <v>1</v>
      </c>
    </row>
    <row r="662" spans="1:11" x14ac:dyDescent="0.25">
      <c r="A662" s="3">
        <v>44582</v>
      </c>
      <c r="B662" s="10">
        <v>77</v>
      </c>
      <c r="C662" s="10">
        <v>3</v>
      </c>
      <c r="F662">
        <f t="shared" si="60"/>
        <v>2</v>
      </c>
      <c r="G662">
        <f t="shared" si="61"/>
        <v>75</v>
      </c>
      <c r="H662">
        <f t="shared" si="62"/>
        <v>1.0266666666666666</v>
      </c>
      <c r="I662">
        <f t="shared" si="63"/>
        <v>38.5</v>
      </c>
      <c r="J662">
        <f t="shared" si="64"/>
        <v>37.5</v>
      </c>
      <c r="K662">
        <f t="shared" si="65"/>
        <v>1</v>
      </c>
    </row>
    <row r="663" spans="1:11" x14ac:dyDescent="0.25">
      <c r="A663" s="3">
        <v>44583</v>
      </c>
      <c r="B663" s="10">
        <v>79</v>
      </c>
      <c r="C663" s="10">
        <v>4</v>
      </c>
      <c r="F663">
        <f t="shared" si="60"/>
        <v>2</v>
      </c>
      <c r="G663">
        <f t="shared" si="61"/>
        <v>77</v>
      </c>
      <c r="H663">
        <f t="shared" si="62"/>
        <v>1.025974025974026</v>
      </c>
      <c r="I663">
        <f t="shared" si="63"/>
        <v>39.5</v>
      </c>
      <c r="J663">
        <f t="shared" si="64"/>
        <v>38.5</v>
      </c>
      <c r="K663">
        <f t="shared" si="65"/>
        <v>0</v>
      </c>
    </row>
    <row r="664" spans="1:11" x14ac:dyDescent="0.25">
      <c r="A664" s="3">
        <v>44584</v>
      </c>
      <c r="B664" s="10">
        <v>95</v>
      </c>
      <c r="C664" s="10">
        <v>2</v>
      </c>
      <c r="F664">
        <f t="shared" si="60"/>
        <v>16</v>
      </c>
      <c r="G664">
        <f t="shared" si="61"/>
        <v>93</v>
      </c>
      <c r="H664">
        <f t="shared" si="62"/>
        <v>1.2025316455696202</v>
      </c>
      <c r="I664">
        <f t="shared" si="63"/>
        <v>47.5</v>
      </c>
      <c r="J664">
        <f t="shared" si="64"/>
        <v>46.5</v>
      </c>
      <c r="K664">
        <f t="shared" si="65"/>
        <v>14</v>
      </c>
    </row>
    <row r="665" spans="1:11" x14ac:dyDescent="0.25">
      <c r="A665" s="3">
        <v>44585</v>
      </c>
      <c r="B665" s="10">
        <v>97</v>
      </c>
      <c r="C665" s="10">
        <v>6</v>
      </c>
      <c r="F665">
        <f t="shared" si="60"/>
        <v>2</v>
      </c>
      <c r="G665">
        <f t="shared" si="61"/>
        <v>95</v>
      </c>
      <c r="H665">
        <f t="shared" si="62"/>
        <v>1.0210526315789474</v>
      </c>
      <c r="I665">
        <f t="shared" si="63"/>
        <v>48.5</v>
      </c>
      <c r="J665">
        <f t="shared" si="64"/>
        <v>47.5</v>
      </c>
      <c r="K665">
        <f t="shared" si="65"/>
        <v>-14</v>
      </c>
    </row>
    <row r="666" spans="1:11" x14ac:dyDescent="0.25">
      <c r="A666" s="3">
        <v>44586</v>
      </c>
      <c r="B666" s="10">
        <v>99</v>
      </c>
      <c r="C666" s="10">
        <v>4</v>
      </c>
      <c r="F666">
        <f t="shared" si="60"/>
        <v>2</v>
      </c>
      <c r="G666">
        <f t="shared" si="61"/>
        <v>97</v>
      </c>
      <c r="H666">
        <f t="shared" si="62"/>
        <v>1.0206185567010309</v>
      </c>
      <c r="I666">
        <f t="shared" si="63"/>
        <v>49.5</v>
      </c>
      <c r="J666">
        <f t="shared" si="64"/>
        <v>48.5</v>
      </c>
      <c r="K666">
        <f t="shared" si="65"/>
        <v>0</v>
      </c>
    </row>
    <row r="667" spans="1:11" x14ac:dyDescent="0.25">
      <c r="A667" s="3">
        <v>44587</v>
      </c>
      <c r="B667" s="10">
        <v>101</v>
      </c>
      <c r="C667" s="10">
        <v>2</v>
      </c>
      <c r="F667">
        <f t="shared" si="60"/>
        <v>2</v>
      </c>
      <c r="G667">
        <f t="shared" si="61"/>
        <v>99</v>
      </c>
      <c r="H667">
        <f t="shared" si="62"/>
        <v>1.0202020202020201</v>
      </c>
      <c r="I667">
        <f t="shared" si="63"/>
        <v>50.5</v>
      </c>
      <c r="J667">
        <f t="shared" si="64"/>
        <v>49.5</v>
      </c>
      <c r="K667">
        <f t="shared" si="65"/>
        <v>0</v>
      </c>
    </row>
    <row r="668" spans="1:11" x14ac:dyDescent="0.25">
      <c r="A668" s="3">
        <v>44588</v>
      </c>
      <c r="B668" s="10">
        <v>102</v>
      </c>
      <c r="C668" s="10">
        <v>13</v>
      </c>
      <c r="F668">
        <f t="shared" si="60"/>
        <v>1</v>
      </c>
      <c r="G668">
        <f t="shared" si="61"/>
        <v>100</v>
      </c>
      <c r="H668">
        <f t="shared" si="62"/>
        <v>1.0099009900990099</v>
      </c>
      <c r="I668">
        <f t="shared" si="63"/>
        <v>51</v>
      </c>
      <c r="J668">
        <f t="shared" si="64"/>
        <v>50</v>
      </c>
      <c r="K668">
        <f t="shared" si="65"/>
        <v>-1</v>
      </c>
    </row>
    <row r="669" spans="1:11" x14ac:dyDescent="0.25">
      <c r="A669" s="3">
        <v>44589</v>
      </c>
      <c r="B669" s="10">
        <v>133</v>
      </c>
      <c r="C669" s="10">
        <v>14</v>
      </c>
      <c r="F669">
        <f t="shared" si="60"/>
        <v>31</v>
      </c>
      <c r="G669">
        <f t="shared" si="61"/>
        <v>131</v>
      </c>
      <c r="H669">
        <f t="shared" si="62"/>
        <v>1.303921568627451</v>
      </c>
      <c r="I669">
        <f t="shared" si="63"/>
        <v>66.5</v>
      </c>
      <c r="J669">
        <f t="shared" si="64"/>
        <v>65.5</v>
      </c>
      <c r="K669">
        <f t="shared" si="65"/>
        <v>30</v>
      </c>
    </row>
    <row r="670" spans="1:11" x14ac:dyDescent="0.25">
      <c r="A670" s="3">
        <v>44590</v>
      </c>
      <c r="B670" s="10">
        <v>160</v>
      </c>
      <c r="C670" s="10">
        <v>4</v>
      </c>
      <c r="F670">
        <f t="shared" si="60"/>
        <v>27</v>
      </c>
      <c r="G670">
        <f t="shared" si="61"/>
        <v>158</v>
      </c>
      <c r="H670">
        <f t="shared" si="62"/>
        <v>1.2030075187969924</v>
      </c>
      <c r="I670">
        <f t="shared" si="63"/>
        <v>80</v>
      </c>
      <c r="J670">
        <f t="shared" si="64"/>
        <v>79</v>
      </c>
      <c r="K670">
        <f t="shared" si="65"/>
        <v>-4</v>
      </c>
    </row>
    <row r="671" spans="1:11" x14ac:dyDescent="0.25">
      <c r="A671" s="3">
        <v>44591</v>
      </c>
      <c r="B671" s="10">
        <v>176</v>
      </c>
      <c r="C671" s="10">
        <v>0</v>
      </c>
      <c r="F671">
        <f t="shared" si="60"/>
        <v>16</v>
      </c>
      <c r="G671">
        <f t="shared" si="61"/>
        <v>174</v>
      </c>
      <c r="H671">
        <f t="shared" si="62"/>
        <v>1.1000000000000001</v>
      </c>
      <c r="I671">
        <f t="shared" si="63"/>
        <v>88</v>
      </c>
      <c r="J671">
        <f t="shared" si="64"/>
        <v>87</v>
      </c>
      <c r="K671">
        <f t="shared" si="65"/>
        <v>-11</v>
      </c>
    </row>
    <row r="672" spans="1:11" x14ac:dyDescent="0.25">
      <c r="A672" s="3">
        <v>44592</v>
      </c>
      <c r="B672" s="10">
        <v>196</v>
      </c>
      <c r="C672" s="10">
        <v>0</v>
      </c>
      <c r="F672">
        <f t="shared" si="60"/>
        <v>20</v>
      </c>
      <c r="G672">
        <f t="shared" si="61"/>
        <v>194</v>
      </c>
      <c r="H672">
        <f t="shared" si="62"/>
        <v>1.1136363636363635</v>
      </c>
      <c r="I672">
        <f t="shared" si="63"/>
        <v>98</v>
      </c>
      <c r="J672">
        <f t="shared" si="64"/>
        <v>97</v>
      </c>
      <c r="K672">
        <f t="shared" si="65"/>
        <v>4</v>
      </c>
    </row>
    <row r="673" spans="1:11" x14ac:dyDescent="0.25">
      <c r="A673" s="3">
        <v>44593</v>
      </c>
      <c r="B673" s="10">
        <v>200</v>
      </c>
      <c r="C673" s="10">
        <v>5</v>
      </c>
      <c r="F673">
        <f t="shared" si="60"/>
        <v>4</v>
      </c>
      <c r="G673">
        <f t="shared" si="61"/>
        <v>198</v>
      </c>
      <c r="H673">
        <f t="shared" si="62"/>
        <v>1.0204081632653061</v>
      </c>
      <c r="I673">
        <f t="shared" si="63"/>
        <v>100</v>
      </c>
      <c r="J673">
        <f t="shared" si="64"/>
        <v>99</v>
      </c>
      <c r="K673">
        <f t="shared" si="65"/>
        <v>-16</v>
      </c>
    </row>
    <row r="674" spans="1:11" x14ac:dyDescent="0.25">
      <c r="A674" s="3">
        <v>44594</v>
      </c>
      <c r="B674" s="10">
        <v>201</v>
      </c>
      <c r="C674" s="10">
        <v>3</v>
      </c>
      <c r="F674">
        <f t="shared" si="60"/>
        <v>1</v>
      </c>
      <c r="G674">
        <f t="shared" si="61"/>
        <v>199</v>
      </c>
      <c r="H674">
        <f t="shared" si="62"/>
        <v>1.0049999999999999</v>
      </c>
      <c r="I674">
        <f t="shared" si="63"/>
        <v>100.5</v>
      </c>
      <c r="J674">
        <f t="shared" si="64"/>
        <v>99.5</v>
      </c>
      <c r="K674">
        <f t="shared" si="65"/>
        <v>-3</v>
      </c>
    </row>
    <row r="675" spans="1:11" x14ac:dyDescent="0.25">
      <c r="A675" s="3">
        <v>44595</v>
      </c>
      <c r="B675" s="10">
        <v>203</v>
      </c>
      <c r="C675" s="10">
        <v>5</v>
      </c>
      <c r="F675">
        <f t="shared" si="60"/>
        <v>2</v>
      </c>
      <c r="G675">
        <f t="shared" si="61"/>
        <v>201</v>
      </c>
      <c r="H675">
        <f t="shared" si="62"/>
        <v>1.0099502487562189</v>
      </c>
      <c r="I675">
        <f t="shared" si="63"/>
        <v>101.5</v>
      </c>
      <c r="J675">
        <f t="shared" si="64"/>
        <v>100.5</v>
      </c>
      <c r="K675">
        <f t="shared" si="65"/>
        <v>1</v>
      </c>
    </row>
    <row r="676" spans="1:11" x14ac:dyDescent="0.25">
      <c r="A676" s="3">
        <v>44596</v>
      </c>
      <c r="B676" s="10">
        <v>205</v>
      </c>
      <c r="C676" s="10">
        <v>5</v>
      </c>
      <c r="F676">
        <f t="shared" si="60"/>
        <v>2</v>
      </c>
      <c r="G676">
        <f t="shared" si="61"/>
        <v>203</v>
      </c>
      <c r="H676">
        <f t="shared" si="62"/>
        <v>1.0098522167487685</v>
      </c>
      <c r="I676">
        <f t="shared" si="63"/>
        <v>102.5</v>
      </c>
      <c r="J676">
        <f t="shared" si="64"/>
        <v>101.5</v>
      </c>
      <c r="K676">
        <f t="shared" si="65"/>
        <v>0</v>
      </c>
    </row>
    <row r="677" spans="1:11" x14ac:dyDescent="0.25">
      <c r="A677" s="3">
        <v>44597</v>
      </c>
      <c r="B677" s="10">
        <v>208</v>
      </c>
      <c r="C677" s="10">
        <v>5</v>
      </c>
      <c r="F677">
        <f t="shared" si="60"/>
        <v>3</v>
      </c>
      <c r="G677">
        <f t="shared" si="61"/>
        <v>206</v>
      </c>
      <c r="H677">
        <f t="shared" si="62"/>
        <v>1.0146341463414634</v>
      </c>
      <c r="I677">
        <f t="shared" si="63"/>
        <v>104</v>
      </c>
      <c r="J677">
        <f t="shared" si="64"/>
        <v>103</v>
      </c>
      <c r="K677">
        <f t="shared" si="65"/>
        <v>1</v>
      </c>
    </row>
    <row r="678" spans="1:11" x14ac:dyDescent="0.25">
      <c r="A678" s="3">
        <v>44598</v>
      </c>
      <c r="B678" s="10">
        <v>212</v>
      </c>
      <c r="C678" s="10">
        <v>0</v>
      </c>
      <c r="F678">
        <f t="shared" si="60"/>
        <v>4</v>
      </c>
      <c r="G678">
        <f t="shared" si="61"/>
        <v>210</v>
      </c>
      <c r="H678">
        <f t="shared" si="62"/>
        <v>1.0192307692307692</v>
      </c>
      <c r="I678">
        <f t="shared" si="63"/>
        <v>106</v>
      </c>
      <c r="J678">
        <f t="shared" si="64"/>
        <v>105</v>
      </c>
      <c r="K678">
        <f t="shared" si="65"/>
        <v>1</v>
      </c>
    </row>
    <row r="679" spans="1:11" x14ac:dyDescent="0.25">
      <c r="A679" s="3">
        <v>44599</v>
      </c>
      <c r="B679" s="10">
        <v>215</v>
      </c>
      <c r="C679" s="10">
        <v>0</v>
      </c>
      <c r="F679">
        <f t="shared" si="60"/>
        <v>3</v>
      </c>
      <c r="G679">
        <f t="shared" si="61"/>
        <v>213</v>
      </c>
      <c r="H679">
        <f t="shared" si="62"/>
        <v>1.0141509433962264</v>
      </c>
      <c r="I679">
        <f t="shared" si="63"/>
        <v>107.5</v>
      </c>
      <c r="J679">
        <f t="shared" si="64"/>
        <v>106.5</v>
      </c>
      <c r="K679">
        <f t="shared" si="65"/>
        <v>-1</v>
      </c>
    </row>
    <row r="680" spans="1:11" x14ac:dyDescent="0.25">
      <c r="A680" s="3">
        <v>44600</v>
      </c>
      <c r="B680" s="10">
        <v>213</v>
      </c>
      <c r="C680" s="10">
        <v>6</v>
      </c>
      <c r="F680">
        <f t="shared" si="60"/>
        <v>-2</v>
      </c>
      <c r="G680">
        <f t="shared" si="61"/>
        <v>211</v>
      </c>
      <c r="H680">
        <f t="shared" si="62"/>
        <v>0.99069767441860468</v>
      </c>
      <c r="I680">
        <f t="shared" si="63"/>
        <v>106.5</v>
      </c>
      <c r="J680">
        <f t="shared" si="64"/>
        <v>105.5</v>
      </c>
      <c r="K680">
        <f t="shared" si="65"/>
        <v>-5</v>
      </c>
    </row>
    <row r="681" spans="1:11" x14ac:dyDescent="0.25">
      <c r="A681" s="3">
        <v>44601</v>
      </c>
      <c r="B681" s="10">
        <v>208</v>
      </c>
      <c r="C681" s="10">
        <v>5</v>
      </c>
      <c r="F681">
        <f t="shared" si="60"/>
        <v>-5</v>
      </c>
      <c r="G681">
        <f t="shared" si="61"/>
        <v>206</v>
      </c>
      <c r="H681">
        <f t="shared" si="62"/>
        <v>0.97652582159624413</v>
      </c>
      <c r="I681">
        <f t="shared" si="63"/>
        <v>104</v>
      </c>
      <c r="J681">
        <f t="shared" si="64"/>
        <v>103</v>
      </c>
      <c r="K681">
        <f t="shared" si="65"/>
        <v>-3</v>
      </c>
    </row>
    <row r="682" spans="1:11" x14ac:dyDescent="0.25">
      <c r="A682" s="3">
        <v>44602</v>
      </c>
      <c r="B682" s="10">
        <v>210</v>
      </c>
      <c r="C682" s="10">
        <v>2</v>
      </c>
      <c r="F682">
        <f t="shared" si="60"/>
        <v>2</v>
      </c>
      <c r="G682">
        <f t="shared" si="61"/>
        <v>208</v>
      </c>
      <c r="H682">
        <f t="shared" si="62"/>
        <v>1.0096153846153846</v>
      </c>
      <c r="I682">
        <f t="shared" si="63"/>
        <v>105</v>
      </c>
      <c r="J682">
        <f t="shared" si="64"/>
        <v>104</v>
      </c>
      <c r="K682">
        <f t="shared" si="65"/>
        <v>7</v>
      </c>
    </row>
    <row r="683" spans="1:11" x14ac:dyDescent="0.25">
      <c r="A683" s="3">
        <v>44603</v>
      </c>
      <c r="B683" s="10">
        <v>213</v>
      </c>
      <c r="C683" s="10">
        <v>6</v>
      </c>
      <c r="F683">
        <f t="shared" si="60"/>
        <v>3</v>
      </c>
      <c r="G683">
        <f t="shared" si="61"/>
        <v>211</v>
      </c>
      <c r="H683">
        <f t="shared" si="62"/>
        <v>1.0142857142857142</v>
      </c>
      <c r="I683">
        <f t="shared" si="63"/>
        <v>106.5</v>
      </c>
      <c r="J683">
        <f t="shared" si="64"/>
        <v>105.5</v>
      </c>
      <c r="K683">
        <f t="shared" si="65"/>
        <v>1</v>
      </c>
    </row>
    <row r="684" spans="1:11" x14ac:dyDescent="0.25">
      <c r="A684" s="3">
        <v>44604</v>
      </c>
      <c r="B684" s="10">
        <v>209</v>
      </c>
      <c r="C684" s="10">
        <v>2</v>
      </c>
      <c r="F684">
        <f t="shared" si="60"/>
        <v>-4</v>
      </c>
      <c r="G684">
        <f t="shared" si="61"/>
        <v>207</v>
      </c>
      <c r="H684">
        <f t="shared" si="62"/>
        <v>0.98122065727699526</v>
      </c>
      <c r="I684">
        <f t="shared" si="63"/>
        <v>104.5</v>
      </c>
      <c r="J684">
        <f t="shared" si="64"/>
        <v>103.5</v>
      </c>
      <c r="K684">
        <f t="shared" si="65"/>
        <v>-7</v>
      </c>
    </row>
    <row r="685" spans="1:11" x14ac:dyDescent="0.25">
      <c r="A685" s="3">
        <v>44605</v>
      </c>
      <c r="B685" s="10">
        <v>209</v>
      </c>
      <c r="C685" s="10">
        <v>6</v>
      </c>
      <c r="F685">
        <f t="shared" si="60"/>
        <v>0</v>
      </c>
      <c r="G685">
        <f t="shared" si="61"/>
        <v>207</v>
      </c>
      <c r="H685">
        <f t="shared" si="62"/>
        <v>1</v>
      </c>
      <c r="I685">
        <f t="shared" si="63"/>
        <v>104.5</v>
      </c>
      <c r="J685">
        <f t="shared" si="64"/>
        <v>103.5</v>
      </c>
      <c r="K685">
        <f t="shared" si="65"/>
        <v>4</v>
      </c>
    </row>
    <row r="686" spans="1:11" x14ac:dyDescent="0.25">
      <c r="A686" s="3">
        <v>44606</v>
      </c>
      <c r="B686" s="10">
        <v>207</v>
      </c>
      <c r="C686" s="10">
        <v>5</v>
      </c>
      <c r="F686">
        <f t="shared" si="60"/>
        <v>-2</v>
      </c>
      <c r="G686">
        <f t="shared" si="61"/>
        <v>205</v>
      </c>
      <c r="H686">
        <f t="shared" si="62"/>
        <v>0.99043062200956933</v>
      </c>
      <c r="I686">
        <f t="shared" si="63"/>
        <v>103.5</v>
      </c>
      <c r="J686">
        <f t="shared" si="64"/>
        <v>102.5</v>
      </c>
      <c r="K686">
        <f t="shared" si="65"/>
        <v>-2</v>
      </c>
    </row>
    <row r="687" spans="1:11" x14ac:dyDescent="0.25">
      <c r="A687" s="3">
        <v>44607</v>
      </c>
      <c r="B687" s="10">
        <v>207</v>
      </c>
      <c r="C687" s="10">
        <v>7</v>
      </c>
      <c r="F687">
        <f t="shared" si="60"/>
        <v>0</v>
      </c>
      <c r="G687">
        <f t="shared" si="61"/>
        <v>205</v>
      </c>
      <c r="H687">
        <f t="shared" si="62"/>
        <v>1</v>
      </c>
      <c r="I687">
        <f t="shared" si="63"/>
        <v>103.5</v>
      </c>
      <c r="J687">
        <f t="shared" si="64"/>
        <v>102.5</v>
      </c>
      <c r="K687">
        <f t="shared" si="65"/>
        <v>2</v>
      </c>
    </row>
    <row r="688" spans="1:11" x14ac:dyDescent="0.25">
      <c r="A688" s="3">
        <v>44608</v>
      </c>
      <c r="B688" s="10">
        <v>203</v>
      </c>
      <c r="C688" s="10">
        <v>2</v>
      </c>
      <c r="F688">
        <f t="shared" si="60"/>
        <v>-4</v>
      </c>
      <c r="G688">
        <f t="shared" si="61"/>
        <v>201</v>
      </c>
      <c r="H688">
        <f t="shared" si="62"/>
        <v>0.98067632850241548</v>
      </c>
      <c r="I688">
        <f t="shared" si="63"/>
        <v>101.5</v>
      </c>
      <c r="J688">
        <f t="shared" si="64"/>
        <v>100.5</v>
      </c>
      <c r="K688">
        <f t="shared" si="65"/>
        <v>-4</v>
      </c>
    </row>
    <row r="689" spans="1:11" x14ac:dyDescent="0.25">
      <c r="A689" s="3">
        <v>44609</v>
      </c>
      <c r="B689" s="10">
        <v>200</v>
      </c>
      <c r="C689" s="10">
        <v>3</v>
      </c>
      <c r="F689">
        <f t="shared" si="60"/>
        <v>-3</v>
      </c>
      <c r="G689">
        <f t="shared" si="61"/>
        <v>198</v>
      </c>
      <c r="H689">
        <f t="shared" si="62"/>
        <v>0.98522167487684731</v>
      </c>
      <c r="I689">
        <f t="shared" si="63"/>
        <v>100</v>
      </c>
      <c r="J689">
        <f t="shared" si="64"/>
        <v>99</v>
      </c>
      <c r="K689">
        <f t="shared" si="65"/>
        <v>1</v>
      </c>
    </row>
    <row r="690" spans="1:11" x14ac:dyDescent="0.25">
      <c r="A690" s="3">
        <v>44610</v>
      </c>
      <c r="B690" s="10">
        <v>198</v>
      </c>
      <c r="C690" s="10">
        <v>2</v>
      </c>
      <c r="F690">
        <f t="shared" si="60"/>
        <v>-2</v>
      </c>
      <c r="G690">
        <f t="shared" si="61"/>
        <v>196</v>
      </c>
      <c r="H690">
        <f t="shared" si="62"/>
        <v>0.99</v>
      </c>
      <c r="I690">
        <f t="shared" si="63"/>
        <v>99</v>
      </c>
      <c r="J690">
        <f t="shared" si="64"/>
        <v>98</v>
      </c>
      <c r="K690">
        <f t="shared" si="65"/>
        <v>1</v>
      </c>
    </row>
    <row r="691" spans="1:11" x14ac:dyDescent="0.25">
      <c r="A691" s="3">
        <v>44611</v>
      </c>
      <c r="B691" s="10">
        <v>196</v>
      </c>
      <c r="C691" s="10">
        <v>5</v>
      </c>
      <c r="F691">
        <f t="shared" si="60"/>
        <v>-2</v>
      </c>
      <c r="G691">
        <f t="shared" si="61"/>
        <v>194</v>
      </c>
      <c r="H691">
        <f t="shared" si="62"/>
        <v>0.98989898989898994</v>
      </c>
      <c r="I691">
        <f t="shared" si="63"/>
        <v>98</v>
      </c>
      <c r="J691">
        <f t="shared" si="64"/>
        <v>97</v>
      </c>
      <c r="K691">
        <f t="shared" si="65"/>
        <v>0</v>
      </c>
    </row>
    <row r="692" spans="1:11" x14ac:dyDescent="0.25">
      <c r="A692" s="3">
        <v>44612</v>
      </c>
      <c r="B692" s="10">
        <v>193</v>
      </c>
      <c r="C692" s="10">
        <v>5</v>
      </c>
      <c r="F692">
        <f t="shared" si="60"/>
        <v>-3</v>
      </c>
      <c r="G692">
        <f t="shared" si="61"/>
        <v>191</v>
      </c>
      <c r="H692">
        <f t="shared" si="62"/>
        <v>0.98469387755102045</v>
      </c>
      <c r="I692">
        <f t="shared" si="63"/>
        <v>96.5</v>
      </c>
      <c r="J692">
        <f t="shared" si="64"/>
        <v>95.5</v>
      </c>
      <c r="K692">
        <f t="shared" si="65"/>
        <v>-1</v>
      </c>
    </row>
    <row r="693" spans="1:11" x14ac:dyDescent="0.25">
      <c r="A693" s="3">
        <v>44613</v>
      </c>
      <c r="B693" s="10">
        <v>190</v>
      </c>
      <c r="C693" s="10">
        <v>3</v>
      </c>
      <c r="F693">
        <f t="shared" si="60"/>
        <v>-3</v>
      </c>
      <c r="G693">
        <f t="shared" si="61"/>
        <v>188</v>
      </c>
      <c r="H693">
        <f t="shared" si="62"/>
        <v>0.98445595854922274</v>
      </c>
      <c r="I693">
        <f t="shared" si="63"/>
        <v>95</v>
      </c>
      <c r="J693">
        <f t="shared" si="64"/>
        <v>94</v>
      </c>
      <c r="K693">
        <f t="shared" si="65"/>
        <v>0</v>
      </c>
    </row>
    <row r="694" spans="1:11" x14ac:dyDescent="0.25">
      <c r="A694" s="3">
        <v>44614</v>
      </c>
      <c r="B694" s="10">
        <v>180</v>
      </c>
      <c r="C694" s="10">
        <v>6</v>
      </c>
      <c r="F694">
        <f t="shared" si="60"/>
        <v>-10</v>
      </c>
      <c r="G694">
        <f t="shared" si="61"/>
        <v>178</v>
      </c>
      <c r="H694">
        <f t="shared" si="62"/>
        <v>0.94736842105263153</v>
      </c>
      <c r="I694">
        <f t="shared" si="63"/>
        <v>90</v>
      </c>
      <c r="J694">
        <f t="shared" si="64"/>
        <v>89</v>
      </c>
      <c r="K694">
        <f t="shared" si="65"/>
        <v>-7</v>
      </c>
    </row>
    <row r="695" spans="1:11" x14ac:dyDescent="0.25">
      <c r="A695" s="3">
        <v>44615</v>
      </c>
      <c r="B695" s="10">
        <v>173</v>
      </c>
      <c r="C695" s="10">
        <v>4</v>
      </c>
      <c r="F695">
        <f t="shared" si="60"/>
        <v>-7</v>
      </c>
      <c r="G695">
        <f t="shared" si="61"/>
        <v>171</v>
      </c>
      <c r="H695">
        <f t="shared" si="62"/>
        <v>0.96111111111111114</v>
      </c>
      <c r="I695">
        <f t="shared" si="63"/>
        <v>86.5</v>
      </c>
      <c r="J695">
        <f t="shared" si="64"/>
        <v>85.5</v>
      </c>
      <c r="K695">
        <f t="shared" si="65"/>
        <v>3</v>
      </c>
    </row>
    <row r="696" spans="1:11" x14ac:dyDescent="0.25">
      <c r="A696" s="3">
        <v>44616</v>
      </c>
      <c r="B696" s="10">
        <v>150</v>
      </c>
      <c r="C696" s="10">
        <v>6</v>
      </c>
      <c r="F696">
        <f t="shared" si="60"/>
        <v>-23</v>
      </c>
      <c r="G696">
        <f t="shared" si="61"/>
        <v>148</v>
      </c>
      <c r="H696">
        <f t="shared" si="62"/>
        <v>0.86705202312138729</v>
      </c>
      <c r="I696">
        <f t="shared" si="63"/>
        <v>75</v>
      </c>
      <c r="J696">
        <f t="shared" si="64"/>
        <v>74</v>
      </c>
      <c r="K696">
        <f t="shared" si="65"/>
        <v>-16</v>
      </c>
    </row>
    <row r="697" spans="1:11" x14ac:dyDescent="0.25">
      <c r="A697" s="3">
        <v>44617</v>
      </c>
      <c r="B697" s="10">
        <v>90</v>
      </c>
      <c r="C697" s="10">
        <v>1</v>
      </c>
      <c r="F697">
        <f t="shared" si="60"/>
        <v>-60</v>
      </c>
      <c r="G697">
        <f t="shared" si="61"/>
        <v>88</v>
      </c>
      <c r="H697">
        <f t="shared" si="62"/>
        <v>0.6</v>
      </c>
      <c r="I697">
        <f t="shared" si="63"/>
        <v>45</v>
      </c>
      <c r="J697">
        <f t="shared" si="64"/>
        <v>44</v>
      </c>
      <c r="K697">
        <f t="shared" si="65"/>
        <v>-37</v>
      </c>
    </row>
    <row r="698" spans="1:11" x14ac:dyDescent="0.25">
      <c r="A698" s="3">
        <v>44618</v>
      </c>
      <c r="B698" s="10">
        <v>110</v>
      </c>
      <c r="C698" s="10">
        <v>1</v>
      </c>
      <c r="F698">
        <f t="shared" si="60"/>
        <v>20</v>
      </c>
      <c r="G698">
        <f t="shared" si="61"/>
        <v>108</v>
      </c>
      <c r="H698">
        <f t="shared" si="62"/>
        <v>1.2222222222222223</v>
      </c>
      <c r="I698">
        <f t="shared" si="63"/>
        <v>55</v>
      </c>
      <c r="J698">
        <f t="shared" si="64"/>
        <v>54</v>
      </c>
      <c r="K698">
        <f t="shared" si="65"/>
        <v>80</v>
      </c>
    </row>
    <row r="699" spans="1:11" x14ac:dyDescent="0.25">
      <c r="A699" s="3">
        <v>44619</v>
      </c>
      <c r="B699" s="10">
        <v>119</v>
      </c>
      <c r="C699" s="10">
        <v>0</v>
      </c>
      <c r="F699">
        <f t="shared" si="60"/>
        <v>9</v>
      </c>
      <c r="G699">
        <f t="shared" si="61"/>
        <v>117</v>
      </c>
      <c r="H699">
        <f t="shared" si="62"/>
        <v>1.0818181818181818</v>
      </c>
      <c r="I699">
        <f t="shared" si="63"/>
        <v>59.5</v>
      </c>
      <c r="J699">
        <f t="shared" si="64"/>
        <v>58.5</v>
      </c>
      <c r="K699">
        <f t="shared" si="65"/>
        <v>-11</v>
      </c>
    </row>
    <row r="700" spans="1:11" x14ac:dyDescent="0.25">
      <c r="A700" s="3">
        <v>44620</v>
      </c>
      <c r="B700" s="10">
        <v>87</v>
      </c>
      <c r="C700" s="10">
        <v>2</v>
      </c>
      <c r="F700">
        <f t="shared" si="60"/>
        <v>-32</v>
      </c>
      <c r="G700">
        <f t="shared" si="61"/>
        <v>85</v>
      </c>
      <c r="H700">
        <f t="shared" si="62"/>
        <v>0.73109243697478987</v>
      </c>
      <c r="I700">
        <f t="shared" si="63"/>
        <v>43.5</v>
      </c>
      <c r="J700">
        <f t="shared" si="64"/>
        <v>42.5</v>
      </c>
      <c r="K700">
        <f t="shared" si="65"/>
        <v>-41</v>
      </c>
    </row>
    <row r="701" spans="1:11" x14ac:dyDescent="0.25">
      <c r="A701" s="3">
        <v>44621</v>
      </c>
      <c r="B701" s="10">
        <v>49</v>
      </c>
      <c r="C701" s="10">
        <v>1</v>
      </c>
      <c r="F701">
        <f t="shared" si="60"/>
        <v>-38</v>
      </c>
      <c r="G701">
        <f t="shared" si="61"/>
        <v>47</v>
      </c>
      <c r="H701">
        <f t="shared" si="62"/>
        <v>0.56321839080459768</v>
      </c>
      <c r="I701">
        <f t="shared" si="63"/>
        <v>24.5</v>
      </c>
      <c r="J701">
        <f t="shared" si="64"/>
        <v>23.5</v>
      </c>
      <c r="K701">
        <f t="shared" si="65"/>
        <v>-6</v>
      </c>
    </row>
    <row r="702" spans="1:11" x14ac:dyDescent="0.25">
      <c r="A702" s="3">
        <v>44622</v>
      </c>
      <c r="B702" s="10">
        <v>53</v>
      </c>
      <c r="C702" s="10">
        <v>3</v>
      </c>
      <c r="F702">
        <f t="shared" si="60"/>
        <v>4</v>
      </c>
      <c r="G702">
        <f t="shared" si="61"/>
        <v>51</v>
      </c>
      <c r="H702">
        <f t="shared" si="62"/>
        <v>1.0816326530612246</v>
      </c>
      <c r="I702">
        <f t="shared" si="63"/>
        <v>26.5</v>
      </c>
      <c r="J702">
        <f t="shared" si="64"/>
        <v>25.5</v>
      </c>
      <c r="K702">
        <f t="shared" si="65"/>
        <v>42</v>
      </c>
    </row>
    <row r="703" spans="1:11" x14ac:dyDescent="0.25">
      <c r="A703" s="3">
        <v>44623</v>
      </c>
      <c r="B703" s="10">
        <v>101</v>
      </c>
      <c r="C703" s="10">
        <v>3</v>
      </c>
      <c r="F703">
        <f t="shared" si="60"/>
        <v>48</v>
      </c>
      <c r="G703">
        <f t="shared" si="61"/>
        <v>99</v>
      </c>
      <c r="H703">
        <f t="shared" si="62"/>
        <v>1.9056603773584906</v>
      </c>
      <c r="I703">
        <f t="shared" si="63"/>
        <v>50.5</v>
      </c>
      <c r="J703">
        <f t="shared" si="64"/>
        <v>49.5</v>
      </c>
      <c r="K703">
        <f t="shared" si="65"/>
        <v>44</v>
      </c>
    </row>
    <row r="704" spans="1:11" x14ac:dyDescent="0.25">
      <c r="A704" s="3">
        <v>44624</v>
      </c>
      <c r="B704" s="10">
        <v>125</v>
      </c>
      <c r="C704" s="10">
        <v>1</v>
      </c>
      <c r="F704">
        <f t="shared" si="60"/>
        <v>24</v>
      </c>
      <c r="G704">
        <f t="shared" si="61"/>
        <v>123</v>
      </c>
      <c r="H704">
        <f t="shared" si="62"/>
        <v>1.2376237623762376</v>
      </c>
      <c r="I704">
        <f t="shared" si="63"/>
        <v>62.5</v>
      </c>
      <c r="J704">
        <f t="shared" si="64"/>
        <v>61.5</v>
      </c>
      <c r="K704">
        <f t="shared" si="65"/>
        <v>-24</v>
      </c>
    </row>
    <row r="705" spans="1:11" x14ac:dyDescent="0.25">
      <c r="A705" s="3">
        <v>44625</v>
      </c>
      <c r="B705" s="10">
        <v>113</v>
      </c>
      <c r="C705" s="10">
        <v>2</v>
      </c>
      <c r="F705">
        <f t="shared" si="60"/>
        <v>-12</v>
      </c>
      <c r="G705">
        <f t="shared" si="61"/>
        <v>111</v>
      </c>
      <c r="H705">
        <f t="shared" si="62"/>
        <v>0.90400000000000003</v>
      </c>
      <c r="I705">
        <f t="shared" si="63"/>
        <v>56.5</v>
      </c>
      <c r="J705">
        <f t="shared" si="64"/>
        <v>55.5</v>
      </c>
      <c r="K705">
        <f t="shared" si="65"/>
        <v>-36</v>
      </c>
    </row>
    <row r="706" spans="1:11" x14ac:dyDescent="0.25">
      <c r="A706" s="3">
        <v>44626</v>
      </c>
      <c r="B706" s="10">
        <v>77</v>
      </c>
      <c r="C706" s="10">
        <v>1</v>
      </c>
      <c r="F706">
        <f t="shared" si="60"/>
        <v>-36</v>
      </c>
      <c r="G706">
        <f t="shared" si="61"/>
        <v>75</v>
      </c>
      <c r="H706">
        <f t="shared" si="62"/>
        <v>0.68141592920353977</v>
      </c>
      <c r="I706">
        <f t="shared" si="63"/>
        <v>38.5</v>
      </c>
      <c r="J706">
        <f t="shared" si="64"/>
        <v>37.5</v>
      </c>
      <c r="K706">
        <f t="shared" si="65"/>
        <v>-24</v>
      </c>
    </row>
    <row r="707" spans="1:11" x14ac:dyDescent="0.25">
      <c r="A707" s="3">
        <v>44627</v>
      </c>
      <c r="B707" s="10">
        <v>71</v>
      </c>
      <c r="C707" s="10">
        <v>2</v>
      </c>
      <c r="F707">
        <f t="shared" si="60"/>
        <v>-6</v>
      </c>
      <c r="G707">
        <f t="shared" si="61"/>
        <v>69</v>
      </c>
      <c r="H707">
        <f t="shared" si="62"/>
        <v>0.92207792207792205</v>
      </c>
      <c r="I707">
        <f t="shared" si="63"/>
        <v>35.5</v>
      </c>
      <c r="J707">
        <f t="shared" si="64"/>
        <v>34.5</v>
      </c>
      <c r="K707">
        <f t="shared" si="65"/>
        <v>30</v>
      </c>
    </row>
    <row r="708" spans="1:11" x14ac:dyDescent="0.25">
      <c r="A708" s="3">
        <v>44628</v>
      </c>
      <c r="B708" s="10">
        <v>63</v>
      </c>
      <c r="C708" s="10">
        <v>3</v>
      </c>
      <c r="F708">
        <f t="shared" ref="F708:F771" si="66">B708-B707</f>
        <v>-8</v>
      </c>
      <c r="G708">
        <f t="shared" ref="G708:G771" si="67">B708-$B$3</f>
        <v>61</v>
      </c>
      <c r="H708">
        <f t="shared" ref="H708:H771" si="68">IFERROR(B708/B707,"")</f>
        <v>0.88732394366197187</v>
      </c>
      <c r="I708">
        <f t="shared" ref="I708:I771" si="69">IFERROR(B708/$B$3,"")</f>
        <v>31.5</v>
      </c>
      <c r="J708">
        <f t="shared" si="64"/>
        <v>30.5</v>
      </c>
      <c r="K708">
        <f t="shared" si="65"/>
        <v>-2</v>
      </c>
    </row>
    <row r="709" spans="1:11" x14ac:dyDescent="0.25">
      <c r="A709" s="3">
        <v>44629</v>
      </c>
      <c r="B709" s="10">
        <v>35</v>
      </c>
      <c r="C709" s="10">
        <v>2</v>
      </c>
      <c r="F709">
        <f t="shared" si="66"/>
        <v>-28</v>
      </c>
      <c r="G709">
        <f t="shared" si="67"/>
        <v>33</v>
      </c>
      <c r="H709">
        <f t="shared" si="68"/>
        <v>0.55555555555555558</v>
      </c>
      <c r="I709">
        <f t="shared" si="69"/>
        <v>17.5</v>
      </c>
      <c r="J709">
        <f t="shared" ref="J709:J772" si="70">IFERROR(I709-1,"")</f>
        <v>16.5</v>
      </c>
      <c r="K709">
        <f t="shared" si="65"/>
        <v>-20</v>
      </c>
    </row>
    <row r="710" spans="1:11" x14ac:dyDescent="0.25">
      <c r="A710" s="3">
        <v>44630</v>
      </c>
      <c r="B710" s="10">
        <v>25</v>
      </c>
      <c r="C710" s="10">
        <v>0</v>
      </c>
      <c r="F710">
        <f t="shared" si="66"/>
        <v>-10</v>
      </c>
      <c r="G710">
        <f t="shared" si="67"/>
        <v>23</v>
      </c>
      <c r="H710">
        <f t="shared" si="68"/>
        <v>0.7142857142857143</v>
      </c>
      <c r="I710">
        <f t="shared" si="69"/>
        <v>12.5</v>
      </c>
      <c r="J710">
        <f t="shared" si="70"/>
        <v>11.5</v>
      </c>
      <c r="K710">
        <f t="shared" ref="K710:K773" si="71">F710-F709</f>
        <v>18</v>
      </c>
    </row>
    <row r="711" spans="1:11" x14ac:dyDescent="0.25">
      <c r="A711" s="3">
        <v>44631</v>
      </c>
      <c r="B711" s="10">
        <v>37</v>
      </c>
      <c r="C711" s="10">
        <v>4</v>
      </c>
      <c r="F711">
        <f t="shared" si="66"/>
        <v>12</v>
      </c>
      <c r="G711">
        <f t="shared" si="67"/>
        <v>35</v>
      </c>
      <c r="H711">
        <f t="shared" si="68"/>
        <v>1.48</v>
      </c>
      <c r="I711">
        <f t="shared" si="69"/>
        <v>18.5</v>
      </c>
      <c r="J711">
        <f t="shared" si="70"/>
        <v>17.5</v>
      </c>
      <c r="K711">
        <f t="shared" si="71"/>
        <v>22</v>
      </c>
    </row>
    <row r="712" spans="1:11" x14ac:dyDescent="0.25">
      <c r="A712" s="3">
        <v>44632</v>
      </c>
      <c r="B712" s="10">
        <v>63</v>
      </c>
      <c r="C712" s="10">
        <v>0</v>
      </c>
      <c r="F712">
        <f t="shared" si="66"/>
        <v>26</v>
      </c>
      <c r="G712">
        <f t="shared" si="67"/>
        <v>61</v>
      </c>
      <c r="H712">
        <f t="shared" si="68"/>
        <v>1.7027027027027026</v>
      </c>
      <c r="I712">
        <f t="shared" si="69"/>
        <v>31.5</v>
      </c>
      <c r="J712">
        <f t="shared" si="70"/>
        <v>30.5</v>
      </c>
      <c r="K712">
        <f t="shared" si="71"/>
        <v>14</v>
      </c>
    </row>
    <row r="713" spans="1:11" x14ac:dyDescent="0.25">
      <c r="A713" s="3">
        <v>44633</v>
      </c>
      <c r="B713" s="10">
        <v>57</v>
      </c>
      <c r="C713" s="10">
        <v>0</v>
      </c>
      <c r="F713">
        <f t="shared" si="66"/>
        <v>-6</v>
      </c>
      <c r="G713">
        <f t="shared" si="67"/>
        <v>55</v>
      </c>
      <c r="H713">
        <f t="shared" si="68"/>
        <v>0.90476190476190477</v>
      </c>
      <c r="I713">
        <f t="shared" si="69"/>
        <v>28.5</v>
      </c>
      <c r="J713">
        <f t="shared" si="70"/>
        <v>27.5</v>
      </c>
      <c r="K713">
        <f t="shared" si="71"/>
        <v>-32</v>
      </c>
    </row>
    <row r="714" spans="1:11" x14ac:dyDescent="0.25">
      <c r="A714" s="3">
        <v>44634</v>
      </c>
      <c r="B714" s="10">
        <v>53</v>
      </c>
      <c r="C714" s="10">
        <v>3</v>
      </c>
      <c r="F714">
        <f t="shared" si="66"/>
        <v>-4</v>
      </c>
      <c r="G714">
        <f t="shared" si="67"/>
        <v>51</v>
      </c>
      <c r="H714">
        <f t="shared" si="68"/>
        <v>0.92982456140350878</v>
      </c>
      <c r="I714">
        <f t="shared" si="69"/>
        <v>26.5</v>
      </c>
      <c r="J714">
        <f t="shared" si="70"/>
        <v>25.5</v>
      </c>
      <c r="K714">
        <f t="shared" si="71"/>
        <v>2</v>
      </c>
    </row>
    <row r="715" spans="1:11" x14ac:dyDescent="0.25">
      <c r="A715" s="3">
        <v>44635</v>
      </c>
      <c r="B715" s="10">
        <v>39</v>
      </c>
      <c r="C715" s="10">
        <v>1</v>
      </c>
      <c r="F715">
        <f t="shared" si="66"/>
        <v>-14</v>
      </c>
      <c r="G715">
        <f t="shared" si="67"/>
        <v>37</v>
      </c>
      <c r="H715">
        <f t="shared" si="68"/>
        <v>0.73584905660377353</v>
      </c>
      <c r="I715">
        <f t="shared" si="69"/>
        <v>19.5</v>
      </c>
      <c r="J715">
        <f t="shared" si="70"/>
        <v>18.5</v>
      </c>
      <c r="K715">
        <f t="shared" si="71"/>
        <v>-10</v>
      </c>
    </row>
    <row r="716" spans="1:11" x14ac:dyDescent="0.25">
      <c r="A716" s="3">
        <v>44636</v>
      </c>
      <c r="B716" s="10">
        <v>27</v>
      </c>
      <c r="C716" s="10">
        <v>0</v>
      </c>
      <c r="F716">
        <f t="shared" si="66"/>
        <v>-12</v>
      </c>
      <c r="G716">
        <f t="shared" si="67"/>
        <v>25</v>
      </c>
      <c r="H716">
        <f t="shared" si="68"/>
        <v>0.69230769230769229</v>
      </c>
      <c r="I716">
        <f t="shared" si="69"/>
        <v>13.5</v>
      </c>
      <c r="J716">
        <f t="shared" si="70"/>
        <v>12.5</v>
      </c>
      <c r="K716">
        <f t="shared" si="71"/>
        <v>2</v>
      </c>
    </row>
    <row r="717" spans="1:11" x14ac:dyDescent="0.25">
      <c r="A717" s="3">
        <v>44637</v>
      </c>
      <c r="B717" s="10">
        <v>50</v>
      </c>
      <c r="C717" s="10">
        <v>1</v>
      </c>
      <c r="F717">
        <f t="shared" si="66"/>
        <v>23</v>
      </c>
      <c r="G717">
        <f t="shared" si="67"/>
        <v>48</v>
      </c>
      <c r="H717">
        <f t="shared" si="68"/>
        <v>1.8518518518518519</v>
      </c>
      <c r="I717">
        <f t="shared" si="69"/>
        <v>25</v>
      </c>
      <c r="J717">
        <f t="shared" si="70"/>
        <v>24</v>
      </c>
      <c r="K717">
        <f t="shared" si="71"/>
        <v>35</v>
      </c>
    </row>
    <row r="718" spans="1:11" x14ac:dyDescent="0.25">
      <c r="A718" s="3">
        <v>44638</v>
      </c>
      <c r="B718" s="10">
        <v>41</v>
      </c>
      <c r="C718" s="10">
        <v>1</v>
      </c>
      <c r="F718">
        <f t="shared" si="66"/>
        <v>-9</v>
      </c>
      <c r="G718">
        <f t="shared" si="67"/>
        <v>39</v>
      </c>
      <c r="H718">
        <f t="shared" si="68"/>
        <v>0.82</v>
      </c>
      <c r="I718">
        <f t="shared" si="69"/>
        <v>20.5</v>
      </c>
      <c r="J718">
        <f t="shared" si="70"/>
        <v>19.5</v>
      </c>
      <c r="K718">
        <f t="shared" si="71"/>
        <v>-32</v>
      </c>
    </row>
    <row r="719" spans="1:11" x14ac:dyDescent="0.25">
      <c r="A719" s="3">
        <v>44639</v>
      </c>
      <c r="B719" s="10">
        <v>43</v>
      </c>
      <c r="C719" s="10">
        <v>1</v>
      </c>
      <c r="F719">
        <f t="shared" si="66"/>
        <v>2</v>
      </c>
      <c r="G719">
        <f t="shared" si="67"/>
        <v>41</v>
      </c>
      <c r="H719">
        <f t="shared" si="68"/>
        <v>1.0487804878048781</v>
      </c>
      <c r="I719">
        <f t="shared" si="69"/>
        <v>21.5</v>
      </c>
      <c r="J719">
        <f t="shared" si="70"/>
        <v>20.5</v>
      </c>
      <c r="K719">
        <f t="shared" si="71"/>
        <v>11</v>
      </c>
    </row>
    <row r="720" spans="1:11" x14ac:dyDescent="0.25">
      <c r="A720" s="3">
        <v>44640</v>
      </c>
      <c r="B720" s="10">
        <v>50</v>
      </c>
      <c r="C720" s="10">
        <v>1</v>
      </c>
      <c r="F720">
        <f t="shared" si="66"/>
        <v>7</v>
      </c>
      <c r="G720">
        <f t="shared" si="67"/>
        <v>48</v>
      </c>
      <c r="H720">
        <f t="shared" si="68"/>
        <v>1.1627906976744187</v>
      </c>
      <c r="I720">
        <f t="shared" si="69"/>
        <v>25</v>
      </c>
      <c r="J720">
        <f t="shared" si="70"/>
        <v>24</v>
      </c>
      <c r="K720">
        <f t="shared" si="71"/>
        <v>5</v>
      </c>
    </row>
    <row r="721" spans="1:11" x14ac:dyDescent="0.25">
      <c r="A721" s="3">
        <v>44641</v>
      </c>
      <c r="B721" s="10">
        <v>19</v>
      </c>
      <c r="C721" s="10">
        <v>1</v>
      </c>
      <c r="F721">
        <f t="shared" si="66"/>
        <v>-31</v>
      </c>
      <c r="G721">
        <f t="shared" si="67"/>
        <v>17</v>
      </c>
      <c r="H721">
        <f t="shared" si="68"/>
        <v>0.38</v>
      </c>
      <c r="I721">
        <f t="shared" si="69"/>
        <v>9.5</v>
      </c>
      <c r="J721">
        <f t="shared" si="70"/>
        <v>8.5</v>
      </c>
      <c r="K721">
        <f t="shared" si="71"/>
        <v>-38</v>
      </c>
    </row>
    <row r="722" spans="1:11" x14ac:dyDescent="0.25">
      <c r="A722" s="3">
        <v>44642</v>
      </c>
      <c r="B722" s="10">
        <v>17</v>
      </c>
      <c r="C722" s="10">
        <v>1</v>
      </c>
      <c r="F722">
        <f t="shared" si="66"/>
        <v>-2</v>
      </c>
      <c r="G722">
        <f t="shared" si="67"/>
        <v>15</v>
      </c>
      <c r="H722">
        <f t="shared" si="68"/>
        <v>0.89473684210526316</v>
      </c>
      <c r="I722">
        <f t="shared" si="69"/>
        <v>8.5</v>
      </c>
      <c r="J722">
        <f t="shared" si="70"/>
        <v>7.5</v>
      </c>
      <c r="K722">
        <f t="shared" si="71"/>
        <v>29</v>
      </c>
    </row>
    <row r="723" spans="1:11" x14ac:dyDescent="0.25">
      <c r="A723" s="3">
        <v>44643</v>
      </c>
      <c r="B723" s="10">
        <v>27</v>
      </c>
      <c r="C723" s="10">
        <v>1</v>
      </c>
      <c r="F723">
        <f t="shared" si="66"/>
        <v>10</v>
      </c>
      <c r="G723">
        <f t="shared" si="67"/>
        <v>25</v>
      </c>
      <c r="H723">
        <f t="shared" si="68"/>
        <v>1.588235294117647</v>
      </c>
      <c r="I723">
        <f t="shared" si="69"/>
        <v>13.5</v>
      </c>
      <c r="J723">
        <f t="shared" si="70"/>
        <v>12.5</v>
      </c>
      <c r="K723">
        <f t="shared" si="71"/>
        <v>12</v>
      </c>
    </row>
    <row r="724" spans="1:11" x14ac:dyDescent="0.25">
      <c r="A724" s="3">
        <v>44644</v>
      </c>
      <c r="B724" s="10">
        <v>30</v>
      </c>
      <c r="C724" s="10">
        <v>1</v>
      </c>
      <c r="F724">
        <f t="shared" si="66"/>
        <v>3</v>
      </c>
      <c r="G724">
        <f t="shared" si="67"/>
        <v>28</v>
      </c>
      <c r="H724">
        <f t="shared" si="68"/>
        <v>1.1111111111111112</v>
      </c>
      <c r="I724">
        <f t="shared" si="69"/>
        <v>15</v>
      </c>
      <c r="J724">
        <f t="shared" si="70"/>
        <v>14</v>
      </c>
      <c r="K724">
        <f t="shared" si="71"/>
        <v>-7</v>
      </c>
    </row>
    <row r="725" spans="1:11" x14ac:dyDescent="0.25">
      <c r="A725" s="3">
        <v>44645</v>
      </c>
      <c r="B725" s="10">
        <v>33</v>
      </c>
      <c r="C725" s="10">
        <v>1</v>
      </c>
      <c r="F725">
        <f t="shared" si="66"/>
        <v>3</v>
      </c>
      <c r="G725">
        <f t="shared" si="67"/>
        <v>31</v>
      </c>
      <c r="H725">
        <f t="shared" si="68"/>
        <v>1.1000000000000001</v>
      </c>
      <c r="I725">
        <f t="shared" si="69"/>
        <v>16.5</v>
      </c>
      <c r="J725">
        <f t="shared" si="70"/>
        <v>15.5</v>
      </c>
      <c r="K725">
        <f t="shared" si="71"/>
        <v>0</v>
      </c>
    </row>
    <row r="726" spans="1:11" x14ac:dyDescent="0.25">
      <c r="A726" s="3">
        <v>44646</v>
      </c>
      <c r="B726" s="10">
        <v>29</v>
      </c>
      <c r="C726" s="10">
        <v>3</v>
      </c>
      <c r="F726">
        <f t="shared" si="66"/>
        <v>-4</v>
      </c>
      <c r="G726">
        <f t="shared" si="67"/>
        <v>27</v>
      </c>
      <c r="H726">
        <f t="shared" si="68"/>
        <v>0.87878787878787878</v>
      </c>
      <c r="I726">
        <f t="shared" si="69"/>
        <v>14.5</v>
      </c>
      <c r="J726">
        <f t="shared" si="70"/>
        <v>13.5</v>
      </c>
      <c r="K726">
        <f t="shared" si="71"/>
        <v>-7</v>
      </c>
    </row>
    <row r="727" spans="1:11" x14ac:dyDescent="0.25">
      <c r="A727" s="3">
        <v>44647</v>
      </c>
      <c r="B727" s="10">
        <v>31</v>
      </c>
      <c r="C727" s="10">
        <v>0</v>
      </c>
      <c r="F727">
        <f t="shared" si="66"/>
        <v>2</v>
      </c>
      <c r="G727">
        <f t="shared" si="67"/>
        <v>29</v>
      </c>
      <c r="H727">
        <f t="shared" si="68"/>
        <v>1.0689655172413792</v>
      </c>
      <c r="I727">
        <f t="shared" si="69"/>
        <v>15.5</v>
      </c>
      <c r="J727">
        <f t="shared" si="70"/>
        <v>14.5</v>
      </c>
      <c r="K727">
        <f t="shared" si="71"/>
        <v>6</v>
      </c>
    </row>
    <row r="728" spans="1:11" x14ac:dyDescent="0.25">
      <c r="A728" s="3">
        <v>44648</v>
      </c>
      <c r="B728" s="10">
        <v>30</v>
      </c>
      <c r="C728" s="10">
        <v>0</v>
      </c>
      <c r="F728">
        <f t="shared" si="66"/>
        <v>-1</v>
      </c>
      <c r="G728">
        <f t="shared" si="67"/>
        <v>28</v>
      </c>
      <c r="H728">
        <f t="shared" si="68"/>
        <v>0.967741935483871</v>
      </c>
      <c r="I728">
        <f t="shared" si="69"/>
        <v>15</v>
      </c>
      <c r="J728">
        <f t="shared" si="70"/>
        <v>14</v>
      </c>
      <c r="K728">
        <f t="shared" si="71"/>
        <v>-3</v>
      </c>
    </row>
    <row r="729" spans="1:11" x14ac:dyDescent="0.25">
      <c r="A729" s="3">
        <v>44649</v>
      </c>
      <c r="B729" s="10">
        <v>26</v>
      </c>
      <c r="C729" s="10">
        <v>0</v>
      </c>
      <c r="F729">
        <f t="shared" si="66"/>
        <v>-4</v>
      </c>
      <c r="G729">
        <f t="shared" si="67"/>
        <v>24</v>
      </c>
      <c r="H729">
        <f t="shared" si="68"/>
        <v>0.8666666666666667</v>
      </c>
      <c r="I729">
        <f t="shared" si="69"/>
        <v>13</v>
      </c>
      <c r="J729">
        <f t="shared" si="70"/>
        <v>12</v>
      </c>
      <c r="K729">
        <f t="shared" si="71"/>
        <v>-3</v>
      </c>
    </row>
    <row r="730" spans="1:11" x14ac:dyDescent="0.25">
      <c r="A730" s="3">
        <v>44650</v>
      </c>
      <c r="B730" s="10">
        <v>12</v>
      </c>
      <c r="C730" s="10">
        <v>0</v>
      </c>
      <c r="F730">
        <f t="shared" si="66"/>
        <v>-14</v>
      </c>
      <c r="G730">
        <f t="shared" si="67"/>
        <v>10</v>
      </c>
      <c r="H730">
        <f t="shared" si="68"/>
        <v>0.46153846153846156</v>
      </c>
      <c r="I730">
        <f t="shared" si="69"/>
        <v>6</v>
      </c>
      <c r="J730">
        <f t="shared" si="70"/>
        <v>5</v>
      </c>
      <c r="K730">
        <f t="shared" si="71"/>
        <v>-10</v>
      </c>
    </row>
    <row r="731" spans="1:11" x14ac:dyDescent="0.25">
      <c r="A731" s="3">
        <v>44651</v>
      </c>
      <c r="B731" s="10">
        <v>15</v>
      </c>
      <c r="C731" s="10">
        <v>0</v>
      </c>
      <c r="F731">
        <f t="shared" si="66"/>
        <v>3</v>
      </c>
      <c r="G731">
        <f t="shared" si="67"/>
        <v>13</v>
      </c>
      <c r="H731">
        <f t="shared" si="68"/>
        <v>1.25</v>
      </c>
      <c r="I731">
        <f t="shared" si="69"/>
        <v>7.5</v>
      </c>
      <c r="J731">
        <f t="shared" si="70"/>
        <v>6.5</v>
      </c>
      <c r="K731">
        <f t="shared" si="71"/>
        <v>17</v>
      </c>
    </row>
    <row r="732" spans="1:11" x14ac:dyDescent="0.25">
      <c r="A732" s="3">
        <v>44652</v>
      </c>
      <c r="B732" s="10">
        <v>25</v>
      </c>
      <c r="C732" s="10">
        <v>1</v>
      </c>
      <c r="F732">
        <f t="shared" si="66"/>
        <v>10</v>
      </c>
      <c r="G732">
        <f t="shared" si="67"/>
        <v>23</v>
      </c>
      <c r="H732">
        <f t="shared" si="68"/>
        <v>1.6666666666666667</v>
      </c>
      <c r="I732">
        <f t="shared" si="69"/>
        <v>12.5</v>
      </c>
      <c r="J732">
        <f t="shared" si="70"/>
        <v>11.5</v>
      </c>
      <c r="K732">
        <f t="shared" si="71"/>
        <v>7</v>
      </c>
    </row>
    <row r="733" spans="1:11" x14ac:dyDescent="0.25">
      <c r="A733" s="3">
        <v>44653</v>
      </c>
      <c r="B733" s="10">
        <v>21</v>
      </c>
      <c r="C733" s="10">
        <v>0</v>
      </c>
      <c r="F733">
        <f t="shared" si="66"/>
        <v>-4</v>
      </c>
      <c r="G733">
        <f t="shared" si="67"/>
        <v>19</v>
      </c>
      <c r="H733">
        <f t="shared" si="68"/>
        <v>0.84</v>
      </c>
      <c r="I733">
        <f t="shared" si="69"/>
        <v>10.5</v>
      </c>
      <c r="J733">
        <f t="shared" si="70"/>
        <v>9.5</v>
      </c>
      <c r="K733">
        <f t="shared" si="71"/>
        <v>-14</v>
      </c>
    </row>
    <row r="734" spans="1:11" x14ac:dyDescent="0.25">
      <c r="A734" s="3">
        <v>44654</v>
      </c>
      <c r="B734" s="10">
        <v>20</v>
      </c>
      <c r="C734" s="10">
        <v>0</v>
      </c>
      <c r="F734">
        <f t="shared" si="66"/>
        <v>-1</v>
      </c>
      <c r="G734">
        <f t="shared" si="67"/>
        <v>18</v>
      </c>
      <c r="H734">
        <f t="shared" si="68"/>
        <v>0.95238095238095233</v>
      </c>
      <c r="I734">
        <f t="shared" si="69"/>
        <v>10</v>
      </c>
      <c r="J734">
        <f t="shared" si="70"/>
        <v>9</v>
      </c>
      <c r="K734">
        <f t="shared" si="71"/>
        <v>3</v>
      </c>
    </row>
    <row r="735" spans="1:11" x14ac:dyDescent="0.25">
      <c r="A735" s="3">
        <v>44655</v>
      </c>
      <c r="B735" s="10">
        <v>21</v>
      </c>
      <c r="C735" s="10">
        <v>3</v>
      </c>
      <c r="F735">
        <f t="shared" si="66"/>
        <v>1</v>
      </c>
      <c r="G735">
        <f t="shared" si="67"/>
        <v>19</v>
      </c>
      <c r="H735">
        <f t="shared" si="68"/>
        <v>1.05</v>
      </c>
      <c r="I735">
        <f t="shared" si="69"/>
        <v>10.5</v>
      </c>
      <c r="J735">
        <f t="shared" si="70"/>
        <v>9.5</v>
      </c>
      <c r="K735">
        <f t="shared" si="71"/>
        <v>2</v>
      </c>
    </row>
    <row r="736" spans="1:11" x14ac:dyDescent="0.25">
      <c r="A736" s="3">
        <v>44656</v>
      </c>
      <c r="B736" s="10">
        <v>19</v>
      </c>
      <c r="C736" s="10">
        <v>0</v>
      </c>
      <c r="F736">
        <f t="shared" si="66"/>
        <v>-2</v>
      </c>
      <c r="G736">
        <f t="shared" si="67"/>
        <v>17</v>
      </c>
      <c r="H736">
        <f t="shared" si="68"/>
        <v>0.90476190476190477</v>
      </c>
      <c r="I736">
        <f t="shared" si="69"/>
        <v>9.5</v>
      </c>
      <c r="J736">
        <f t="shared" si="70"/>
        <v>8.5</v>
      </c>
      <c r="K736">
        <f t="shared" si="71"/>
        <v>-3</v>
      </c>
    </row>
    <row r="737" spans="1:11" x14ac:dyDescent="0.25">
      <c r="A737" s="3">
        <v>44657</v>
      </c>
      <c r="B737" s="10">
        <v>13</v>
      </c>
      <c r="C737" s="10">
        <v>0</v>
      </c>
      <c r="F737">
        <f t="shared" si="66"/>
        <v>-6</v>
      </c>
      <c r="G737">
        <f t="shared" si="67"/>
        <v>11</v>
      </c>
      <c r="H737">
        <f t="shared" si="68"/>
        <v>0.68421052631578949</v>
      </c>
      <c r="I737">
        <f t="shared" si="69"/>
        <v>6.5</v>
      </c>
      <c r="J737">
        <f t="shared" si="70"/>
        <v>5.5</v>
      </c>
      <c r="K737">
        <f t="shared" si="71"/>
        <v>-4</v>
      </c>
    </row>
    <row r="738" spans="1:11" x14ac:dyDescent="0.25">
      <c r="A738" s="3">
        <v>44658</v>
      </c>
      <c r="B738" s="10">
        <v>14</v>
      </c>
      <c r="C738" s="10">
        <v>0</v>
      </c>
      <c r="F738">
        <f t="shared" si="66"/>
        <v>1</v>
      </c>
      <c r="G738">
        <f t="shared" si="67"/>
        <v>12</v>
      </c>
      <c r="H738">
        <f t="shared" si="68"/>
        <v>1.0769230769230769</v>
      </c>
      <c r="I738">
        <f t="shared" si="69"/>
        <v>7</v>
      </c>
      <c r="J738">
        <f t="shared" si="70"/>
        <v>6</v>
      </c>
      <c r="K738">
        <f t="shared" si="71"/>
        <v>7</v>
      </c>
    </row>
    <row r="739" spans="1:11" x14ac:dyDescent="0.25">
      <c r="A739" s="3">
        <v>44659</v>
      </c>
      <c r="B739" s="10">
        <v>14</v>
      </c>
      <c r="C739" s="10">
        <v>0</v>
      </c>
      <c r="F739">
        <f t="shared" si="66"/>
        <v>0</v>
      </c>
      <c r="G739">
        <f t="shared" si="67"/>
        <v>12</v>
      </c>
      <c r="H739">
        <f t="shared" si="68"/>
        <v>1</v>
      </c>
      <c r="I739">
        <f t="shared" si="69"/>
        <v>7</v>
      </c>
      <c r="J739">
        <f t="shared" si="70"/>
        <v>6</v>
      </c>
      <c r="K739">
        <f t="shared" si="71"/>
        <v>-1</v>
      </c>
    </row>
    <row r="740" spans="1:11" x14ac:dyDescent="0.25">
      <c r="A740" s="3">
        <v>44660</v>
      </c>
      <c r="B740" s="10">
        <v>15</v>
      </c>
      <c r="C740" s="10">
        <v>0</v>
      </c>
      <c r="F740">
        <f t="shared" si="66"/>
        <v>1</v>
      </c>
      <c r="G740">
        <f t="shared" si="67"/>
        <v>13</v>
      </c>
      <c r="H740">
        <f t="shared" si="68"/>
        <v>1.0714285714285714</v>
      </c>
      <c r="I740">
        <f t="shared" si="69"/>
        <v>7.5</v>
      </c>
      <c r="J740">
        <f t="shared" si="70"/>
        <v>6.5</v>
      </c>
      <c r="K740">
        <f t="shared" si="71"/>
        <v>1</v>
      </c>
    </row>
    <row r="741" spans="1:11" x14ac:dyDescent="0.25">
      <c r="A741" s="3">
        <v>44661</v>
      </c>
      <c r="B741" s="10">
        <v>13</v>
      </c>
      <c r="C741" s="10">
        <v>0</v>
      </c>
      <c r="F741">
        <f t="shared" si="66"/>
        <v>-2</v>
      </c>
      <c r="G741">
        <f t="shared" si="67"/>
        <v>11</v>
      </c>
      <c r="H741">
        <f t="shared" si="68"/>
        <v>0.8666666666666667</v>
      </c>
      <c r="I741">
        <f t="shared" si="69"/>
        <v>6.5</v>
      </c>
      <c r="J741">
        <f t="shared" si="70"/>
        <v>5.5</v>
      </c>
      <c r="K741">
        <f t="shared" si="71"/>
        <v>-3</v>
      </c>
    </row>
    <row r="742" spans="1:11" x14ac:dyDescent="0.25">
      <c r="A742" s="3">
        <v>44662</v>
      </c>
      <c r="B742" s="10">
        <v>12</v>
      </c>
      <c r="C742" s="10">
        <v>0</v>
      </c>
      <c r="F742">
        <f t="shared" si="66"/>
        <v>-1</v>
      </c>
      <c r="G742">
        <f t="shared" si="67"/>
        <v>10</v>
      </c>
      <c r="H742">
        <f t="shared" si="68"/>
        <v>0.92307692307692313</v>
      </c>
      <c r="I742">
        <f t="shared" si="69"/>
        <v>6</v>
      </c>
      <c r="J742">
        <f t="shared" si="70"/>
        <v>5</v>
      </c>
      <c r="K742">
        <f t="shared" si="71"/>
        <v>1</v>
      </c>
    </row>
    <row r="743" spans="1:11" x14ac:dyDescent="0.25">
      <c r="A743" s="3">
        <v>44663</v>
      </c>
      <c r="B743" s="10">
        <v>10</v>
      </c>
      <c r="C743" s="10">
        <v>1</v>
      </c>
      <c r="F743">
        <f t="shared" si="66"/>
        <v>-2</v>
      </c>
      <c r="G743">
        <f t="shared" si="67"/>
        <v>8</v>
      </c>
      <c r="H743">
        <f t="shared" si="68"/>
        <v>0.83333333333333337</v>
      </c>
      <c r="I743">
        <f t="shared" si="69"/>
        <v>5</v>
      </c>
      <c r="J743">
        <f t="shared" si="70"/>
        <v>4</v>
      </c>
      <c r="K743">
        <f t="shared" si="71"/>
        <v>-1</v>
      </c>
    </row>
    <row r="744" spans="1:11" x14ac:dyDescent="0.25">
      <c r="A744" s="3">
        <v>44664</v>
      </c>
      <c r="B744" s="10">
        <v>13</v>
      </c>
      <c r="C744" s="10">
        <v>0</v>
      </c>
      <c r="F744">
        <f t="shared" si="66"/>
        <v>3</v>
      </c>
      <c r="G744">
        <f t="shared" si="67"/>
        <v>11</v>
      </c>
      <c r="H744">
        <f t="shared" si="68"/>
        <v>1.3</v>
      </c>
      <c r="I744">
        <f t="shared" si="69"/>
        <v>6.5</v>
      </c>
      <c r="J744">
        <f t="shared" si="70"/>
        <v>5.5</v>
      </c>
      <c r="K744">
        <f t="shared" si="71"/>
        <v>5</v>
      </c>
    </row>
    <row r="745" spans="1:11" x14ac:dyDescent="0.25">
      <c r="A745" s="3">
        <v>44665</v>
      </c>
      <c r="B745" s="10">
        <v>17</v>
      </c>
      <c r="C745" s="10">
        <v>0</v>
      </c>
      <c r="F745">
        <f t="shared" si="66"/>
        <v>4</v>
      </c>
      <c r="G745">
        <f t="shared" si="67"/>
        <v>15</v>
      </c>
      <c r="H745">
        <f t="shared" si="68"/>
        <v>1.3076923076923077</v>
      </c>
      <c r="I745">
        <f t="shared" si="69"/>
        <v>8.5</v>
      </c>
      <c r="J745">
        <f t="shared" si="70"/>
        <v>7.5</v>
      </c>
      <c r="K745">
        <f t="shared" si="71"/>
        <v>1</v>
      </c>
    </row>
    <row r="746" spans="1:11" x14ac:dyDescent="0.25">
      <c r="A746" s="3">
        <v>44666</v>
      </c>
      <c r="B746" s="10">
        <v>16</v>
      </c>
      <c r="C746" s="10">
        <v>0</v>
      </c>
      <c r="F746">
        <f t="shared" si="66"/>
        <v>-1</v>
      </c>
      <c r="G746">
        <f t="shared" si="67"/>
        <v>14</v>
      </c>
      <c r="H746">
        <f t="shared" si="68"/>
        <v>0.94117647058823528</v>
      </c>
      <c r="I746">
        <f t="shared" si="69"/>
        <v>8</v>
      </c>
      <c r="J746">
        <f t="shared" si="70"/>
        <v>7</v>
      </c>
      <c r="K746">
        <f t="shared" si="71"/>
        <v>-5</v>
      </c>
    </row>
    <row r="747" spans="1:11" x14ac:dyDescent="0.25">
      <c r="A747" s="3">
        <v>44667</v>
      </c>
      <c r="B747" s="10">
        <v>13</v>
      </c>
      <c r="C747" s="10">
        <v>1</v>
      </c>
      <c r="F747">
        <f t="shared" si="66"/>
        <v>-3</v>
      </c>
      <c r="G747">
        <f t="shared" si="67"/>
        <v>11</v>
      </c>
      <c r="H747">
        <f t="shared" si="68"/>
        <v>0.8125</v>
      </c>
      <c r="I747">
        <f t="shared" si="69"/>
        <v>6.5</v>
      </c>
      <c r="J747">
        <f t="shared" si="70"/>
        <v>5.5</v>
      </c>
      <c r="K747">
        <f t="shared" si="71"/>
        <v>-2</v>
      </c>
    </row>
    <row r="748" spans="1:11" x14ac:dyDescent="0.25">
      <c r="A748" s="3">
        <v>44668</v>
      </c>
      <c r="B748" s="10">
        <v>12</v>
      </c>
      <c r="C748" s="10">
        <v>0</v>
      </c>
      <c r="F748">
        <f t="shared" si="66"/>
        <v>-1</v>
      </c>
      <c r="G748">
        <f t="shared" si="67"/>
        <v>10</v>
      </c>
      <c r="H748">
        <f t="shared" si="68"/>
        <v>0.92307692307692313</v>
      </c>
      <c r="I748">
        <f t="shared" si="69"/>
        <v>6</v>
      </c>
      <c r="J748">
        <f t="shared" si="70"/>
        <v>5</v>
      </c>
      <c r="K748">
        <f t="shared" si="71"/>
        <v>2</v>
      </c>
    </row>
    <row r="749" spans="1:11" x14ac:dyDescent="0.25">
      <c r="A749" s="3">
        <v>44669</v>
      </c>
      <c r="B749" s="10">
        <v>12</v>
      </c>
      <c r="C749" s="10">
        <v>0</v>
      </c>
      <c r="F749">
        <f t="shared" si="66"/>
        <v>0</v>
      </c>
      <c r="G749">
        <f t="shared" si="67"/>
        <v>10</v>
      </c>
      <c r="H749">
        <f t="shared" si="68"/>
        <v>1</v>
      </c>
      <c r="I749">
        <f t="shared" si="69"/>
        <v>6</v>
      </c>
      <c r="J749">
        <f t="shared" si="70"/>
        <v>5</v>
      </c>
      <c r="K749">
        <f t="shared" si="71"/>
        <v>1</v>
      </c>
    </row>
    <row r="750" spans="1:11" x14ac:dyDescent="0.25">
      <c r="A750" s="3">
        <v>44670</v>
      </c>
      <c r="B750" s="10">
        <v>10</v>
      </c>
      <c r="C750" s="10">
        <v>1</v>
      </c>
      <c r="F750">
        <f t="shared" si="66"/>
        <v>-2</v>
      </c>
      <c r="G750">
        <f t="shared" si="67"/>
        <v>8</v>
      </c>
      <c r="H750">
        <f t="shared" si="68"/>
        <v>0.83333333333333337</v>
      </c>
      <c r="I750">
        <f t="shared" si="69"/>
        <v>5</v>
      </c>
      <c r="J750">
        <f t="shared" si="70"/>
        <v>4</v>
      </c>
      <c r="K750">
        <f t="shared" si="71"/>
        <v>-2</v>
      </c>
    </row>
    <row r="751" spans="1:11" x14ac:dyDescent="0.25">
      <c r="A751" s="3">
        <v>44671</v>
      </c>
      <c r="B751" s="10">
        <v>9</v>
      </c>
      <c r="C751" s="10">
        <v>0</v>
      </c>
      <c r="F751">
        <f t="shared" si="66"/>
        <v>-1</v>
      </c>
      <c r="G751">
        <f t="shared" si="67"/>
        <v>7</v>
      </c>
      <c r="H751">
        <f t="shared" si="68"/>
        <v>0.9</v>
      </c>
      <c r="I751">
        <f t="shared" si="69"/>
        <v>4.5</v>
      </c>
      <c r="J751">
        <f t="shared" si="70"/>
        <v>3.5</v>
      </c>
      <c r="K751">
        <f t="shared" si="71"/>
        <v>1</v>
      </c>
    </row>
    <row r="752" spans="1:11" x14ac:dyDescent="0.25">
      <c r="A752" s="3">
        <v>44672</v>
      </c>
      <c r="B752" s="10">
        <v>6</v>
      </c>
      <c r="C752" s="10">
        <v>0</v>
      </c>
      <c r="F752">
        <f t="shared" si="66"/>
        <v>-3</v>
      </c>
      <c r="G752">
        <f t="shared" si="67"/>
        <v>4</v>
      </c>
      <c r="H752">
        <f t="shared" si="68"/>
        <v>0.66666666666666663</v>
      </c>
      <c r="I752">
        <f t="shared" si="69"/>
        <v>3</v>
      </c>
      <c r="J752">
        <f t="shared" si="70"/>
        <v>2</v>
      </c>
      <c r="K752">
        <f t="shared" si="71"/>
        <v>-2</v>
      </c>
    </row>
    <row r="753" spans="1:11" x14ac:dyDescent="0.25">
      <c r="A753" s="3">
        <v>44673</v>
      </c>
      <c r="B753" s="10">
        <v>11</v>
      </c>
      <c r="C753" s="10">
        <v>1</v>
      </c>
      <c r="F753">
        <f t="shared" si="66"/>
        <v>5</v>
      </c>
      <c r="G753">
        <f t="shared" si="67"/>
        <v>9</v>
      </c>
      <c r="H753">
        <f t="shared" si="68"/>
        <v>1.8333333333333333</v>
      </c>
      <c r="I753">
        <f t="shared" si="69"/>
        <v>5.5</v>
      </c>
      <c r="J753">
        <f t="shared" si="70"/>
        <v>4.5</v>
      </c>
      <c r="K753">
        <f t="shared" si="71"/>
        <v>8</v>
      </c>
    </row>
    <row r="754" spans="1:11" x14ac:dyDescent="0.25">
      <c r="A754" s="3">
        <v>44674</v>
      </c>
      <c r="B754" s="10">
        <v>11</v>
      </c>
      <c r="C754" s="10">
        <v>0</v>
      </c>
      <c r="F754">
        <f t="shared" si="66"/>
        <v>0</v>
      </c>
      <c r="G754">
        <f t="shared" si="67"/>
        <v>9</v>
      </c>
      <c r="H754">
        <f t="shared" si="68"/>
        <v>1</v>
      </c>
      <c r="I754">
        <f t="shared" si="69"/>
        <v>5.5</v>
      </c>
      <c r="J754">
        <f t="shared" si="70"/>
        <v>4.5</v>
      </c>
      <c r="K754">
        <f t="shared" si="71"/>
        <v>-5</v>
      </c>
    </row>
    <row r="755" spans="1:11" x14ac:dyDescent="0.25">
      <c r="A755" s="3">
        <v>44675</v>
      </c>
      <c r="B755" s="10">
        <v>10</v>
      </c>
      <c r="C755" s="10">
        <v>0</v>
      </c>
      <c r="F755">
        <f t="shared" si="66"/>
        <v>-1</v>
      </c>
      <c r="G755">
        <f t="shared" si="67"/>
        <v>8</v>
      </c>
      <c r="H755">
        <f t="shared" si="68"/>
        <v>0.90909090909090906</v>
      </c>
      <c r="I755">
        <f t="shared" si="69"/>
        <v>5</v>
      </c>
      <c r="J755">
        <f t="shared" si="70"/>
        <v>4</v>
      </c>
      <c r="K755">
        <f t="shared" si="71"/>
        <v>-1</v>
      </c>
    </row>
    <row r="756" spans="1:11" x14ac:dyDescent="0.25">
      <c r="A756" s="3">
        <v>44676</v>
      </c>
      <c r="B756" s="10">
        <v>8</v>
      </c>
      <c r="C756" s="10">
        <v>2</v>
      </c>
      <c r="F756">
        <f t="shared" si="66"/>
        <v>-2</v>
      </c>
      <c r="G756">
        <f t="shared" si="67"/>
        <v>6</v>
      </c>
      <c r="H756">
        <f t="shared" si="68"/>
        <v>0.8</v>
      </c>
      <c r="I756">
        <f t="shared" si="69"/>
        <v>4</v>
      </c>
      <c r="J756">
        <f t="shared" si="70"/>
        <v>3</v>
      </c>
      <c r="K756">
        <f t="shared" si="71"/>
        <v>-1</v>
      </c>
    </row>
    <row r="757" spans="1:11" x14ac:dyDescent="0.25">
      <c r="A757" s="3">
        <v>44677</v>
      </c>
      <c r="B757" s="10">
        <v>6</v>
      </c>
      <c r="C757" s="10">
        <v>0</v>
      </c>
      <c r="F757">
        <f t="shared" si="66"/>
        <v>-2</v>
      </c>
      <c r="G757">
        <f t="shared" si="67"/>
        <v>4</v>
      </c>
      <c r="H757">
        <f t="shared" si="68"/>
        <v>0.75</v>
      </c>
      <c r="I757">
        <f t="shared" si="69"/>
        <v>3</v>
      </c>
      <c r="J757">
        <f t="shared" si="70"/>
        <v>2</v>
      </c>
      <c r="K757">
        <f t="shared" si="71"/>
        <v>0</v>
      </c>
    </row>
    <row r="758" spans="1:11" x14ac:dyDescent="0.25">
      <c r="A758" s="3">
        <v>44678</v>
      </c>
      <c r="B758" s="10">
        <v>6</v>
      </c>
      <c r="C758" s="10">
        <v>0</v>
      </c>
      <c r="F758">
        <f t="shared" si="66"/>
        <v>0</v>
      </c>
      <c r="G758">
        <f t="shared" si="67"/>
        <v>4</v>
      </c>
      <c r="H758">
        <f t="shared" si="68"/>
        <v>1</v>
      </c>
      <c r="I758">
        <f t="shared" si="69"/>
        <v>3</v>
      </c>
      <c r="J758">
        <f t="shared" si="70"/>
        <v>2</v>
      </c>
      <c r="K758">
        <f t="shared" si="71"/>
        <v>2</v>
      </c>
    </row>
    <row r="759" spans="1:11" x14ac:dyDescent="0.25">
      <c r="A759" s="3">
        <v>44679</v>
      </c>
      <c r="B759" s="10">
        <v>9</v>
      </c>
      <c r="C759" s="10">
        <v>0</v>
      </c>
      <c r="F759">
        <f t="shared" si="66"/>
        <v>3</v>
      </c>
      <c r="G759">
        <f t="shared" si="67"/>
        <v>7</v>
      </c>
      <c r="H759">
        <f t="shared" si="68"/>
        <v>1.5</v>
      </c>
      <c r="I759">
        <f t="shared" si="69"/>
        <v>4.5</v>
      </c>
      <c r="J759">
        <f t="shared" si="70"/>
        <v>3.5</v>
      </c>
      <c r="K759">
        <f t="shared" si="71"/>
        <v>3</v>
      </c>
    </row>
    <row r="760" spans="1:11" x14ac:dyDescent="0.25">
      <c r="A760" s="3">
        <v>44680</v>
      </c>
      <c r="B760" s="10">
        <v>9</v>
      </c>
      <c r="C760" s="10">
        <v>0</v>
      </c>
      <c r="F760">
        <f t="shared" si="66"/>
        <v>0</v>
      </c>
      <c r="G760">
        <f t="shared" si="67"/>
        <v>7</v>
      </c>
      <c r="H760">
        <f t="shared" si="68"/>
        <v>1</v>
      </c>
      <c r="I760">
        <f t="shared" si="69"/>
        <v>4.5</v>
      </c>
      <c r="J760">
        <f t="shared" si="70"/>
        <v>3.5</v>
      </c>
      <c r="K760">
        <f t="shared" si="71"/>
        <v>-3</v>
      </c>
    </row>
    <row r="761" spans="1:11" x14ac:dyDescent="0.25">
      <c r="A761" s="3">
        <v>44681</v>
      </c>
      <c r="B761" s="10">
        <v>5</v>
      </c>
      <c r="C761" s="10">
        <v>0</v>
      </c>
      <c r="F761">
        <f t="shared" si="66"/>
        <v>-4</v>
      </c>
      <c r="G761">
        <f t="shared" si="67"/>
        <v>3</v>
      </c>
      <c r="H761">
        <f t="shared" si="68"/>
        <v>0.55555555555555558</v>
      </c>
      <c r="I761">
        <f t="shared" si="69"/>
        <v>2.5</v>
      </c>
      <c r="J761">
        <f t="shared" si="70"/>
        <v>1.5</v>
      </c>
      <c r="K761">
        <f t="shared" si="71"/>
        <v>-4</v>
      </c>
    </row>
    <row r="762" spans="1:11" x14ac:dyDescent="0.25">
      <c r="A762" s="3">
        <v>44682</v>
      </c>
      <c r="B762" s="10">
        <v>4</v>
      </c>
      <c r="C762" s="10">
        <v>0</v>
      </c>
      <c r="F762">
        <f t="shared" si="66"/>
        <v>-1</v>
      </c>
      <c r="G762">
        <f t="shared" si="67"/>
        <v>2</v>
      </c>
      <c r="H762">
        <f t="shared" si="68"/>
        <v>0.8</v>
      </c>
      <c r="I762">
        <f t="shared" si="69"/>
        <v>2</v>
      </c>
      <c r="J762">
        <f t="shared" si="70"/>
        <v>1</v>
      </c>
      <c r="K762">
        <f t="shared" si="71"/>
        <v>3</v>
      </c>
    </row>
    <row r="763" spans="1:11" x14ac:dyDescent="0.25">
      <c r="A763" s="3">
        <v>44683</v>
      </c>
      <c r="B763" s="10">
        <v>4</v>
      </c>
      <c r="C763" s="10">
        <v>0</v>
      </c>
      <c r="F763">
        <f t="shared" si="66"/>
        <v>0</v>
      </c>
      <c r="G763">
        <f t="shared" si="67"/>
        <v>2</v>
      </c>
      <c r="H763">
        <f t="shared" si="68"/>
        <v>1</v>
      </c>
      <c r="I763">
        <f t="shared" si="69"/>
        <v>2</v>
      </c>
      <c r="J763">
        <f t="shared" si="70"/>
        <v>1</v>
      </c>
      <c r="K763">
        <f t="shared" si="71"/>
        <v>1</v>
      </c>
    </row>
    <row r="764" spans="1:11" x14ac:dyDescent="0.25">
      <c r="A764" s="3">
        <v>44684</v>
      </c>
      <c r="B764" s="10">
        <v>5</v>
      </c>
      <c r="C764" s="10">
        <v>0</v>
      </c>
      <c r="F764">
        <f t="shared" si="66"/>
        <v>1</v>
      </c>
      <c r="G764">
        <f t="shared" si="67"/>
        <v>3</v>
      </c>
      <c r="H764">
        <f t="shared" si="68"/>
        <v>1.25</v>
      </c>
      <c r="I764">
        <f t="shared" si="69"/>
        <v>2.5</v>
      </c>
      <c r="J764">
        <f t="shared" si="70"/>
        <v>1.5</v>
      </c>
      <c r="K764">
        <f t="shared" si="71"/>
        <v>1</v>
      </c>
    </row>
    <row r="765" spans="1:11" x14ac:dyDescent="0.25">
      <c r="A765" s="3">
        <v>44685</v>
      </c>
      <c r="B765" s="10">
        <v>4</v>
      </c>
      <c r="C765" s="10">
        <v>0</v>
      </c>
      <c r="F765">
        <f t="shared" si="66"/>
        <v>-1</v>
      </c>
      <c r="G765">
        <f t="shared" si="67"/>
        <v>2</v>
      </c>
      <c r="H765">
        <f t="shared" si="68"/>
        <v>0.8</v>
      </c>
      <c r="I765">
        <f t="shared" si="69"/>
        <v>2</v>
      </c>
      <c r="J765">
        <f t="shared" si="70"/>
        <v>1</v>
      </c>
      <c r="K765">
        <f t="shared" si="71"/>
        <v>-2</v>
      </c>
    </row>
    <row r="766" spans="1:11" x14ac:dyDescent="0.25">
      <c r="A766" s="3">
        <v>44686</v>
      </c>
      <c r="B766" s="10">
        <v>4</v>
      </c>
      <c r="C766" s="10">
        <v>0</v>
      </c>
      <c r="F766">
        <f t="shared" si="66"/>
        <v>0</v>
      </c>
      <c r="G766">
        <f t="shared" si="67"/>
        <v>2</v>
      </c>
      <c r="H766">
        <f t="shared" si="68"/>
        <v>1</v>
      </c>
      <c r="I766">
        <f t="shared" si="69"/>
        <v>2</v>
      </c>
      <c r="J766">
        <f t="shared" si="70"/>
        <v>1</v>
      </c>
      <c r="K766">
        <f t="shared" si="71"/>
        <v>1</v>
      </c>
    </row>
    <row r="767" spans="1:11" x14ac:dyDescent="0.25">
      <c r="A767" s="3">
        <v>44687</v>
      </c>
      <c r="B767" s="10">
        <v>5</v>
      </c>
      <c r="C767" s="10">
        <v>0</v>
      </c>
      <c r="F767">
        <f t="shared" si="66"/>
        <v>1</v>
      </c>
      <c r="G767">
        <f t="shared" si="67"/>
        <v>3</v>
      </c>
      <c r="H767">
        <f t="shared" si="68"/>
        <v>1.25</v>
      </c>
      <c r="I767">
        <f t="shared" si="69"/>
        <v>2.5</v>
      </c>
      <c r="J767">
        <f t="shared" si="70"/>
        <v>1.5</v>
      </c>
      <c r="K767">
        <f t="shared" si="71"/>
        <v>1</v>
      </c>
    </row>
    <row r="768" spans="1:11" x14ac:dyDescent="0.25">
      <c r="A768" s="3">
        <v>44688</v>
      </c>
      <c r="B768" s="10">
        <v>5</v>
      </c>
      <c r="C768" s="10">
        <v>0</v>
      </c>
      <c r="F768">
        <f t="shared" si="66"/>
        <v>0</v>
      </c>
      <c r="G768">
        <f t="shared" si="67"/>
        <v>3</v>
      </c>
      <c r="H768">
        <f t="shared" si="68"/>
        <v>1</v>
      </c>
      <c r="I768">
        <f t="shared" si="69"/>
        <v>2.5</v>
      </c>
      <c r="J768">
        <f t="shared" si="70"/>
        <v>1.5</v>
      </c>
      <c r="K768">
        <f t="shared" si="71"/>
        <v>-1</v>
      </c>
    </row>
    <row r="769" spans="1:11" x14ac:dyDescent="0.25">
      <c r="A769" s="3">
        <v>44689</v>
      </c>
      <c r="B769" s="10">
        <v>4</v>
      </c>
      <c r="C769" s="10">
        <v>0</v>
      </c>
      <c r="F769">
        <f t="shared" si="66"/>
        <v>-1</v>
      </c>
      <c r="G769">
        <f t="shared" si="67"/>
        <v>2</v>
      </c>
      <c r="H769">
        <f t="shared" si="68"/>
        <v>0.8</v>
      </c>
      <c r="I769">
        <f t="shared" si="69"/>
        <v>2</v>
      </c>
      <c r="J769">
        <f t="shared" si="70"/>
        <v>1</v>
      </c>
      <c r="K769">
        <f t="shared" si="71"/>
        <v>-1</v>
      </c>
    </row>
    <row r="770" spans="1:11" x14ac:dyDescent="0.25">
      <c r="A770" s="3">
        <v>44690</v>
      </c>
      <c r="B770" s="10">
        <v>4</v>
      </c>
      <c r="C770" s="10">
        <v>0</v>
      </c>
      <c r="F770">
        <f t="shared" si="66"/>
        <v>0</v>
      </c>
      <c r="G770">
        <f t="shared" si="67"/>
        <v>2</v>
      </c>
      <c r="H770">
        <f t="shared" si="68"/>
        <v>1</v>
      </c>
      <c r="I770">
        <f t="shared" si="69"/>
        <v>2</v>
      </c>
      <c r="J770">
        <f t="shared" si="70"/>
        <v>1</v>
      </c>
      <c r="K770">
        <f t="shared" si="71"/>
        <v>1</v>
      </c>
    </row>
    <row r="771" spans="1:11" x14ac:dyDescent="0.25">
      <c r="A771" s="3">
        <v>44691</v>
      </c>
      <c r="B771" s="10">
        <v>3</v>
      </c>
      <c r="C771" s="10">
        <v>0</v>
      </c>
      <c r="F771">
        <f t="shared" si="66"/>
        <v>-1</v>
      </c>
      <c r="G771">
        <f t="shared" si="67"/>
        <v>1</v>
      </c>
      <c r="H771">
        <f t="shared" si="68"/>
        <v>0.75</v>
      </c>
      <c r="I771">
        <f t="shared" si="69"/>
        <v>1.5</v>
      </c>
      <c r="J771">
        <f t="shared" si="70"/>
        <v>0.5</v>
      </c>
      <c r="K771">
        <f t="shared" si="71"/>
        <v>-1</v>
      </c>
    </row>
    <row r="772" spans="1:11" x14ac:dyDescent="0.25">
      <c r="A772" s="3">
        <v>44692</v>
      </c>
      <c r="B772" s="10">
        <v>3</v>
      </c>
      <c r="C772" s="10">
        <v>0</v>
      </c>
      <c r="F772">
        <f t="shared" ref="F772:F835" si="72">B772-B771</f>
        <v>0</v>
      </c>
      <c r="G772">
        <f t="shared" ref="G772:G835" si="73">B772-$B$3</f>
        <v>1</v>
      </c>
      <c r="H772">
        <f t="shared" ref="H772:H835" si="74">IFERROR(B772/B771,"")</f>
        <v>1</v>
      </c>
      <c r="I772">
        <f t="shared" ref="I772:I835" si="75">IFERROR(B772/$B$3,"")</f>
        <v>1.5</v>
      </c>
      <c r="J772">
        <f t="shared" si="70"/>
        <v>0.5</v>
      </c>
      <c r="K772">
        <f t="shared" si="71"/>
        <v>1</v>
      </c>
    </row>
    <row r="773" spans="1:11" x14ac:dyDescent="0.25">
      <c r="A773" s="3">
        <v>44693</v>
      </c>
      <c r="B773" s="10">
        <v>4</v>
      </c>
      <c r="C773" s="10">
        <v>0</v>
      </c>
      <c r="F773">
        <f t="shared" si="72"/>
        <v>1</v>
      </c>
      <c r="G773">
        <f t="shared" si="73"/>
        <v>2</v>
      </c>
      <c r="H773">
        <f t="shared" si="74"/>
        <v>1.3333333333333333</v>
      </c>
      <c r="I773">
        <f t="shared" si="75"/>
        <v>2</v>
      </c>
      <c r="J773">
        <f t="shared" ref="J773:J836" si="76">IFERROR(I773-1,"")</f>
        <v>1</v>
      </c>
      <c r="K773">
        <f t="shared" si="71"/>
        <v>1</v>
      </c>
    </row>
    <row r="774" spans="1:11" x14ac:dyDescent="0.25">
      <c r="A774" s="3">
        <v>44694</v>
      </c>
      <c r="B774" s="10">
        <v>6</v>
      </c>
      <c r="C774" s="10">
        <v>0</v>
      </c>
      <c r="F774">
        <f t="shared" si="72"/>
        <v>2</v>
      </c>
      <c r="G774">
        <f t="shared" si="73"/>
        <v>4</v>
      </c>
      <c r="H774">
        <f t="shared" si="74"/>
        <v>1.5</v>
      </c>
      <c r="I774">
        <f t="shared" si="75"/>
        <v>3</v>
      </c>
      <c r="J774">
        <f t="shared" si="76"/>
        <v>2</v>
      </c>
      <c r="K774">
        <f t="shared" ref="K774:K837" si="77">F774-F773</f>
        <v>1</v>
      </c>
    </row>
    <row r="775" spans="1:11" x14ac:dyDescent="0.25">
      <c r="A775" s="3">
        <v>44695</v>
      </c>
      <c r="B775" s="10">
        <v>4</v>
      </c>
      <c r="C775" s="10">
        <v>0</v>
      </c>
      <c r="F775">
        <f t="shared" si="72"/>
        <v>-2</v>
      </c>
      <c r="G775">
        <f t="shared" si="73"/>
        <v>2</v>
      </c>
      <c r="H775">
        <f t="shared" si="74"/>
        <v>0.66666666666666663</v>
      </c>
      <c r="I775">
        <f t="shared" si="75"/>
        <v>2</v>
      </c>
      <c r="J775">
        <f t="shared" si="76"/>
        <v>1</v>
      </c>
      <c r="K775">
        <f t="shared" si="77"/>
        <v>-4</v>
      </c>
    </row>
    <row r="776" spans="1:11" x14ac:dyDescent="0.25">
      <c r="A776" s="3">
        <v>44696</v>
      </c>
      <c r="B776" s="10">
        <v>6</v>
      </c>
      <c r="C776" s="10">
        <v>0</v>
      </c>
      <c r="F776">
        <f t="shared" si="72"/>
        <v>2</v>
      </c>
      <c r="G776">
        <f t="shared" si="73"/>
        <v>4</v>
      </c>
      <c r="H776">
        <f t="shared" si="74"/>
        <v>1.5</v>
      </c>
      <c r="I776">
        <f t="shared" si="75"/>
        <v>3</v>
      </c>
      <c r="J776">
        <f t="shared" si="76"/>
        <v>2</v>
      </c>
      <c r="K776">
        <f t="shared" si="77"/>
        <v>4</v>
      </c>
    </row>
    <row r="777" spans="1:11" x14ac:dyDescent="0.25">
      <c r="A777" s="3">
        <v>44697</v>
      </c>
      <c r="B777" s="10">
        <v>5</v>
      </c>
      <c r="C777" s="10">
        <v>0</v>
      </c>
      <c r="F777">
        <f t="shared" si="72"/>
        <v>-1</v>
      </c>
      <c r="G777">
        <f t="shared" si="73"/>
        <v>3</v>
      </c>
      <c r="H777">
        <f t="shared" si="74"/>
        <v>0.83333333333333337</v>
      </c>
      <c r="I777">
        <f t="shared" si="75"/>
        <v>2.5</v>
      </c>
      <c r="J777">
        <f t="shared" si="76"/>
        <v>1.5</v>
      </c>
      <c r="K777">
        <f t="shared" si="77"/>
        <v>-3</v>
      </c>
    </row>
    <row r="778" spans="1:11" x14ac:dyDescent="0.25">
      <c r="A778" s="3">
        <v>44698</v>
      </c>
      <c r="B778" s="10">
        <v>6</v>
      </c>
      <c r="C778" s="10">
        <v>0</v>
      </c>
      <c r="F778">
        <f t="shared" si="72"/>
        <v>1</v>
      </c>
      <c r="G778">
        <f t="shared" si="73"/>
        <v>4</v>
      </c>
      <c r="H778">
        <f t="shared" si="74"/>
        <v>1.2</v>
      </c>
      <c r="I778">
        <f t="shared" si="75"/>
        <v>3</v>
      </c>
      <c r="J778">
        <f t="shared" si="76"/>
        <v>2</v>
      </c>
      <c r="K778">
        <f t="shared" si="77"/>
        <v>2</v>
      </c>
    </row>
    <row r="779" spans="1:11" x14ac:dyDescent="0.25">
      <c r="A779" s="3">
        <v>44699</v>
      </c>
      <c r="B779" s="10">
        <v>6</v>
      </c>
      <c r="C779" s="10">
        <v>0</v>
      </c>
      <c r="F779">
        <f t="shared" si="72"/>
        <v>0</v>
      </c>
      <c r="G779">
        <f t="shared" si="73"/>
        <v>4</v>
      </c>
      <c r="H779">
        <f t="shared" si="74"/>
        <v>1</v>
      </c>
      <c r="I779">
        <f t="shared" si="75"/>
        <v>3</v>
      </c>
      <c r="J779">
        <f t="shared" si="76"/>
        <v>2</v>
      </c>
      <c r="K779">
        <f t="shared" si="77"/>
        <v>-1</v>
      </c>
    </row>
    <row r="780" spans="1:11" x14ac:dyDescent="0.25">
      <c r="A780" s="4">
        <v>44700</v>
      </c>
      <c r="B780" s="10">
        <v>7</v>
      </c>
      <c r="C780" s="10">
        <v>0</v>
      </c>
      <c r="F780">
        <f t="shared" si="72"/>
        <v>1</v>
      </c>
      <c r="G780">
        <f t="shared" si="73"/>
        <v>5</v>
      </c>
      <c r="H780">
        <f t="shared" si="74"/>
        <v>1.1666666666666667</v>
      </c>
      <c r="I780">
        <f t="shared" si="75"/>
        <v>3.5</v>
      </c>
      <c r="J780">
        <f t="shared" si="76"/>
        <v>2.5</v>
      </c>
      <c r="K780">
        <f t="shared" si="77"/>
        <v>1</v>
      </c>
    </row>
    <row r="781" spans="1:11" x14ac:dyDescent="0.25">
      <c r="A781" s="4">
        <v>44701</v>
      </c>
      <c r="B781" s="10">
        <v>7</v>
      </c>
      <c r="C781" s="10">
        <v>0</v>
      </c>
      <c r="F781">
        <f t="shared" si="72"/>
        <v>0</v>
      </c>
      <c r="G781">
        <f t="shared" si="73"/>
        <v>5</v>
      </c>
      <c r="H781">
        <f t="shared" si="74"/>
        <v>1</v>
      </c>
      <c r="I781">
        <f t="shared" si="75"/>
        <v>3.5</v>
      </c>
      <c r="J781">
        <f t="shared" si="76"/>
        <v>2.5</v>
      </c>
      <c r="K781">
        <f t="shared" si="77"/>
        <v>-1</v>
      </c>
    </row>
    <row r="782" spans="1:11" x14ac:dyDescent="0.25">
      <c r="A782" s="5">
        <v>44702</v>
      </c>
      <c r="B782" s="10">
        <v>8</v>
      </c>
      <c r="C782" s="10">
        <v>0</v>
      </c>
      <c r="F782">
        <f t="shared" si="72"/>
        <v>1</v>
      </c>
      <c r="G782">
        <f t="shared" si="73"/>
        <v>6</v>
      </c>
      <c r="H782">
        <f t="shared" si="74"/>
        <v>1.1428571428571428</v>
      </c>
      <c r="I782">
        <f t="shared" si="75"/>
        <v>4</v>
      </c>
      <c r="J782">
        <f t="shared" si="76"/>
        <v>3</v>
      </c>
      <c r="K782">
        <f t="shared" si="77"/>
        <v>1</v>
      </c>
    </row>
    <row r="783" spans="1:11" x14ac:dyDescent="0.25">
      <c r="A783" s="5">
        <v>44703</v>
      </c>
      <c r="B783" s="10">
        <v>3</v>
      </c>
      <c r="C783" s="10">
        <v>0</v>
      </c>
      <c r="F783">
        <f t="shared" si="72"/>
        <v>-5</v>
      </c>
      <c r="G783">
        <f t="shared" si="73"/>
        <v>1</v>
      </c>
      <c r="H783">
        <f t="shared" si="74"/>
        <v>0.375</v>
      </c>
      <c r="I783">
        <f t="shared" si="75"/>
        <v>1.5</v>
      </c>
      <c r="J783">
        <f t="shared" si="76"/>
        <v>0.5</v>
      </c>
      <c r="K783">
        <f t="shared" si="77"/>
        <v>-6</v>
      </c>
    </row>
    <row r="784" spans="1:11" x14ac:dyDescent="0.25">
      <c r="A784" s="5">
        <v>44704</v>
      </c>
      <c r="B784" s="10">
        <v>2</v>
      </c>
      <c r="C784" s="10">
        <v>0</v>
      </c>
      <c r="F784">
        <f t="shared" si="72"/>
        <v>-1</v>
      </c>
      <c r="G784">
        <f t="shared" si="73"/>
        <v>0</v>
      </c>
      <c r="H784">
        <f t="shared" si="74"/>
        <v>0.66666666666666663</v>
      </c>
      <c r="I784">
        <f t="shared" si="75"/>
        <v>1</v>
      </c>
      <c r="J784">
        <f t="shared" si="76"/>
        <v>0</v>
      </c>
      <c r="K784">
        <f t="shared" si="77"/>
        <v>4</v>
      </c>
    </row>
    <row r="785" spans="1:11" x14ac:dyDescent="0.25">
      <c r="A785" s="3">
        <v>44705</v>
      </c>
      <c r="B785" s="10">
        <v>2</v>
      </c>
      <c r="C785" s="10">
        <v>0</v>
      </c>
      <c r="F785">
        <f t="shared" si="72"/>
        <v>0</v>
      </c>
      <c r="G785">
        <f t="shared" si="73"/>
        <v>0</v>
      </c>
      <c r="H785">
        <f t="shared" si="74"/>
        <v>1</v>
      </c>
      <c r="I785">
        <f t="shared" si="75"/>
        <v>1</v>
      </c>
      <c r="J785">
        <f t="shared" si="76"/>
        <v>0</v>
      </c>
      <c r="K785">
        <f t="shared" si="77"/>
        <v>1</v>
      </c>
    </row>
    <row r="786" spans="1:11" x14ac:dyDescent="0.25">
      <c r="A786" s="4">
        <v>44706</v>
      </c>
      <c r="B786" s="10">
        <v>5</v>
      </c>
      <c r="C786" s="10">
        <v>0</v>
      </c>
      <c r="F786">
        <f t="shared" si="72"/>
        <v>3</v>
      </c>
      <c r="G786">
        <f t="shared" si="73"/>
        <v>3</v>
      </c>
      <c r="H786">
        <f t="shared" si="74"/>
        <v>2.5</v>
      </c>
      <c r="I786">
        <f t="shared" si="75"/>
        <v>2.5</v>
      </c>
      <c r="J786">
        <f t="shared" si="76"/>
        <v>1.5</v>
      </c>
      <c r="K786">
        <f t="shared" si="77"/>
        <v>3</v>
      </c>
    </row>
    <row r="787" spans="1:11" x14ac:dyDescent="0.25">
      <c r="A787" s="4">
        <v>44707</v>
      </c>
      <c r="B787" s="10">
        <v>5</v>
      </c>
      <c r="C787" s="10">
        <v>0</v>
      </c>
      <c r="F787">
        <f t="shared" si="72"/>
        <v>0</v>
      </c>
      <c r="G787">
        <f t="shared" si="73"/>
        <v>3</v>
      </c>
      <c r="H787">
        <f t="shared" si="74"/>
        <v>1</v>
      </c>
      <c r="I787">
        <f t="shared" si="75"/>
        <v>2.5</v>
      </c>
      <c r="J787">
        <f t="shared" si="76"/>
        <v>1.5</v>
      </c>
      <c r="K787">
        <f t="shared" si="77"/>
        <v>-3</v>
      </c>
    </row>
    <row r="788" spans="1:11" x14ac:dyDescent="0.25">
      <c r="A788" s="4">
        <v>44708</v>
      </c>
      <c r="B788" s="10">
        <v>6</v>
      </c>
      <c r="C788" s="10">
        <v>0</v>
      </c>
      <c r="F788">
        <f t="shared" si="72"/>
        <v>1</v>
      </c>
      <c r="G788">
        <f t="shared" si="73"/>
        <v>4</v>
      </c>
      <c r="H788">
        <f t="shared" si="74"/>
        <v>1.2</v>
      </c>
      <c r="I788">
        <f t="shared" si="75"/>
        <v>3</v>
      </c>
      <c r="J788">
        <f t="shared" si="76"/>
        <v>2</v>
      </c>
      <c r="K788">
        <f t="shared" si="77"/>
        <v>1</v>
      </c>
    </row>
    <row r="789" spans="1:11" x14ac:dyDescent="0.25">
      <c r="A789" s="4">
        <v>44709</v>
      </c>
      <c r="B789" s="10">
        <v>6</v>
      </c>
      <c r="C789" s="10">
        <v>0</v>
      </c>
      <c r="F789">
        <f t="shared" si="72"/>
        <v>0</v>
      </c>
      <c r="G789">
        <f t="shared" si="73"/>
        <v>4</v>
      </c>
      <c r="H789">
        <f t="shared" si="74"/>
        <v>1</v>
      </c>
      <c r="I789">
        <f t="shared" si="75"/>
        <v>3</v>
      </c>
      <c r="J789">
        <f t="shared" si="76"/>
        <v>2</v>
      </c>
      <c r="K789">
        <f t="shared" si="77"/>
        <v>-1</v>
      </c>
    </row>
    <row r="790" spans="1:11" x14ac:dyDescent="0.25">
      <c r="A790" s="4">
        <v>44710</v>
      </c>
      <c r="B790" s="10">
        <v>5</v>
      </c>
      <c r="C790" s="10">
        <v>0</v>
      </c>
      <c r="F790">
        <f t="shared" si="72"/>
        <v>-1</v>
      </c>
      <c r="G790">
        <f t="shared" si="73"/>
        <v>3</v>
      </c>
      <c r="H790">
        <f t="shared" si="74"/>
        <v>0.83333333333333337</v>
      </c>
      <c r="I790">
        <f t="shared" si="75"/>
        <v>2.5</v>
      </c>
      <c r="J790">
        <f t="shared" si="76"/>
        <v>1.5</v>
      </c>
      <c r="K790">
        <f t="shared" si="77"/>
        <v>-1</v>
      </c>
    </row>
    <row r="791" spans="1:11" x14ac:dyDescent="0.25">
      <c r="A791" s="4">
        <v>44711</v>
      </c>
      <c r="B791" s="10">
        <v>5</v>
      </c>
      <c r="C791" s="10">
        <v>0</v>
      </c>
      <c r="F791">
        <f t="shared" si="72"/>
        <v>0</v>
      </c>
      <c r="G791">
        <f t="shared" si="73"/>
        <v>3</v>
      </c>
      <c r="H791">
        <f t="shared" si="74"/>
        <v>1</v>
      </c>
      <c r="I791">
        <f t="shared" si="75"/>
        <v>2.5</v>
      </c>
      <c r="J791">
        <f t="shared" si="76"/>
        <v>1.5</v>
      </c>
      <c r="K791">
        <f t="shared" si="77"/>
        <v>1</v>
      </c>
    </row>
    <row r="792" spans="1:11" x14ac:dyDescent="0.25">
      <c r="A792" s="4">
        <v>44712</v>
      </c>
      <c r="B792" s="10">
        <v>3</v>
      </c>
      <c r="C792" s="10">
        <v>0</v>
      </c>
      <c r="F792">
        <f t="shared" si="72"/>
        <v>-2</v>
      </c>
      <c r="G792">
        <f t="shared" si="73"/>
        <v>1</v>
      </c>
      <c r="H792">
        <f t="shared" si="74"/>
        <v>0.6</v>
      </c>
      <c r="I792">
        <f t="shared" si="75"/>
        <v>1.5</v>
      </c>
      <c r="J792">
        <f t="shared" si="76"/>
        <v>0.5</v>
      </c>
      <c r="K792">
        <f t="shared" si="77"/>
        <v>-2</v>
      </c>
    </row>
    <row r="793" spans="1:11" x14ac:dyDescent="0.25">
      <c r="A793" s="4">
        <v>44713</v>
      </c>
      <c r="B793" s="10">
        <v>4</v>
      </c>
      <c r="C793" s="10">
        <v>0</v>
      </c>
      <c r="F793">
        <f t="shared" si="72"/>
        <v>1</v>
      </c>
      <c r="G793">
        <f t="shared" si="73"/>
        <v>2</v>
      </c>
      <c r="H793">
        <f t="shared" si="74"/>
        <v>1.3333333333333333</v>
      </c>
      <c r="I793">
        <f t="shared" si="75"/>
        <v>2</v>
      </c>
      <c r="J793">
        <f t="shared" si="76"/>
        <v>1</v>
      </c>
      <c r="K793">
        <f t="shared" si="77"/>
        <v>3</v>
      </c>
    </row>
    <row r="794" spans="1:11" x14ac:dyDescent="0.25">
      <c r="A794" s="4">
        <v>44714</v>
      </c>
      <c r="B794" s="10">
        <v>4</v>
      </c>
      <c r="C794" s="10">
        <v>0</v>
      </c>
      <c r="F794">
        <f t="shared" si="72"/>
        <v>0</v>
      </c>
      <c r="G794">
        <f t="shared" si="73"/>
        <v>2</v>
      </c>
      <c r="H794">
        <f t="shared" si="74"/>
        <v>1</v>
      </c>
      <c r="I794">
        <f t="shared" si="75"/>
        <v>2</v>
      </c>
      <c r="J794">
        <f t="shared" si="76"/>
        <v>1</v>
      </c>
      <c r="K794">
        <f t="shared" si="77"/>
        <v>-1</v>
      </c>
    </row>
    <row r="795" spans="1:11" x14ac:dyDescent="0.25">
      <c r="A795" s="4">
        <v>44715</v>
      </c>
      <c r="B795" s="10">
        <v>6</v>
      </c>
      <c r="C795" s="10">
        <v>0</v>
      </c>
      <c r="F795">
        <f t="shared" si="72"/>
        <v>2</v>
      </c>
      <c r="G795">
        <f t="shared" si="73"/>
        <v>4</v>
      </c>
      <c r="H795">
        <f t="shared" si="74"/>
        <v>1.5</v>
      </c>
      <c r="I795">
        <f t="shared" si="75"/>
        <v>3</v>
      </c>
      <c r="J795">
        <f t="shared" si="76"/>
        <v>2</v>
      </c>
      <c r="K795">
        <f t="shared" si="77"/>
        <v>2</v>
      </c>
    </row>
    <row r="796" spans="1:11" x14ac:dyDescent="0.25">
      <c r="A796" s="4">
        <v>44716</v>
      </c>
      <c r="B796" s="10">
        <v>4</v>
      </c>
      <c r="C796" s="10">
        <v>0</v>
      </c>
      <c r="F796">
        <f t="shared" si="72"/>
        <v>-2</v>
      </c>
      <c r="G796">
        <f t="shared" si="73"/>
        <v>2</v>
      </c>
      <c r="H796">
        <f t="shared" si="74"/>
        <v>0.66666666666666663</v>
      </c>
      <c r="I796">
        <f t="shared" si="75"/>
        <v>2</v>
      </c>
      <c r="J796">
        <f t="shared" si="76"/>
        <v>1</v>
      </c>
      <c r="K796">
        <f t="shared" si="77"/>
        <v>-4</v>
      </c>
    </row>
    <row r="797" spans="1:11" x14ac:dyDescent="0.25">
      <c r="A797" s="4">
        <v>44717</v>
      </c>
      <c r="B797" s="10">
        <v>4</v>
      </c>
      <c r="C797" s="10">
        <v>0</v>
      </c>
      <c r="F797">
        <f t="shared" si="72"/>
        <v>0</v>
      </c>
      <c r="G797">
        <f t="shared" si="73"/>
        <v>2</v>
      </c>
      <c r="H797">
        <f t="shared" si="74"/>
        <v>1</v>
      </c>
      <c r="I797">
        <f t="shared" si="75"/>
        <v>2</v>
      </c>
      <c r="J797">
        <f t="shared" si="76"/>
        <v>1</v>
      </c>
      <c r="K797">
        <f t="shared" si="77"/>
        <v>2</v>
      </c>
    </row>
    <row r="798" spans="1:11" x14ac:dyDescent="0.25">
      <c r="A798" s="4">
        <v>44718</v>
      </c>
      <c r="B798" s="10">
        <v>5</v>
      </c>
      <c r="C798" s="10">
        <v>0</v>
      </c>
      <c r="F798">
        <f t="shared" si="72"/>
        <v>1</v>
      </c>
      <c r="G798">
        <f t="shared" si="73"/>
        <v>3</v>
      </c>
      <c r="H798">
        <f t="shared" si="74"/>
        <v>1.25</v>
      </c>
      <c r="I798">
        <f t="shared" si="75"/>
        <v>2.5</v>
      </c>
      <c r="J798">
        <f t="shared" si="76"/>
        <v>1.5</v>
      </c>
      <c r="K798">
        <f t="shared" si="77"/>
        <v>1</v>
      </c>
    </row>
    <row r="799" spans="1:11" x14ac:dyDescent="0.25">
      <c r="A799" s="4">
        <v>44719</v>
      </c>
      <c r="B799" s="10">
        <v>3</v>
      </c>
      <c r="C799" s="10">
        <v>0</v>
      </c>
      <c r="F799">
        <f t="shared" si="72"/>
        <v>-2</v>
      </c>
      <c r="G799">
        <f t="shared" si="73"/>
        <v>1</v>
      </c>
      <c r="H799">
        <f t="shared" si="74"/>
        <v>0.6</v>
      </c>
      <c r="I799">
        <f t="shared" si="75"/>
        <v>1.5</v>
      </c>
      <c r="J799">
        <f t="shared" si="76"/>
        <v>0.5</v>
      </c>
      <c r="K799">
        <f t="shared" si="77"/>
        <v>-3</v>
      </c>
    </row>
    <row r="800" spans="1:11" x14ac:dyDescent="0.25">
      <c r="A800" s="4">
        <v>44720</v>
      </c>
      <c r="B800" s="10">
        <v>4</v>
      </c>
      <c r="C800" s="10">
        <v>0</v>
      </c>
      <c r="F800">
        <f t="shared" si="72"/>
        <v>1</v>
      </c>
      <c r="G800">
        <f t="shared" si="73"/>
        <v>2</v>
      </c>
      <c r="H800">
        <f t="shared" si="74"/>
        <v>1.3333333333333333</v>
      </c>
      <c r="I800">
        <f t="shared" si="75"/>
        <v>2</v>
      </c>
      <c r="J800">
        <f t="shared" si="76"/>
        <v>1</v>
      </c>
      <c r="K800">
        <f t="shared" si="77"/>
        <v>3</v>
      </c>
    </row>
    <row r="801" spans="1:11" x14ac:dyDescent="0.25">
      <c r="A801" s="4">
        <v>44721</v>
      </c>
      <c r="B801" s="10">
        <v>5</v>
      </c>
      <c r="C801" s="10">
        <v>0</v>
      </c>
      <c r="F801">
        <f t="shared" si="72"/>
        <v>1</v>
      </c>
      <c r="G801">
        <f t="shared" si="73"/>
        <v>3</v>
      </c>
      <c r="H801">
        <f t="shared" si="74"/>
        <v>1.25</v>
      </c>
      <c r="I801">
        <f t="shared" si="75"/>
        <v>2.5</v>
      </c>
      <c r="J801">
        <f t="shared" si="76"/>
        <v>1.5</v>
      </c>
      <c r="K801">
        <f t="shared" si="77"/>
        <v>0</v>
      </c>
    </row>
    <row r="802" spans="1:11" x14ac:dyDescent="0.25">
      <c r="A802" s="4">
        <v>44722</v>
      </c>
      <c r="B802" s="10">
        <v>8</v>
      </c>
      <c r="C802" s="10">
        <v>0</v>
      </c>
      <c r="F802">
        <f t="shared" si="72"/>
        <v>3</v>
      </c>
      <c r="G802">
        <f t="shared" si="73"/>
        <v>6</v>
      </c>
      <c r="H802">
        <f t="shared" si="74"/>
        <v>1.6</v>
      </c>
      <c r="I802">
        <f t="shared" si="75"/>
        <v>4</v>
      </c>
      <c r="J802">
        <f t="shared" si="76"/>
        <v>3</v>
      </c>
      <c r="K802">
        <f t="shared" si="77"/>
        <v>2</v>
      </c>
    </row>
    <row r="803" spans="1:11" x14ac:dyDescent="0.25">
      <c r="A803" s="4">
        <v>44723</v>
      </c>
      <c r="B803" s="10">
        <v>9</v>
      </c>
      <c r="C803" s="10">
        <v>0</v>
      </c>
      <c r="F803">
        <f t="shared" si="72"/>
        <v>1</v>
      </c>
      <c r="G803">
        <f t="shared" si="73"/>
        <v>7</v>
      </c>
      <c r="H803">
        <f t="shared" si="74"/>
        <v>1.125</v>
      </c>
      <c r="I803">
        <f t="shared" si="75"/>
        <v>4.5</v>
      </c>
      <c r="J803">
        <f t="shared" si="76"/>
        <v>3.5</v>
      </c>
      <c r="K803">
        <f t="shared" si="77"/>
        <v>-2</v>
      </c>
    </row>
    <row r="804" spans="1:11" x14ac:dyDescent="0.25">
      <c r="A804" s="4">
        <v>44724</v>
      </c>
      <c r="B804" s="10">
        <v>9</v>
      </c>
      <c r="C804" s="10">
        <v>0</v>
      </c>
      <c r="F804">
        <f t="shared" si="72"/>
        <v>0</v>
      </c>
      <c r="G804">
        <f t="shared" si="73"/>
        <v>7</v>
      </c>
      <c r="H804">
        <f t="shared" si="74"/>
        <v>1</v>
      </c>
      <c r="I804">
        <f t="shared" si="75"/>
        <v>4.5</v>
      </c>
      <c r="J804">
        <f t="shared" si="76"/>
        <v>3.5</v>
      </c>
      <c r="K804">
        <f t="shared" si="77"/>
        <v>-1</v>
      </c>
    </row>
    <row r="805" spans="1:11" x14ac:dyDescent="0.25">
      <c r="A805" s="4">
        <v>44725</v>
      </c>
      <c r="B805" s="10">
        <v>3</v>
      </c>
      <c r="C805" s="10">
        <v>0</v>
      </c>
      <c r="F805">
        <f t="shared" si="72"/>
        <v>-6</v>
      </c>
      <c r="G805">
        <f t="shared" si="73"/>
        <v>1</v>
      </c>
      <c r="H805">
        <f t="shared" si="74"/>
        <v>0.33333333333333331</v>
      </c>
      <c r="I805">
        <f t="shared" si="75"/>
        <v>1.5</v>
      </c>
      <c r="J805">
        <f t="shared" si="76"/>
        <v>0.5</v>
      </c>
      <c r="K805">
        <f t="shared" si="77"/>
        <v>-6</v>
      </c>
    </row>
    <row r="806" spans="1:11" x14ac:dyDescent="0.25">
      <c r="A806" s="4">
        <v>44726</v>
      </c>
      <c r="B806" s="10">
        <v>3</v>
      </c>
      <c r="C806" s="10">
        <v>0</v>
      </c>
      <c r="F806">
        <f t="shared" si="72"/>
        <v>0</v>
      </c>
      <c r="G806">
        <f t="shared" si="73"/>
        <v>1</v>
      </c>
      <c r="H806">
        <f t="shared" si="74"/>
        <v>1</v>
      </c>
      <c r="I806">
        <f t="shared" si="75"/>
        <v>1.5</v>
      </c>
      <c r="J806">
        <f t="shared" si="76"/>
        <v>0.5</v>
      </c>
      <c r="K806">
        <f t="shared" si="77"/>
        <v>6</v>
      </c>
    </row>
    <row r="807" spans="1:11" x14ac:dyDescent="0.25">
      <c r="A807" s="4">
        <v>44727</v>
      </c>
      <c r="B807" s="10">
        <v>2</v>
      </c>
      <c r="C807" s="10">
        <v>0</v>
      </c>
      <c r="F807">
        <f t="shared" si="72"/>
        <v>-1</v>
      </c>
      <c r="G807">
        <f t="shared" si="73"/>
        <v>0</v>
      </c>
      <c r="H807">
        <f t="shared" si="74"/>
        <v>0.66666666666666663</v>
      </c>
      <c r="I807">
        <f t="shared" si="75"/>
        <v>1</v>
      </c>
      <c r="J807">
        <f t="shared" si="76"/>
        <v>0</v>
      </c>
      <c r="K807">
        <f t="shared" si="77"/>
        <v>-1</v>
      </c>
    </row>
    <row r="808" spans="1:11" x14ac:dyDescent="0.25">
      <c r="A808" s="4">
        <v>44728</v>
      </c>
      <c r="B808" s="10">
        <v>2</v>
      </c>
      <c r="C808" s="10">
        <v>0</v>
      </c>
      <c r="F808">
        <f t="shared" si="72"/>
        <v>0</v>
      </c>
      <c r="G808">
        <f t="shared" si="73"/>
        <v>0</v>
      </c>
      <c r="H808">
        <f t="shared" si="74"/>
        <v>1</v>
      </c>
      <c r="I808">
        <f t="shared" si="75"/>
        <v>1</v>
      </c>
      <c r="J808">
        <f t="shared" si="76"/>
        <v>0</v>
      </c>
      <c r="K808">
        <f t="shared" si="77"/>
        <v>1</v>
      </c>
    </row>
    <row r="809" spans="1:11" x14ac:dyDescent="0.25">
      <c r="A809" s="4">
        <v>44729</v>
      </c>
      <c r="B809" s="10">
        <v>3</v>
      </c>
      <c r="C809" s="10">
        <v>0</v>
      </c>
      <c r="F809">
        <f t="shared" si="72"/>
        <v>1</v>
      </c>
      <c r="G809">
        <f t="shared" si="73"/>
        <v>1</v>
      </c>
      <c r="H809">
        <f t="shared" si="74"/>
        <v>1.5</v>
      </c>
      <c r="I809">
        <f t="shared" si="75"/>
        <v>1.5</v>
      </c>
      <c r="J809">
        <f t="shared" si="76"/>
        <v>0.5</v>
      </c>
      <c r="K809">
        <f t="shared" si="77"/>
        <v>1</v>
      </c>
    </row>
    <row r="810" spans="1:11" x14ac:dyDescent="0.25">
      <c r="A810" s="4">
        <v>44730</v>
      </c>
      <c r="B810" s="10">
        <v>5</v>
      </c>
      <c r="C810" s="10">
        <v>0</v>
      </c>
      <c r="F810">
        <f t="shared" si="72"/>
        <v>2</v>
      </c>
      <c r="G810">
        <f t="shared" si="73"/>
        <v>3</v>
      </c>
      <c r="H810">
        <f t="shared" si="74"/>
        <v>1.6666666666666667</v>
      </c>
      <c r="I810">
        <f t="shared" si="75"/>
        <v>2.5</v>
      </c>
      <c r="J810">
        <f t="shared" si="76"/>
        <v>1.5</v>
      </c>
      <c r="K810">
        <f t="shared" si="77"/>
        <v>1</v>
      </c>
    </row>
    <row r="811" spans="1:11" x14ac:dyDescent="0.25">
      <c r="A811" s="4">
        <v>44731</v>
      </c>
      <c r="B811" s="10">
        <v>6</v>
      </c>
      <c r="C811" s="10">
        <v>0</v>
      </c>
      <c r="F811">
        <f t="shared" si="72"/>
        <v>1</v>
      </c>
      <c r="G811">
        <f t="shared" si="73"/>
        <v>4</v>
      </c>
      <c r="H811">
        <f t="shared" si="74"/>
        <v>1.2</v>
      </c>
      <c r="I811">
        <f t="shared" si="75"/>
        <v>3</v>
      </c>
      <c r="J811">
        <f t="shared" si="76"/>
        <v>2</v>
      </c>
      <c r="K811">
        <f t="shared" si="77"/>
        <v>-1</v>
      </c>
    </row>
    <row r="812" spans="1:11" x14ac:dyDescent="0.25">
      <c r="A812" s="4">
        <v>44732</v>
      </c>
      <c r="B812" s="10">
        <v>2</v>
      </c>
      <c r="C812" s="10">
        <v>0</v>
      </c>
      <c r="F812">
        <f t="shared" si="72"/>
        <v>-4</v>
      </c>
      <c r="G812">
        <f t="shared" si="73"/>
        <v>0</v>
      </c>
      <c r="H812">
        <f t="shared" si="74"/>
        <v>0.33333333333333331</v>
      </c>
      <c r="I812">
        <f t="shared" si="75"/>
        <v>1</v>
      </c>
      <c r="J812">
        <f t="shared" si="76"/>
        <v>0</v>
      </c>
      <c r="K812">
        <f t="shared" si="77"/>
        <v>-5</v>
      </c>
    </row>
    <row r="813" spans="1:11" x14ac:dyDescent="0.25">
      <c r="A813" s="4">
        <v>44733</v>
      </c>
      <c r="B813" s="10">
        <v>2</v>
      </c>
      <c r="C813" s="10">
        <v>0</v>
      </c>
      <c r="F813">
        <f t="shared" si="72"/>
        <v>0</v>
      </c>
      <c r="G813">
        <f t="shared" si="73"/>
        <v>0</v>
      </c>
      <c r="H813">
        <f t="shared" si="74"/>
        <v>1</v>
      </c>
      <c r="I813">
        <f t="shared" si="75"/>
        <v>1</v>
      </c>
      <c r="J813">
        <f t="shared" si="76"/>
        <v>0</v>
      </c>
      <c r="K813">
        <f t="shared" si="77"/>
        <v>4</v>
      </c>
    </row>
    <row r="814" spans="1:11" x14ac:dyDescent="0.25">
      <c r="A814" s="4">
        <v>44734</v>
      </c>
      <c r="B814" s="10">
        <v>6</v>
      </c>
      <c r="C814" s="10">
        <v>0</v>
      </c>
      <c r="F814">
        <f t="shared" si="72"/>
        <v>4</v>
      </c>
      <c r="G814">
        <f t="shared" si="73"/>
        <v>4</v>
      </c>
      <c r="H814">
        <f t="shared" si="74"/>
        <v>3</v>
      </c>
      <c r="I814">
        <f t="shared" si="75"/>
        <v>3</v>
      </c>
      <c r="J814">
        <f t="shared" si="76"/>
        <v>2</v>
      </c>
      <c r="K814">
        <f t="shared" si="77"/>
        <v>4</v>
      </c>
    </row>
    <row r="815" spans="1:11" x14ac:dyDescent="0.25">
      <c r="A815" s="4">
        <v>44735</v>
      </c>
      <c r="B815" s="10">
        <v>6</v>
      </c>
      <c r="C815" s="10">
        <v>0</v>
      </c>
      <c r="F815">
        <f t="shared" si="72"/>
        <v>0</v>
      </c>
      <c r="G815">
        <f t="shared" si="73"/>
        <v>4</v>
      </c>
      <c r="H815">
        <f t="shared" si="74"/>
        <v>1</v>
      </c>
      <c r="I815">
        <f t="shared" si="75"/>
        <v>3</v>
      </c>
      <c r="J815">
        <f t="shared" si="76"/>
        <v>2</v>
      </c>
      <c r="K815">
        <f t="shared" si="77"/>
        <v>-4</v>
      </c>
    </row>
    <row r="816" spans="1:11" x14ac:dyDescent="0.25">
      <c r="A816" s="4">
        <v>44736</v>
      </c>
      <c r="B816" s="10">
        <v>5</v>
      </c>
      <c r="C816" s="10">
        <v>0</v>
      </c>
      <c r="F816">
        <f t="shared" si="72"/>
        <v>-1</v>
      </c>
      <c r="G816">
        <f t="shared" si="73"/>
        <v>3</v>
      </c>
      <c r="H816">
        <f t="shared" si="74"/>
        <v>0.83333333333333337</v>
      </c>
      <c r="I816">
        <f t="shared" si="75"/>
        <v>2.5</v>
      </c>
      <c r="J816">
        <f t="shared" si="76"/>
        <v>1.5</v>
      </c>
      <c r="K816">
        <f t="shared" si="77"/>
        <v>-1</v>
      </c>
    </row>
    <row r="817" spans="1:11" x14ac:dyDescent="0.25">
      <c r="A817" s="4">
        <v>44737</v>
      </c>
      <c r="B817" s="10">
        <v>4</v>
      </c>
      <c r="C817" s="10">
        <v>0</v>
      </c>
      <c r="F817">
        <f t="shared" si="72"/>
        <v>-1</v>
      </c>
      <c r="G817">
        <f t="shared" si="73"/>
        <v>2</v>
      </c>
      <c r="H817">
        <f t="shared" si="74"/>
        <v>0.8</v>
      </c>
      <c r="I817">
        <f t="shared" si="75"/>
        <v>2</v>
      </c>
      <c r="J817">
        <f t="shared" si="76"/>
        <v>1</v>
      </c>
      <c r="K817">
        <f t="shared" si="77"/>
        <v>0</v>
      </c>
    </row>
    <row r="818" spans="1:11" x14ac:dyDescent="0.25">
      <c r="A818" s="4">
        <v>44738</v>
      </c>
      <c r="B818" s="10">
        <v>4</v>
      </c>
      <c r="C818" s="10">
        <v>0</v>
      </c>
      <c r="F818">
        <f t="shared" si="72"/>
        <v>0</v>
      </c>
      <c r="G818">
        <f t="shared" si="73"/>
        <v>2</v>
      </c>
      <c r="H818">
        <f t="shared" si="74"/>
        <v>1</v>
      </c>
      <c r="I818">
        <f t="shared" si="75"/>
        <v>2</v>
      </c>
      <c r="J818">
        <f t="shared" si="76"/>
        <v>1</v>
      </c>
      <c r="K818">
        <f t="shared" si="77"/>
        <v>1</v>
      </c>
    </row>
    <row r="819" spans="1:11" x14ac:dyDescent="0.25">
      <c r="A819" s="4">
        <v>44739</v>
      </c>
      <c r="B819" s="10">
        <v>3</v>
      </c>
      <c r="C819" s="10">
        <v>0</v>
      </c>
      <c r="F819">
        <f t="shared" si="72"/>
        <v>-1</v>
      </c>
      <c r="G819">
        <f t="shared" si="73"/>
        <v>1</v>
      </c>
      <c r="H819">
        <f t="shared" si="74"/>
        <v>0.75</v>
      </c>
      <c r="I819">
        <f t="shared" si="75"/>
        <v>1.5</v>
      </c>
      <c r="J819">
        <f t="shared" si="76"/>
        <v>0.5</v>
      </c>
      <c r="K819">
        <f t="shared" si="77"/>
        <v>-1</v>
      </c>
    </row>
    <row r="820" spans="1:11" x14ac:dyDescent="0.25">
      <c r="A820" s="4">
        <v>44740</v>
      </c>
      <c r="B820" s="10">
        <v>2</v>
      </c>
      <c r="C820" s="10">
        <v>0</v>
      </c>
      <c r="F820">
        <f t="shared" si="72"/>
        <v>-1</v>
      </c>
      <c r="G820">
        <f t="shared" si="73"/>
        <v>0</v>
      </c>
      <c r="H820">
        <f t="shared" si="74"/>
        <v>0.66666666666666663</v>
      </c>
      <c r="I820">
        <f t="shared" si="75"/>
        <v>1</v>
      </c>
      <c r="J820">
        <f t="shared" si="76"/>
        <v>0</v>
      </c>
      <c r="K820">
        <f t="shared" si="77"/>
        <v>0</v>
      </c>
    </row>
    <row r="821" spans="1:11" x14ac:dyDescent="0.25">
      <c r="A821" s="4">
        <v>44741</v>
      </c>
      <c r="B821" s="10">
        <v>3</v>
      </c>
      <c r="C821" s="10">
        <v>0</v>
      </c>
      <c r="F821">
        <f t="shared" si="72"/>
        <v>1</v>
      </c>
      <c r="G821">
        <f t="shared" si="73"/>
        <v>1</v>
      </c>
      <c r="H821">
        <f t="shared" si="74"/>
        <v>1.5</v>
      </c>
      <c r="I821">
        <f t="shared" si="75"/>
        <v>1.5</v>
      </c>
      <c r="J821">
        <f t="shared" si="76"/>
        <v>0.5</v>
      </c>
      <c r="K821">
        <f t="shared" si="77"/>
        <v>2</v>
      </c>
    </row>
    <row r="822" spans="1:11" x14ac:dyDescent="0.25">
      <c r="A822" s="4">
        <v>44742</v>
      </c>
      <c r="B822" s="10">
        <v>6</v>
      </c>
      <c r="C822" s="10">
        <v>0</v>
      </c>
      <c r="F822">
        <f t="shared" si="72"/>
        <v>3</v>
      </c>
      <c r="G822">
        <f t="shared" si="73"/>
        <v>4</v>
      </c>
      <c r="H822">
        <f t="shared" si="74"/>
        <v>2</v>
      </c>
      <c r="I822">
        <f t="shared" si="75"/>
        <v>3</v>
      </c>
      <c r="J822">
        <f t="shared" si="76"/>
        <v>2</v>
      </c>
      <c r="K822">
        <f t="shared" si="77"/>
        <v>2</v>
      </c>
    </row>
    <row r="823" spans="1:11" x14ac:dyDescent="0.25">
      <c r="A823" s="4">
        <v>44743</v>
      </c>
      <c r="B823" s="10">
        <v>4</v>
      </c>
      <c r="C823" s="10">
        <v>0</v>
      </c>
      <c r="F823">
        <f t="shared" si="72"/>
        <v>-2</v>
      </c>
      <c r="G823">
        <f t="shared" si="73"/>
        <v>2</v>
      </c>
      <c r="H823">
        <f t="shared" si="74"/>
        <v>0.66666666666666663</v>
      </c>
      <c r="I823">
        <f t="shared" si="75"/>
        <v>2</v>
      </c>
      <c r="J823">
        <f t="shared" si="76"/>
        <v>1</v>
      </c>
      <c r="K823">
        <f t="shared" si="77"/>
        <v>-5</v>
      </c>
    </row>
    <row r="824" spans="1:11" x14ac:dyDescent="0.25">
      <c r="A824" s="4">
        <v>44744</v>
      </c>
      <c r="B824" s="10">
        <v>5</v>
      </c>
      <c r="C824" s="10">
        <v>0</v>
      </c>
      <c r="F824">
        <f t="shared" si="72"/>
        <v>1</v>
      </c>
      <c r="G824">
        <f t="shared" si="73"/>
        <v>3</v>
      </c>
      <c r="H824">
        <f t="shared" si="74"/>
        <v>1.25</v>
      </c>
      <c r="I824">
        <f t="shared" si="75"/>
        <v>2.5</v>
      </c>
      <c r="J824">
        <f t="shared" si="76"/>
        <v>1.5</v>
      </c>
      <c r="K824">
        <f t="shared" si="77"/>
        <v>3</v>
      </c>
    </row>
    <row r="825" spans="1:11" x14ac:dyDescent="0.25">
      <c r="A825" s="4">
        <v>44745</v>
      </c>
      <c r="B825" s="10">
        <v>5</v>
      </c>
      <c r="C825" s="10">
        <v>0</v>
      </c>
      <c r="F825">
        <f t="shared" si="72"/>
        <v>0</v>
      </c>
      <c r="G825">
        <f t="shared" si="73"/>
        <v>3</v>
      </c>
      <c r="H825">
        <f t="shared" si="74"/>
        <v>1</v>
      </c>
      <c r="I825">
        <f t="shared" si="75"/>
        <v>2.5</v>
      </c>
      <c r="J825">
        <f t="shared" si="76"/>
        <v>1.5</v>
      </c>
      <c r="K825">
        <f t="shared" si="77"/>
        <v>-1</v>
      </c>
    </row>
    <row r="826" spans="1:11" x14ac:dyDescent="0.25">
      <c r="A826" s="4">
        <v>44746</v>
      </c>
      <c r="B826" s="10">
        <v>2</v>
      </c>
      <c r="C826" s="10">
        <v>0</v>
      </c>
      <c r="F826">
        <f t="shared" si="72"/>
        <v>-3</v>
      </c>
      <c r="G826">
        <f t="shared" si="73"/>
        <v>0</v>
      </c>
      <c r="H826">
        <f t="shared" si="74"/>
        <v>0.4</v>
      </c>
      <c r="I826">
        <f t="shared" si="75"/>
        <v>1</v>
      </c>
      <c r="J826">
        <f t="shared" si="76"/>
        <v>0</v>
      </c>
      <c r="K826">
        <f t="shared" si="77"/>
        <v>-3</v>
      </c>
    </row>
    <row r="827" spans="1:11" x14ac:dyDescent="0.25">
      <c r="A827" s="4">
        <v>44747</v>
      </c>
      <c r="B827" s="10">
        <v>0</v>
      </c>
      <c r="C827" s="10">
        <v>0</v>
      </c>
      <c r="F827">
        <f t="shared" si="72"/>
        <v>-2</v>
      </c>
      <c r="G827">
        <f t="shared" si="73"/>
        <v>-2</v>
      </c>
      <c r="H827">
        <f t="shared" si="74"/>
        <v>0</v>
      </c>
      <c r="I827">
        <f t="shared" si="75"/>
        <v>0</v>
      </c>
      <c r="J827">
        <f t="shared" si="76"/>
        <v>-1</v>
      </c>
      <c r="K827">
        <f t="shared" si="77"/>
        <v>1</v>
      </c>
    </row>
    <row r="828" spans="1:11" x14ac:dyDescent="0.25">
      <c r="A828" s="4">
        <v>44748</v>
      </c>
      <c r="B828" s="10">
        <v>3</v>
      </c>
      <c r="C828" s="10">
        <v>0</v>
      </c>
      <c r="F828">
        <f t="shared" si="72"/>
        <v>3</v>
      </c>
      <c r="G828">
        <f t="shared" si="73"/>
        <v>1</v>
      </c>
      <c r="H828" t="str">
        <f t="shared" si="74"/>
        <v/>
      </c>
      <c r="I828">
        <f t="shared" si="75"/>
        <v>1.5</v>
      </c>
      <c r="J828">
        <f t="shared" si="76"/>
        <v>0.5</v>
      </c>
      <c r="K828">
        <f t="shared" si="77"/>
        <v>5</v>
      </c>
    </row>
    <row r="829" spans="1:11" x14ac:dyDescent="0.25">
      <c r="A829" s="4">
        <v>44749</v>
      </c>
      <c r="B829" s="10">
        <v>3</v>
      </c>
      <c r="C829" s="10">
        <v>0</v>
      </c>
      <c r="F829">
        <f t="shared" si="72"/>
        <v>0</v>
      </c>
      <c r="G829">
        <f t="shared" si="73"/>
        <v>1</v>
      </c>
      <c r="H829">
        <f t="shared" si="74"/>
        <v>1</v>
      </c>
      <c r="I829">
        <f t="shared" si="75"/>
        <v>1.5</v>
      </c>
      <c r="J829">
        <f t="shared" si="76"/>
        <v>0.5</v>
      </c>
      <c r="K829">
        <f t="shared" si="77"/>
        <v>-3</v>
      </c>
    </row>
    <row r="830" spans="1:11" x14ac:dyDescent="0.25">
      <c r="A830" s="4">
        <v>44750</v>
      </c>
      <c r="B830" s="10">
        <v>6</v>
      </c>
      <c r="C830" s="10">
        <v>0</v>
      </c>
      <c r="F830">
        <f t="shared" si="72"/>
        <v>3</v>
      </c>
      <c r="G830">
        <f t="shared" si="73"/>
        <v>4</v>
      </c>
      <c r="H830">
        <f t="shared" si="74"/>
        <v>2</v>
      </c>
      <c r="I830">
        <f t="shared" si="75"/>
        <v>3</v>
      </c>
      <c r="J830">
        <f t="shared" si="76"/>
        <v>2</v>
      </c>
      <c r="K830">
        <f t="shared" si="77"/>
        <v>3</v>
      </c>
    </row>
    <row r="831" spans="1:11" x14ac:dyDescent="0.25">
      <c r="A831" s="4">
        <v>44751</v>
      </c>
      <c r="B831" s="10">
        <v>2</v>
      </c>
      <c r="C831" s="10">
        <v>0</v>
      </c>
      <c r="F831">
        <f t="shared" si="72"/>
        <v>-4</v>
      </c>
      <c r="G831">
        <f t="shared" si="73"/>
        <v>0</v>
      </c>
      <c r="H831">
        <f t="shared" si="74"/>
        <v>0.33333333333333331</v>
      </c>
      <c r="I831">
        <f t="shared" si="75"/>
        <v>1</v>
      </c>
      <c r="J831">
        <f t="shared" si="76"/>
        <v>0</v>
      </c>
      <c r="K831">
        <f t="shared" si="77"/>
        <v>-7</v>
      </c>
    </row>
    <row r="832" spans="1:11" x14ac:dyDescent="0.25">
      <c r="A832" s="4">
        <v>44752</v>
      </c>
      <c r="B832" s="10">
        <v>2</v>
      </c>
      <c r="C832" s="10">
        <v>0</v>
      </c>
      <c r="F832">
        <f t="shared" si="72"/>
        <v>0</v>
      </c>
      <c r="G832">
        <f t="shared" si="73"/>
        <v>0</v>
      </c>
      <c r="H832">
        <f t="shared" si="74"/>
        <v>1</v>
      </c>
      <c r="I832">
        <f t="shared" si="75"/>
        <v>1</v>
      </c>
      <c r="J832">
        <f t="shared" si="76"/>
        <v>0</v>
      </c>
      <c r="K832">
        <f t="shared" si="77"/>
        <v>4</v>
      </c>
    </row>
    <row r="833" spans="1:11" x14ac:dyDescent="0.25">
      <c r="A833" s="4">
        <v>44753</v>
      </c>
      <c r="B833" s="10">
        <v>3</v>
      </c>
      <c r="C833" s="10">
        <v>0</v>
      </c>
      <c r="F833">
        <f t="shared" si="72"/>
        <v>1</v>
      </c>
      <c r="G833">
        <f t="shared" si="73"/>
        <v>1</v>
      </c>
      <c r="H833">
        <f t="shared" si="74"/>
        <v>1.5</v>
      </c>
      <c r="I833">
        <f t="shared" si="75"/>
        <v>1.5</v>
      </c>
      <c r="J833">
        <f t="shared" si="76"/>
        <v>0.5</v>
      </c>
      <c r="K833">
        <f t="shared" si="77"/>
        <v>1</v>
      </c>
    </row>
    <row r="834" spans="1:11" x14ac:dyDescent="0.25">
      <c r="A834" s="4">
        <v>44754</v>
      </c>
      <c r="B834" s="10">
        <v>2</v>
      </c>
      <c r="C834" s="10">
        <v>0</v>
      </c>
      <c r="F834">
        <f t="shared" si="72"/>
        <v>-1</v>
      </c>
      <c r="G834">
        <f t="shared" si="73"/>
        <v>0</v>
      </c>
      <c r="H834">
        <f t="shared" si="74"/>
        <v>0.66666666666666663</v>
      </c>
      <c r="I834">
        <f t="shared" si="75"/>
        <v>1</v>
      </c>
      <c r="J834">
        <f t="shared" si="76"/>
        <v>0</v>
      </c>
      <c r="K834">
        <f t="shared" si="77"/>
        <v>-2</v>
      </c>
    </row>
    <row r="835" spans="1:11" x14ac:dyDescent="0.25">
      <c r="A835" s="4">
        <v>44755</v>
      </c>
      <c r="B835" s="10">
        <v>5</v>
      </c>
      <c r="C835" s="10">
        <v>0</v>
      </c>
      <c r="F835">
        <f t="shared" si="72"/>
        <v>3</v>
      </c>
      <c r="G835">
        <f t="shared" si="73"/>
        <v>3</v>
      </c>
      <c r="H835">
        <f t="shared" si="74"/>
        <v>2.5</v>
      </c>
      <c r="I835">
        <f t="shared" si="75"/>
        <v>2.5</v>
      </c>
      <c r="J835">
        <f t="shared" si="76"/>
        <v>1.5</v>
      </c>
      <c r="K835">
        <f t="shared" si="77"/>
        <v>4</v>
      </c>
    </row>
    <row r="836" spans="1:11" x14ac:dyDescent="0.25">
      <c r="A836" s="4">
        <v>44756</v>
      </c>
      <c r="B836" s="10">
        <v>9</v>
      </c>
      <c r="C836" s="10">
        <v>1</v>
      </c>
      <c r="F836">
        <f t="shared" ref="F836:F899" si="78">B836-B835</f>
        <v>4</v>
      </c>
      <c r="G836">
        <f t="shared" ref="G836:G899" si="79">B836-$B$3</f>
        <v>7</v>
      </c>
      <c r="H836">
        <f t="shared" ref="H836:H899" si="80">IFERROR(B836/B835,"")</f>
        <v>1.8</v>
      </c>
      <c r="I836">
        <f t="shared" ref="I836:I899" si="81">IFERROR(B836/$B$3,"")</f>
        <v>4.5</v>
      </c>
      <c r="J836">
        <f t="shared" si="76"/>
        <v>3.5</v>
      </c>
      <c r="K836">
        <f t="shared" si="77"/>
        <v>1</v>
      </c>
    </row>
    <row r="837" spans="1:11" x14ac:dyDescent="0.25">
      <c r="A837" s="4">
        <v>44757</v>
      </c>
      <c r="B837" s="10">
        <v>6</v>
      </c>
      <c r="C837" s="10">
        <v>0</v>
      </c>
      <c r="F837">
        <f t="shared" si="78"/>
        <v>-3</v>
      </c>
      <c r="G837">
        <f t="shared" si="79"/>
        <v>4</v>
      </c>
      <c r="H837">
        <f t="shared" si="80"/>
        <v>0.66666666666666663</v>
      </c>
      <c r="I837">
        <f t="shared" si="81"/>
        <v>3</v>
      </c>
      <c r="J837">
        <f t="shared" ref="J837:J900" si="82">IFERROR(I837-1,"")</f>
        <v>2</v>
      </c>
      <c r="K837">
        <f t="shared" si="77"/>
        <v>-7</v>
      </c>
    </row>
    <row r="838" spans="1:11" x14ac:dyDescent="0.25">
      <c r="A838" s="4">
        <v>44758</v>
      </c>
      <c r="B838" s="10">
        <v>7</v>
      </c>
      <c r="C838" s="10">
        <v>0</v>
      </c>
      <c r="F838">
        <f t="shared" si="78"/>
        <v>1</v>
      </c>
      <c r="G838">
        <f t="shared" si="79"/>
        <v>5</v>
      </c>
      <c r="H838">
        <f t="shared" si="80"/>
        <v>1.1666666666666667</v>
      </c>
      <c r="I838">
        <f t="shared" si="81"/>
        <v>3.5</v>
      </c>
      <c r="J838">
        <f t="shared" si="82"/>
        <v>2.5</v>
      </c>
      <c r="K838">
        <f t="shared" ref="K838:K901" si="83">F838-F837</f>
        <v>4</v>
      </c>
    </row>
    <row r="839" spans="1:11" x14ac:dyDescent="0.25">
      <c r="A839" s="4">
        <v>44759</v>
      </c>
      <c r="B839" s="10">
        <v>8</v>
      </c>
      <c r="C839" s="10">
        <v>0</v>
      </c>
      <c r="F839">
        <f t="shared" si="78"/>
        <v>1</v>
      </c>
      <c r="G839">
        <f t="shared" si="79"/>
        <v>6</v>
      </c>
      <c r="H839">
        <f t="shared" si="80"/>
        <v>1.1428571428571428</v>
      </c>
      <c r="I839">
        <f t="shared" si="81"/>
        <v>4</v>
      </c>
      <c r="J839">
        <f t="shared" si="82"/>
        <v>3</v>
      </c>
      <c r="K839">
        <f t="shared" si="83"/>
        <v>0</v>
      </c>
    </row>
    <row r="840" spans="1:11" x14ac:dyDescent="0.25">
      <c r="A840" s="4">
        <v>44760</v>
      </c>
      <c r="B840" s="10">
        <v>5</v>
      </c>
      <c r="C840" s="10">
        <v>1</v>
      </c>
      <c r="F840">
        <f t="shared" si="78"/>
        <v>-3</v>
      </c>
      <c r="G840">
        <f t="shared" si="79"/>
        <v>3</v>
      </c>
      <c r="H840">
        <f t="shared" si="80"/>
        <v>0.625</v>
      </c>
      <c r="I840">
        <f t="shared" si="81"/>
        <v>2.5</v>
      </c>
      <c r="J840">
        <f t="shared" si="82"/>
        <v>1.5</v>
      </c>
      <c r="K840">
        <f t="shared" si="83"/>
        <v>-4</v>
      </c>
    </row>
    <row r="841" spans="1:11" x14ac:dyDescent="0.25">
      <c r="A841" s="4">
        <v>44761</v>
      </c>
      <c r="B841" s="10">
        <v>3</v>
      </c>
      <c r="C841" s="10">
        <v>0</v>
      </c>
      <c r="F841">
        <f t="shared" si="78"/>
        <v>-2</v>
      </c>
      <c r="G841">
        <f t="shared" si="79"/>
        <v>1</v>
      </c>
      <c r="H841">
        <f t="shared" si="80"/>
        <v>0.6</v>
      </c>
      <c r="I841">
        <f t="shared" si="81"/>
        <v>1.5</v>
      </c>
      <c r="J841">
        <f t="shared" si="82"/>
        <v>0.5</v>
      </c>
      <c r="K841">
        <f t="shared" si="83"/>
        <v>1</v>
      </c>
    </row>
    <row r="842" spans="1:11" x14ac:dyDescent="0.25">
      <c r="A842" s="4">
        <v>44762</v>
      </c>
      <c r="B842" s="10">
        <v>5</v>
      </c>
      <c r="C842" s="10">
        <v>1</v>
      </c>
      <c r="F842">
        <f t="shared" si="78"/>
        <v>2</v>
      </c>
      <c r="G842">
        <f t="shared" si="79"/>
        <v>3</v>
      </c>
      <c r="H842">
        <f t="shared" si="80"/>
        <v>1.6666666666666667</v>
      </c>
      <c r="I842">
        <f t="shared" si="81"/>
        <v>2.5</v>
      </c>
      <c r="J842">
        <f t="shared" si="82"/>
        <v>1.5</v>
      </c>
      <c r="K842">
        <f t="shared" si="83"/>
        <v>4</v>
      </c>
    </row>
    <row r="843" spans="1:11" x14ac:dyDescent="0.25">
      <c r="A843" s="4">
        <v>44763</v>
      </c>
      <c r="B843" s="10">
        <v>6</v>
      </c>
      <c r="C843" s="10">
        <v>0</v>
      </c>
      <c r="F843">
        <f t="shared" si="78"/>
        <v>1</v>
      </c>
      <c r="G843">
        <f t="shared" si="79"/>
        <v>4</v>
      </c>
      <c r="H843">
        <f t="shared" si="80"/>
        <v>1.2</v>
      </c>
      <c r="I843">
        <f t="shared" si="81"/>
        <v>3</v>
      </c>
      <c r="J843">
        <f t="shared" si="82"/>
        <v>2</v>
      </c>
      <c r="K843">
        <f t="shared" si="83"/>
        <v>-1</v>
      </c>
    </row>
    <row r="844" spans="1:11" x14ac:dyDescent="0.25">
      <c r="A844" s="4">
        <v>44764</v>
      </c>
      <c r="B844" s="10">
        <v>8</v>
      </c>
      <c r="C844" s="10">
        <v>0</v>
      </c>
      <c r="F844">
        <f t="shared" si="78"/>
        <v>2</v>
      </c>
      <c r="G844">
        <f t="shared" si="79"/>
        <v>6</v>
      </c>
      <c r="H844">
        <f t="shared" si="80"/>
        <v>1.3333333333333333</v>
      </c>
      <c r="I844">
        <f t="shared" si="81"/>
        <v>4</v>
      </c>
      <c r="J844">
        <f t="shared" si="82"/>
        <v>3</v>
      </c>
      <c r="K844">
        <f t="shared" si="83"/>
        <v>1</v>
      </c>
    </row>
    <row r="845" spans="1:11" x14ac:dyDescent="0.25">
      <c r="A845" s="4">
        <v>44765</v>
      </c>
      <c r="B845" s="10">
        <v>7</v>
      </c>
      <c r="C845" s="10">
        <v>0</v>
      </c>
      <c r="F845">
        <f t="shared" si="78"/>
        <v>-1</v>
      </c>
      <c r="G845">
        <f t="shared" si="79"/>
        <v>5</v>
      </c>
      <c r="H845">
        <f t="shared" si="80"/>
        <v>0.875</v>
      </c>
      <c r="I845">
        <f t="shared" si="81"/>
        <v>3.5</v>
      </c>
      <c r="J845">
        <f t="shared" si="82"/>
        <v>2.5</v>
      </c>
      <c r="K845">
        <f t="shared" si="83"/>
        <v>-3</v>
      </c>
    </row>
    <row r="846" spans="1:11" x14ac:dyDescent="0.25">
      <c r="A846" s="4">
        <v>44766</v>
      </c>
      <c r="B846" s="10">
        <v>8</v>
      </c>
      <c r="C846" s="10">
        <v>0</v>
      </c>
      <c r="F846">
        <f t="shared" si="78"/>
        <v>1</v>
      </c>
      <c r="G846">
        <f t="shared" si="79"/>
        <v>6</v>
      </c>
      <c r="H846">
        <f t="shared" si="80"/>
        <v>1.1428571428571428</v>
      </c>
      <c r="I846">
        <f t="shared" si="81"/>
        <v>4</v>
      </c>
      <c r="J846">
        <f t="shared" si="82"/>
        <v>3</v>
      </c>
      <c r="K846">
        <f t="shared" si="83"/>
        <v>2</v>
      </c>
    </row>
    <row r="847" spans="1:11" x14ac:dyDescent="0.25">
      <c r="A847" s="4">
        <v>44767</v>
      </c>
      <c r="B847" s="10">
        <v>2</v>
      </c>
      <c r="C847" s="10">
        <v>0</v>
      </c>
      <c r="F847">
        <f t="shared" si="78"/>
        <v>-6</v>
      </c>
      <c r="G847">
        <f t="shared" si="79"/>
        <v>0</v>
      </c>
      <c r="H847">
        <f t="shared" si="80"/>
        <v>0.25</v>
      </c>
      <c r="I847">
        <f t="shared" si="81"/>
        <v>1</v>
      </c>
      <c r="J847">
        <f t="shared" si="82"/>
        <v>0</v>
      </c>
      <c r="K847">
        <f t="shared" si="83"/>
        <v>-7</v>
      </c>
    </row>
    <row r="848" spans="1:11" x14ac:dyDescent="0.25">
      <c r="A848" s="4">
        <v>44768</v>
      </c>
      <c r="B848" s="10">
        <v>2</v>
      </c>
      <c r="C848" s="10">
        <v>0</v>
      </c>
      <c r="F848">
        <f t="shared" si="78"/>
        <v>0</v>
      </c>
      <c r="G848">
        <f t="shared" si="79"/>
        <v>0</v>
      </c>
      <c r="H848">
        <f t="shared" si="80"/>
        <v>1</v>
      </c>
      <c r="I848">
        <f t="shared" si="81"/>
        <v>1</v>
      </c>
      <c r="J848">
        <f t="shared" si="82"/>
        <v>0</v>
      </c>
      <c r="K848">
        <f t="shared" si="83"/>
        <v>6</v>
      </c>
    </row>
    <row r="849" spans="1:11" x14ac:dyDescent="0.25">
      <c r="A849" s="4">
        <v>44769</v>
      </c>
      <c r="B849" s="10">
        <v>12</v>
      </c>
      <c r="C849" s="10">
        <v>0</v>
      </c>
      <c r="F849">
        <f t="shared" si="78"/>
        <v>10</v>
      </c>
      <c r="G849">
        <f t="shared" si="79"/>
        <v>10</v>
      </c>
      <c r="H849">
        <f t="shared" si="80"/>
        <v>6</v>
      </c>
      <c r="I849">
        <f t="shared" si="81"/>
        <v>6</v>
      </c>
      <c r="J849">
        <f t="shared" si="82"/>
        <v>5</v>
      </c>
      <c r="K849">
        <f t="shared" si="83"/>
        <v>10</v>
      </c>
    </row>
    <row r="850" spans="1:11" x14ac:dyDescent="0.25">
      <c r="A850" s="4">
        <v>44770</v>
      </c>
      <c r="B850" s="10">
        <v>7</v>
      </c>
      <c r="C850" s="10">
        <v>0</v>
      </c>
      <c r="F850">
        <f t="shared" si="78"/>
        <v>-5</v>
      </c>
      <c r="G850">
        <f t="shared" si="79"/>
        <v>5</v>
      </c>
      <c r="H850">
        <f t="shared" si="80"/>
        <v>0.58333333333333337</v>
      </c>
      <c r="I850">
        <f t="shared" si="81"/>
        <v>3.5</v>
      </c>
      <c r="J850">
        <f t="shared" si="82"/>
        <v>2.5</v>
      </c>
      <c r="K850">
        <f t="shared" si="83"/>
        <v>-15</v>
      </c>
    </row>
    <row r="851" spans="1:11" x14ac:dyDescent="0.25">
      <c r="A851" s="4">
        <v>44771</v>
      </c>
      <c r="B851" s="10">
        <v>12</v>
      </c>
      <c r="C851" s="10">
        <v>0</v>
      </c>
      <c r="F851">
        <f t="shared" si="78"/>
        <v>5</v>
      </c>
      <c r="G851">
        <f t="shared" si="79"/>
        <v>10</v>
      </c>
      <c r="H851">
        <f t="shared" si="80"/>
        <v>1.7142857142857142</v>
      </c>
      <c r="I851">
        <f t="shared" si="81"/>
        <v>6</v>
      </c>
      <c r="J851">
        <f t="shared" si="82"/>
        <v>5</v>
      </c>
      <c r="K851">
        <f t="shared" si="83"/>
        <v>10</v>
      </c>
    </row>
    <row r="852" spans="1:11" x14ac:dyDescent="0.25">
      <c r="A852" s="4">
        <v>44772</v>
      </c>
      <c r="B852" s="10">
        <v>7</v>
      </c>
      <c r="C852" s="10">
        <v>0</v>
      </c>
      <c r="F852">
        <f t="shared" si="78"/>
        <v>-5</v>
      </c>
      <c r="G852">
        <f t="shared" si="79"/>
        <v>5</v>
      </c>
      <c r="H852">
        <f t="shared" si="80"/>
        <v>0.58333333333333337</v>
      </c>
      <c r="I852">
        <f t="shared" si="81"/>
        <v>3.5</v>
      </c>
      <c r="J852">
        <f t="shared" si="82"/>
        <v>2.5</v>
      </c>
      <c r="K852">
        <f t="shared" si="83"/>
        <v>-10</v>
      </c>
    </row>
    <row r="853" spans="1:11" x14ac:dyDescent="0.25">
      <c r="A853" s="4">
        <v>44773</v>
      </c>
      <c r="B853" s="10">
        <v>8</v>
      </c>
      <c r="C853" s="10">
        <v>0</v>
      </c>
      <c r="F853">
        <f t="shared" si="78"/>
        <v>1</v>
      </c>
      <c r="G853">
        <f t="shared" si="79"/>
        <v>6</v>
      </c>
      <c r="H853">
        <f t="shared" si="80"/>
        <v>1.1428571428571428</v>
      </c>
      <c r="I853">
        <f t="shared" si="81"/>
        <v>4</v>
      </c>
      <c r="J853">
        <f t="shared" si="82"/>
        <v>3</v>
      </c>
      <c r="K853">
        <f t="shared" si="83"/>
        <v>6</v>
      </c>
    </row>
    <row r="854" spans="1:11" x14ac:dyDescent="0.25">
      <c r="A854" s="4">
        <v>44774</v>
      </c>
      <c r="B854" s="10">
        <v>6</v>
      </c>
      <c r="C854" s="10">
        <v>0</v>
      </c>
      <c r="F854">
        <f t="shared" si="78"/>
        <v>-2</v>
      </c>
      <c r="G854">
        <f t="shared" si="79"/>
        <v>4</v>
      </c>
      <c r="H854">
        <f t="shared" si="80"/>
        <v>0.75</v>
      </c>
      <c r="I854">
        <f t="shared" si="81"/>
        <v>3</v>
      </c>
      <c r="J854">
        <f t="shared" si="82"/>
        <v>2</v>
      </c>
      <c r="K854">
        <f t="shared" si="83"/>
        <v>-3</v>
      </c>
    </row>
    <row r="855" spans="1:11" x14ac:dyDescent="0.25">
      <c r="A855" s="4">
        <v>44775</v>
      </c>
      <c r="B855" s="10">
        <v>2</v>
      </c>
      <c r="C855" s="10">
        <v>0</v>
      </c>
      <c r="F855">
        <f t="shared" si="78"/>
        <v>-4</v>
      </c>
      <c r="G855">
        <f t="shared" si="79"/>
        <v>0</v>
      </c>
      <c r="H855">
        <f t="shared" si="80"/>
        <v>0.33333333333333331</v>
      </c>
      <c r="I855">
        <f t="shared" si="81"/>
        <v>1</v>
      </c>
      <c r="J855">
        <f t="shared" si="82"/>
        <v>0</v>
      </c>
      <c r="K855">
        <f t="shared" si="83"/>
        <v>-2</v>
      </c>
    </row>
    <row r="856" spans="1:11" x14ac:dyDescent="0.25">
      <c r="A856" s="4">
        <v>44776</v>
      </c>
      <c r="B856" s="10">
        <v>12</v>
      </c>
      <c r="C856" s="10">
        <v>0</v>
      </c>
      <c r="F856">
        <f t="shared" si="78"/>
        <v>10</v>
      </c>
      <c r="G856">
        <f t="shared" si="79"/>
        <v>10</v>
      </c>
      <c r="H856">
        <f t="shared" si="80"/>
        <v>6</v>
      </c>
      <c r="I856">
        <f t="shared" si="81"/>
        <v>6</v>
      </c>
      <c r="J856">
        <f t="shared" si="82"/>
        <v>5</v>
      </c>
      <c r="K856">
        <f t="shared" si="83"/>
        <v>14</v>
      </c>
    </row>
    <row r="857" spans="1:11" x14ac:dyDescent="0.25">
      <c r="A857" s="4">
        <v>44777</v>
      </c>
      <c r="B857" s="10">
        <v>27</v>
      </c>
      <c r="C857" s="10">
        <v>0</v>
      </c>
      <c r="F857">
        <f t="shared" si="78"/>
        <v>15</v>
      </c>
      <c r="G857">
        <f t="shared" si="79"/>
        <v>25</v>
      </c>
      <c r="H857">
        <f t="shared" si="80"/>
        <v>2.25</v>
      </c>
      <c r="I857">
        <f t="shared" si="81"/>
        <v>13.5</v>
      </c>
      <c r="J857">
        <f t="shared" si="82"/>
        <v>12.5</v>
      </c>
      <c r="K857">
        <f t="shared" si="83"/>
        <v>5</v>
      </c>
    </row>
    <row r="858" spans="1:11" x14ac:dyDescent="0.25">
      <c r="A858" s="4">
        <v>44778</v>
      </c>
      <c r="B858" s="10">
        <v>28</v>
      </c>
      <c r="C858" s="10">
        <v>0</v>
      </c>
      <c r="F858">
        <f t="shared" si="78"/>
        <v>1</v>
      </c>
      <c r="G858">
        <f t="shared" si="79"/>
        <v>26</v>
      </c>
      <c r="H858">
        <f t="shared" si="80"/>
        <v>1.037037037037037</v>
      </c>
      <c r="I858">
        <f t="shared" si="81"/>
        <v>14</v>
      </c>
      <c r="J858">
        <f t="shared" si="82"/>
        <v>13</v>
      </c>
      <c r="K858">
        <f t="shared" si="83"/>
        <v>-14</v>
      </c>
    </row>
    <row r="859" spans="1:11" x14ac:dyDescent="0.25">
      <c r="A859" s="4">
        <v>44779</v>
      </c>
      <c r="B859" s="10">
        <v>30</v>
      </c>
      <c r="C859" s="10">
        <v>0</v>
      </c>
      <c r="F859">
        <f t="shared" si="78"/>
        <v>2</v>
      </c>
      <c r="G859">
        <f t="shared" si="79"/>
        <v>28</v>
      </c>
      <c r="H859">
        <f t="shared" si="80"/>
        <v>1.0714285714285714</v>
      </c>
      <c r="I859">
        <f t="shared" si="81"/>
        <v>15</v>
      </c>
      <c r="J859">
        <f t="shared" si="82"/>
        <v>14</v>
      </c>
      <c r="K859">
        <f t="shared" si="83"/>
        <v>1</v>
      </c>
    </row>
    <row r="860" spans="1:11" x14ac:dyDescent="0.25">
      <c r="A860" s="4">
        <v>44780</v>
      </c>
      <c r="B860" s="10">
        <v>32</v>
      </c>
      <c r="C860" s="10">
        <v>0</v>
      </c>
      <c r="F860">
        <f t="shared" si="78"/>
        <v>2</v>
      </c>
      <c r="G860">
        <f t="shared" si="79"/>
        <v>30</v>
      </c>
      <c r="H860">
        <f t="shared" si="80"/>
        <v>1.0666666666666667</v>
      </c>
      <c r="I860">
        <f t="shared" si="81"/>
        <v>16</v>
      </c>
      <c r="J860">
        <f t="shared" si="82"/>
        <v>15</v>
      </c>
      <c r="K860">
        <f t="shared" si="83"/>
        <v>0</v>
      </c>
    </row>
    <row r="861" spans="1:11" x14ac:dyDescent="0.25">
      <c r="A861" s="4">
        <v>44781</v>
      </c>
      <c r="B861" s="10">
        <v>25</v>
      </c>
      <c r="C861" s="10">
        <v>0</v>
      </c>
      <c r="F861">
        <f t="shared" si="78"/>
        <v>-7</v>
      </c>
      <c r="G861">
        <f t="shared" si="79"/>
        <v>23</v>
      </c>
      <c r="H861">
        <f t="shared" si="80"/>
        <v>0.78125</v>
      </c>
      <c r="I861">
        <f t="shared" si="81"/>
        <v>12.5</v>
      </c>
      <c r="J861">
        <f t="shared" si="82"/>
        <v>11.5</v>
      </c>
      <c r="K861">
        <f t="shared" si="83"/>
        <v>-9</v>
      </c>
    </row>
    <row r="862" spans="1:11" x14ac:dyDescent="0.25">
      <c r="A862" s="4">
        <v>44782</v>
      </c>
      <c r="B862" s="10">
        <v>10</v>
      </c>
      <c r="C862" s="10">
        <v>0</v>
      </c>
      <c r="F862">
        <f t="shared" si="78"/>
        <v>-15</v>
      </c>
      <c r="G862">
        <f t="shared" si="79"/>
        <v>8</v>
      </c>
      <c r="H862">
        <f t="shared" si="80"/>
        <v>0.4</v>
      </c>
      <c r="I862">
        <f t="shared" si="81"/>
        <v>5</v>
      </c>
      <c r="J862">
        <f t="shared" si="82"/>
        <v>4</v>
      </c>
      <c r="K862">
        <f t="shared" si="83"/>
        <v>-8</v>
      </c>
    </row>
    <row r="863" spans="1:11" x14ac:dyDescent="0.25">
      <c r="A863" s="4">
        <v>44783</v>
      </c>
      <c r="B863" s="10">
        <v>41</v>
      </c>
      <c r="C863" s="10">
        <v>0</v>
      </c>
      <c r="F863">
        <f t="shared" si="78"/>
        <v>31</v>
      </c>
      <c r="G863">
        <f t="shared" si="79"/>
        <v>39</v>
      </c>
      <c r="H863">
        <f t="shared" si="80"/>
        <v>4.0999999999999996</v>
      </c>
      <c r="I863">
        <f t="shared" si="81"/>
        <v>20.5</v>
      </c>
      <c r="J863">
        <f t="shared" si="82"/>
        <v>19.5</v>
      </c>
      <c r="K863">
        <f t="shared" si="83"/>
        <v>46</v>
      </c>
    </row>
    <row r="864" spans="1:11" x14ac:dyDescent="0.25">
      <c r="A864" s="4">
        <v>44784</v>
      </c>
      <c r="B864" s="10">
        <v>39</v>
      </c>
      <c r="C864" s="10">
        <v>0</v>
      </c>
      <c r="F864">
        <f t="shared" si="78"/>
        <v>-2</v>
      </c>
      <c r="G864">
        <f t="shared" si="79"/>
        <v>37</v>
      </c>
      <c r="H864">
        <f t="shared" si="80"/>
        <v>0.95121951219512191</v>
      </c>
      <c r="I864">
        <f t="shared" si="81"/>
        <v>19.5</v>
      </c>
      <c r="J864">
        <f t="shared" si="82"/>
        <v>18.5</v>
      </c>
      <c r="K864">
        <f t="shared" si="83"/>
        <v>-33</v>
      </c>
    </row>
    <row r="865" spans="1:11" x14ac:dyDescent="0.25">
      <c r="A865" s="4">
        <v>44785</v>
      </c>
      <c r="B865" s="10">
        <v>40</v>
      </c>
      <c r="C865" s="10">
        <v>0</v>
      </c>
      <c r="F865">
        <f t="shared" si="78"/>
        <v>1</v>
      </c>
      <c r="G865">
        <f t="shared" si="79"/>
        <v>38</v>
      </c>
      <c r="H865">
        <f t="shared" si="80"/>
        <v>1.0256410256410255</v>
      </c>
      <c r="I865">
        <f t="shared" si="81"/>
        <v>20</v>
      </c>
      <c r="J865">
        <f t="shared" si="82"/>
        <v>19</v>
      </c>
      <c r="K865">
        <f t="shared" si="83"/>
        <v>3</v>
      </c>
    </row>
    <row r="866" spans="1:11" x14ac:dyDescent="0.25">
      <c r="A866" s="4">
        <v>44786</v>
      </c>
      <c r="B866" s="10">
        <v>51</v>
      </c>
      <c r="C866" s="10">
        <v>0</v>
      </c>
      <c r="F866">
        <f t="shared" si="78"/>
        <v>11</v>
      </c>
      <c r="G866">
        <f t="shared" si="79"/>
        <v>49</v>
      </c>
      <c r="H866">
        <f t="shared" si="80"/>
        <v>1.2749999999999999</v>
      </c>
      <c r="I866">
        <f t="shared" si="81"/>
        <v>25.5</v>
      </c>
      <c r="J866">
        <f t="shared" si="82"/>
        <v>24.5</v>
      </c>
      <c r="K866">
        <f t="shared" si="83"/>
        <v>10</v>
      </c>
    </row>
    <row r="867" spans="1:11" x14ac:dyDescent="0.25">
      <c r="A867" s="4">
        <v>44787</v>
      </c>
      <c r="B867" s="10">
        <v>60</v>
      </c>
      <c r="C867" s="10">
        <v>0</v>
      </c>
      <c r="F867">
        <f t="shared" si="78"/>
        <v>9</v>
      </c>
      <c r="G867">
        <f t="shared" si="79"/>
        <v>58</v>
      </c>
      <c r="H867">
        <f t="shared" si="80"/>
        <v>1.1764705882352942</v>
      </c>
      <c r="I867">
        <f t="shared" si="81"/>
        <v>30</v>
      </c>
      <c r="J867">
        <f t="shared" si="82"/>
        <v>29</v>
      </c>
      <c r="K867">
        <f t="shared" si="83"/>
        <v>-2</v>
      </c>
    </row>
    <row r="868" spans="1:11" x14ac:dyDescent="0.25">
      <c r="A868" s="4">
        <v>44788</v>
      </c>
      <c r="B868" s="10">
        <v>59</v>
      </c>
      <c r="C868" s="10">
        <v>0</v>
      </c>
      <c r="F868">
        <f t="shared" si="78"/>
        <v>-1</v>
      </c>
      <c r="G868">
        <f t="shared" si="79"/>
        <v>57</v>
      </c>
      <c r="H868">
        <f t="shared" si="80"/>
        <v>0.98333333333333328</v>
      </c>
      <c r="I868">
        <f t="shared" si="81"/>
        <v>29.5</v>
      </c>
      <c r="J868">
        <f t="shared" si="82"/>
        <v>28.5</v>
      </c>
      <c r="K868">
        <f t="shared" si="83"/>
        <v>-10</v>
      </c>
    </row>
    <row r="869" spans="1:11" x14ac:dyDescent="0.25">
      <c r="A869" s="4">
        <v>44789</v>
      </c>
      <c r="B869" s="10">
        <v>19</v>
      </c>
      <c r="C869" s="10">
        <v>0</v>
      </c>
      <c r="F869">
        <f t="shared" si="78"/>
        <v>-40</v>
      </c>
      <c r="G869">
        <f t="shared" si="79"/>
        <v>17</v>
      </c>
      <c r="H869">
        <f t="shared" si="80"/>
        <v>0.32203389830508472</v>
      </c>
      <c r="I869">
        <f t="shared" si="81"/>
        <v>9.5</v>
      </c>
      <c r="J869">
        <f t="shared" si="82"/>
        <v>8.5</v>
      </c>
      <c r="K869">
        <f t="shared" si="83"/>
        <v>-39</v>
      </c>
    </row>
    <row r="870" spans="1:11" x14ac:dyDescent="0.25">
      <c r="A870" s="4">
        <v>44790</v>
      </c>
      <c r="B870" s="10">
        <v>41</v>
      </c>
      <c r="C870" s="10">
        <v>0</v>
      </c>
      <c r="F870">
        <f t="shared" si="78"/>
        <v>22</v>
      </c>
      <c r="G870">
        <f t="shared" si="79"/>
        <v>39</v>
      </c>
      <c r="H870">
        <f t="shared" si="80"/>
        <v>2.1578947368421053</v>
      </c>
      <c r="I870">
        <f t="shared" si="81"/>
        <v>20.5</v>
      </c>
      <c r="J870">
        <f t="shared" si="82"/>
        <v>19.5</v>
      </c>
      <c r="K870">
        <f t="shared" si="83"/>
        <v>62</v>
      </c>
    </row>
    <row r="871" spans="1:11" x14ac:dyDescent="0.25">
      <c r="A871" s="4">
        <v>44791</v>
      </c>
      <c r="B871" s="10">
        <v>40</v>
      </c>
      <c r="C871" s="10">
        <v>0</v>
      </c>
      <c r="F871">
        <f t="shared" si="78"/>
        <v>-1</v>
      </c>
      <c r="G871">
        <f t="shared" si="79"/>
        <v>38</v>
      </c>
      <c r="H871">
        <f t="shared" si="80"/>
        <v>0.97560975609756095</v>
      </c>
      <c r="I871">
        <f t="shared" si="81"/>
        <v>20</v>
      </c>
      <c r="J871">
        <f t="shared" si="82"/>
        <v>19</v>
      </c>
      <c r="K871">
        <f t="shared" si="83"/>
        <v>-23</v>
      </c>
    </row>
    <row r="872" spans="1:11" x14ac:dyDescent="0.25">
      <c r="A872" s="4">
        <v>44792</v>
      </c>
      <c r="B872" s="10">
        <v>76</v>
      </c>
      <c r="C872" s="10">
        <v>0</v>
      </c>
      <c r="F872">
        <f t="shared" si="78"/>
        <v>36</v>
      </c>
      <c r="G872">
        <f t="shared" si="79"/>
        <v>74</v>
      </c>
      <c r="H872">
        <f t="shared" si="80"/>
        <v>1.9</v>
      </c>
      <c r="I872">
        <f t="shared" si="81"/>
        <v>38</v>
      </c>
      <c r="J872">
        <f t="shared" si="82"/>
        <v>37</v>
      </c>
      <c r="K872">
        <f t="shared" si="83"/>
        <v>37</v>
      </c>
    </row>
    <row r="873" spans="1:11" x14ac:dyDescent="0.25">
      <c r="A873" s="4">
        <v>44793</v>
      </c>
      <c r="B873" s="10">
        <v>79</v>
      </c>
      <c r="C873" s="10">
        <v>0</v>
      </c>
      <c r="F873">
        <f t="shared" si="78"/>
        <v>3</v>
      </c>
      <c r="G873">
        <f t="shared" si="79"/>
        <v>77</v>
      </c>
      <c r="H873">
        <f t="shared" si="80"/>
        <v>1.0394736842105263</v>
      </c>
      <c r="I873">
        <f t="shared" si="81"/>
        <v>39.5</v>
      </c>
      <c r="J873">
        <f t="shared" si="82"/>
        <v>38.5</v>
      </c>
      <c r="K873">
        <f t="shared" si="83"/>
        <v>-33</v>
      </c>
    </row>
    <row r="874" spans="1:11" x14ac:dyDescent="0.25">
      <c r="A874" s="4">
        <v>44794</v>
      </c>
      <c r="B874" s="10">
        <v>42</v>
      </c>
      <c r="C874" s="10">
        <v>1</v>
      </c>
      <c r="F874">
        <f t="shared" si="78"/>
        <v>-37</v>
      </c>
      <c r="G874">
        <f t="shared" si="79"/>
        <v>40</v>
      </c>
      <c r="H874">
        <f t="shared" si="80"/>
        <v>0.53164556962025311</v>
      </c>
      <c r="I874">
        <f t="shared" si="81"/>
        <v>21</v>
      </c>
      <c r="J874">
        <f t="shared" si="82"/>
        <v>20</v>
      </c>
      <c r="K874">
        <f t="shared" si="83"/>
        <v>-40</v>
      </c>
    </row>
    <row r="875" spans="1:11" x14ac:dyDescent="0.25">
      <c r="A875" s="4">
        <v>44795</v>
      </c>
      <c r="B875" s="10">
        <v>45</v>
      </c>
      <c r="C875" s="10">
        <v>1</v>
      </c>
      <c r="F875">
        <f t="shared" si="78"/>
        <v>3</v>
      </c>
      <c r="G875">
        <f t="shared" si="79"/>
        <v>43</v>
      </c>
      <c r="H875">
        <f t="shared" si="80"/>
        <v>1.0714285714285714</v>
      </c>
      <c r="I875">
        <f t="shared" si="81"/>
        <v>22.5</v>
      </c>
      <c r="J875">
        <f t="shared" si="82"/>
        <v>21.5</v>
      </c>
      <c r="K875">
        <f t="shared" si="83"/>
        <v>40</v>
      </c>
    </row>
    <row r="876" spans="1:11" x14ac:dyDescent="0.25">
      <c r="A876" s="4">
        <v>44796</v>
      </c>
      <c r="B876" s="10">
        <v>52</v>
      </c>
      <c r="C876" s="10">
        <v>0</v>
      </c>
      <c r="F876">
        <f t="shared" si="78"/>
        <v>7</v>
      </c>
      <c r="G876">
        <f t="shared" si="79"/>
        <v>50</v>
      </c>
      <c r="H876">
        <f t="shared" si="80"/>
        <v>1.1555555555555554</v>
      </c>
      <c r="I876">
        <f t="shared" si="81"/>
        <v>26</v>
      </c>
      <c r="J876">
        <f t="shared" si="82"/>
        <v>25</v>
      </c>
      <c r="K876">
        <f t="shared" si="83"/>
        <v>4</v>
      </c>
    </row>
    <row r="877" spans="1:11" x14ac:dyDescent="0.25">
      <c r="A877" s="4">
        <v>44797</v>
      </c>
      <c r="B877" s="10">
        <v>50</v>
      </c>
      <c r="C877" s="10">
        <v>1</v>
      </c>
      <c r="F877">
        <f t="shared" si="78"/>
        <v>-2</v>
      </c>
      <c r="G877">
        <f t="shared" si="79"/>
        <v>48</v>
      </c>
      <c r="H877">
        <f t="shared" si="80"/>
        <v>0.96153846153846156</v>
      </c>
      <c r="I877">
        <f t="shared" si="81"/>
        <v>25</v>
      </c>
      <c r="J877">
        <f t="shared" si="82"/>
        <v>24</v>
      </c>
      <c r="K877">
        <f t="shared" si="83"/>
        <v>-9</v>
      </c>
    </row>
    <row r="878" spans="1:11" x14ac:dyDescent="0.25">
      <c r="A878" s="4">
        <v>44798</v>
      </c>
      <c r="B878" s="10">
        <v>68</v>
      </c>
      <c r="C878" s="10">
        <v>0</v>
      </c>
      <c r="F878">
        <f t="shared" si="78"/>
        <v>18</v>
      </c>
      <c r="G878">
        <f t="shared" si="79"/>
        <v>66</v>
      </c>
      <c r="H878">
        <f t="shared" si="80"/>
        <v>1.36</v>
      </c>
      <c r="I878">
        <f t="shared" si="81"/>
        <v>34</v>
      </c>
      <c r="J878">
        <f t="shared" si="82"/>
        <v>33</v>
      </c>
      <c r="K878">
        <f t="shared" si="83"/>
        <v>20</v>
      </c>
    </row>
    <row r="879" spans="1:11" x14ac:dyDescent="0.25">
      <c r="A879" s="4">
        <v>44799</v>
      </c>
      <c r="B879" s="10">
        <v>73</v>
      </c>
      <c r="C879" s="10">
        <v>0</v>
      </c>
      <c r="F879">
        <f t="shared" si="78"/>
        <v>5</v>
      </c>
      <c r="G879">
        <f t="shared" si="79"/>
        <v>71</v>
      </c>
      <c r="H879">
        <f t="shared" si="80"/>
        <v>1.0735294117647058</v>
      </c>
      <c r="I879">
        <f t="shared" si="81"/>
        <v>36.5</v>
      </c>
      <c r="J879">
        <f t="shared" si="82"/>
        <v>35.5</v>
      </c>
      <c r="K879">
        <f t="shared" si="83"/>
        <v>-13</v>
      </c>
    </row>
    <row r="880" spans="1:11" x14ac:dyDescent="0.25">
      <c r="A880" s="4">
        <v>44800</v>
      </c>
      <c r="B880" s="10">
        <v>94</v>
      </c>
      <c r="C880" s="10">
        <v>0</v>
      </c>
      <c r="F880">
        <f t="shared" si="78"/>
        <v>21</v>
      </c>
      <c r="G880">
        <f t="shared" si="79"/>
        <v>92</v>
      </c>
      <c r="H880">
        <f t="shared" si="80"/>
        <v>1.2876712328767124</v>
      </c>
      <c r="I880">
        <f t="shared" si="81"/>
        <v>47</v>
      </c>
      <c r="J880">
        <f t="shared" si="82"/>
        <v>46</v>
      </c>
      <c r="K880">
        <f t="shared" si="83"/>
        <v>16</v>
      </c>
    </row>
    <row r="881" spans="1:11" x14ac:dyDescent="0.25">
      <c r="A881" s="4">
        <v>44801</v>
      </c>
      <c r="B881" s="10">
        <v>61</v>
      </c>
      <c r="C881" s="10">
        <v>0</v>
      </c>
      <c r="F881">
        <f t="shared" si="78"/>
        <v>-33</v>
      </c>
      <c r="G881">
        <f t="shared" si="79"/>
        <v>59</v>
      </c>
      <c r="H881">
        <f t="shared" si="80"/>
        <v>0.64893617021276595</v>
      </c>
      <c r="I881">
        <f t="shared" si="81"/>
        <v>30.5</v>
      </c>
      <c r="J881">
        <f t="shared" si="82"/>
        <v>29.5</v>
      </c>
      <c r="K881">
        <f t="shared" si="83"/>
        <v>-54</v>
      </c>
    </row>
    <row r="882" spans="1:11" x14ac:dyDescent="0.25">
      <c r="A882" s="4">
        <v>44802</v>
      </c>
      <c r="B882" s="10">
        <v>37</v>
      </c>
      <c r="C882" s="10">
        <v>0</v>
      </c>
      <c r="F882">
        <f t="shared" si="78"/>
        <v>-24</v>
      </c>
      <c r="G882">
        <f t="shared" si="79"/>
        <v>35</v>
      </c>
      <c r="H882">
        <f t="shared" si="80"/>
        <v>0.60655737704918034</v>
      </c>
      <c r="I882">
        <f t="shared" si="81"/>
        <v>18.5</v>
      </c>
      <c r="J882">
        <f t="shared" si="82"/>
        <v>17.5</v>
      </c>
      <c r="K882">
        <f t="shared" si="83"/>
        <v>9</v>
      </c>
    </row>
    <row r="883" spans="1:11" x14ac:dyDescent="0.25">
      <c r="A883" s="4">
        <v>44803</v>
      </c>
      <c r="B883" s="10">
        <v>34</v>
      </c>
      <c r="C883" s="10">
        <v>0</v>
      </c>
      <c r="F883">
        <f t="shared" si="78"/>
        <v>-3</v>
      </c>
      <c r="G883">
        <f t="shared" si="79"/>
        <v>32</v>
      </c>
      <c r="H883">
        <f t="shared" si="80"/>
        <v>0.91891891891891897</v>
      </c>
      <c r="I883">
        <f t="shared" si="81"/>
        <v>17</v>
      </c>
      <c r="J883">
        <f t="shared" si="82"/>
        <v>16</v>
      </c>
      <c r="K883">
        <f t="shared" si="83"/>
        <v>21</v>
      </c>
    </row>
    <row r="884" spans="1:11" x14ac:dyDescent="0.25">
      <c r="A884" s="4">
        <v>44804</v>
      </c>
      <c r="B884" s="10">
        <v>40</v>
      </c>
      <c r="C884" s="10">
        <v>0</v>
      </c>
      <c r="F884">
        <f t="shared" si="78"/>
        <v>6</v>
      </c>
      <c r="G884">
        <f t="shared" si="79"/>
        <v>38</v>
      </c>
      <c r="H884">
        <f t="shared" si="80"/>
        <v>1.1764705882352942</v>
      </c>
      <c r="I884">
        <f t="shared" si="81"/>
        <v>20</v>
      </c>
      <c r="J884">
        <f t="shared" si="82"/>
        <v>19</v>
      </c>
      <c r="K884">
        <f t="shared" si="83"/>
        <v>9</v>
      </c>
    </row>
    <row r="885" spans="1:11" x14ac:dyDescent="0.25">
      <c r="A885" s="4">
        <v>44805</v>
      </c>
      <c r="B885" s="10">
        <v>102</v>
      </c>
      <c r="C885" s="10">
        <v>0</v>
      </c>
      <c r="F885">
        <f t="shared" si="78"/>
        <v>62</v>
      </c>
      <c r="G885">
        <f t="shared" si="79"/>
        <v>100</v>
      </c>
      <c r="H885">
        <f t="shared" si="80"/>
        <v>2.5499999999999998</v>
      </c>
      <c r="I885">
        <f t="shared" si="81"/>
        <v>51</v>
      </c>
      <c r="J885">
        <f t="shared" si="82"/>
        <v>50</v>
      </c>
      <c r="K885">
        <f t="shared" si="83"/>
        <v>56</v>
      </c>
    </row>
    <row r="886" spans="1:11" x14ac:dyDescent="0.25">
      <c r="A886" s="4">
        <v>44806</v>
      </c>
      <c r="B886" s="10">
        <v>86</v>
      </c>
      <c r="C886" s="10">
        <v>0</v>
      </c>
      <c r="F886">
        <f t="shared" si="78"/>
        <v>-16</v>
      </c>
      <c r="G886">
        <f t="shared" si="79"/>
        <v>84</v>
      </c>
      <c r="H886">
        <f t="shared" si="80"/>
        <v>0.84313725490196079</v>
      </c>
      <c r="I886">
        <f t="shared" si="81"/>
        <v>43</v>
      </c>
      <c r="J886">
        <f t="shared" si="82"/>
        <v>42</v>
      </c>
      <c r="K886">
        <f t="shared" si="83"/>
        <v>-78</v>
      </c>
    </row>
    <row r="887" spans="1:11" x14ac:dyDescent="0.25">
      <c r="A887" s="4">
        <v>44807</v>
      </c>
      <c r="B887" s="10">
        <v>93</v>
      </c>
      <c r="C887" s="10">
        <v>0</v>
      </c>
      <c r="F887">
        <f t="shared" si="78"/>
        <v>7</v>
      </c>
      <c r="G887">
        <f t="shared" si="79"/>
        <v>91</v>
      </c>
      <c r="H887">
        <f t="shared" si="80"/>
        <v>1.0813953488372092</v>
      </c>
      <c r="I887">
        <f t="shared" si="81"/>
        <v>46.5</v>
      </c>
      <c r="J887">
        <f t="shared" si="82"/>
        <v>45.5</v>
      </c>
      <c r="K887">
        <f t="shared" si="83"/>
        <v>23</v>
      </c>
    </row>
    <row r="888" spans="1:11" x14ac:dyDescent="0.25">
      <c r="A888" s="4">
        <v>44808</v>
      </c>
      <c r="B888" s="10">
        <v>94</v>
      </c>
      <c r="C888" s="10">
        <v>0</v>
      </c>
      <c r="F888">
        <f t="shared" si="78"/>
        <v>1</v>
      </c>
      <c r="G888">
        <f t="shared" si="79"/>
        <v>92</v>
      </c>
      <c r="H888">
        <f t="shared" si="80"/>
        <v>1.010752688172043</v>
      </c>
      <c r="I888">
        <f t="shared" si="81"/>
        <v>47</v>
      </c>
      <c r="J888">
        <f t="shared" si="82"/>
        <v>46</v>
      </c>
      <c r="K888">
        <f t="shared" si="83"/>
        <v>-6</v>
      </c>
    </row>
    <row r="889" spans="1:11" x14ac:dyDescent="0.25">
      <c r="A889" s="4">
        <v>44809</v>
      </c>
      <c r="B889" s="10">
        <v>78</v>
      </c>
      <c r="C889" s="10">
        <v>0</v>
      </c>
      <c r="F889">
        <f t="shared" si="78"/>
        <v>-16</v>
      </c>
      <c r="G889">
        <f t="shared" si="79"/>
        <v>76</v>
      </c>
      <c r="H889">
        <f t="shared" si="80"/>
        <v>0.82978723404255317</v>
      </c>
      <c r="I889">
        <f t="shared" si="81"/>
        <v>39</v>
      </c>
      <c r="J889">
        <f t="shared" si="82"/>
        <v>38</v>
      </c>
      <c r="K889">
        <f t="shared" si="83"/>
        <v>-17</v>
      </c>
    </row>
    <row r="890" spans="1:11" x14ac:dyDescent="0.25">
      <c r="A890" s="4">
        <v>44810</v>
      </c>
      <c r="B890" s="10">
        <v>28</v>
      </c>
      <c r="C890" s="10">
        <v>0</v>
      </c>
      <c r="F890">
        <f t="shared" si="78"/>
        <v>-50</v>
      </c>
      <c r="G890">
        <f t="shared" si="79"/>
        <v>26</v>
      </c>
      <c r="H890">
        <f t="shared" si="80"/>
        <v>0.35897435897435898</v>
      </c>
      <c r="I890">
        <f t="shared" si="81"/>
        <v>14</v>
      </c>
      <c r="J890">
        <f t="shared" si="82"/>
        <v>13</v>
      </c>
      <c r="K890">
        <f t="shared" si="83"/>
        <v>-34</v>
      </c>
    </row>
    <row r="891" spans="1:11" x14ac:dyDescent="0.25">
      <c r="A891" s="4">
        <v>44811</v>
      </c>
      <c r="B891" s="10">
        <v>48</v>
      </c>
      <c r="C891" s="10">
        <v>0</v>
      </c>
      <c r="F891">
        <f t="shared" si="78"/>
        <v>20</v>
      </c>
      <c r="G891">
        <f t="shared" si="79"/>
        <v>46</v>
      </c>
      <c r="H891">
        <f t="shared" si="80"/>
        <v>1.7142857142857142</v>
      </c>
      <c r="I891">
        <f t="shared" si="81"/>
        <v>24</v>
      </c>
      <c r="J891">
        <f t="shared" si="82"/>
        <v>23</v>
      </c>
      <c r="K891">
        <f t="shared" si="83"/>
        <v>70</v>
      </c>
    </row>
    <row r="892" spans="1:11" x14ac:dyDescent="0.25">
      <c r="A892" s="4">
        <v>44812</v>
      </c>
      <c r="B892" s="10">
        <v>81</v>
      </c>
      <c r="C892" s="10">
        <v>0</v>
      </c>
      <c r="F892">
        <f t="shared" si="78"/>
        <v>33</v>
      </c>
      <c r="G892">
        <f t="shared" si="79"/>
        <v>79</v>
      </c>
      <c r="H892">
        <f t="shared" si="80"/>
        <v>1.6875</v>
      </c>
      <c r="I892">
        <f t="shared" si="81"/>
        <v>40.5</v>
      </c>
      <c r="J892">
        <f t="shared" si="82"/>
        <v>39.5</v>
      </c>
      <c r="K892">
        <f t="shared" si="83"/>
        <v>13</v>
      </c>
    </row>
    <row r="893" spans="1:11" x14ac:dyDescent="0.25">
      <c r="A893" s="4">
        <v>44813</v>
      </c>
      <c r="B893" s="10">
        <v>98</v>
      </c>
      <c r="C893" s="10">
        <v>0</v>
      </c>
      <c r="F893">
        <f t="shared" si="78"/>
        <v>17</v>
      </c>
      <c r="G893">
        <f t="shared" si="79"/>
        <v>96</v>
      </c>
      <c r="H893">
        <f t="shared" si="80"/>
        <v>1.2098765432098766</v>
      </c>
      <c r="I893">
        <f t="shared" si="81"/>
        <v>49</v>
      </c>
      <c r="J893">
        <f t="shared" si="82"/>
        <v>48</v>
      </c>
      <c r="K893">
        <f t="shared" si="83"/>
        <v>-16</v>
      </c>
    </row>
    <row r="894" spans="1:11" x14ac:dyDescent="0.25">
      <c r="A894" s="4">
        <v>44814</v>
      </c>
      <c r="B894" s="10">
        <v>82</v>
      </c>
      <c r="C894" s="10">
        <v>0</v>
      </c>
      <c r="F894">
        <f t="shared" si="78"/>
        <v>-16</v>
      </c>
      <c r="G894">
        <f t="shared" si="79"/>
        <v>80</v>
      </c>
      <c r="H894">
        <f t="shared" si="80"/>
        <v>0.83673469387755106</v>
      </c>
      <c r="I894">
        <f t="shared" si="81"/>
        <v>41</v>
      </c>
      <c r="J894">
        <f t="shared" si="82"/>
        <v>40</v>
      </c>
      <c r="K894">
        <f t="shared" si="83"/>
        <v>-33</v>
      </c>
    </row>
    <row r="895" spans="1:11" x14ac:dyDescent="0.25">
      <c r="A895" s="4">
        <v>44815</v>
      </c>
      <c r="B895" s="10">
        <v>85</v>
      </c>
      <c r="C895" s="10">
        <v>0</v>
      </c>
      <c r="F895">
        <f t="shared" si="78"/>
        <v>3</v>
      </c>
      <c r="G895">
        <f t="shared" si="79"/>
        <v>83</v>
      </c>
      <c r="H895">
        <f t="shared" si="80"/>
        <v>1.0365853658536586</v>
      </c>
      <c r="I895">
        <f t="shared" si="81"/>
        <v>42.5</v>
      </c>
      <c r="J895">
        <f t="shared" si="82"/>
        <v>41.5</v>
      </c>
      <c r="K895">
        <f t="shared" si="83"/>
        <v>19</v>
      </c>
    </row>
    <row r="896" spans="1:11" x14ac:dyDescent="0.25">
      <c r="A896" s="4">
        <v>44816</v>
      </c>
      <c r="B896" s="10">
        <v>71</v>
      </c>
      <c r="C896" s="10">
        <v>0</v>
      </c>
      <c r="F896">
        <f t="shared" si="78"/>
        <v>-14</v>
      </c>
      <c r="G896">
        <f t="shared" si="79"/>
        <v>69</v>
      </c>
      <c r="H896">
        <f t="shared" si="80"/>
        <v>0.83529411764705885</v>
      </c>
      <c r="I896">
        <f t="shared" si="81"/>
        <v>35.5</v>
      </c>
      <c r="J896">
        <f t="shared" si="82"/>
        <v>34.5</v>
      </c>
      <c r="K896">
        <f t="shared" si="83"/>
        <v>-17</v>
      </c>
    </row>
    <row r="897" spans="1:11" x14ac:dyDescent="0.25">
      <c r="A897" s="4">
        <v>44817</v>
      </c>
      <c r="B897" s="10">
        <v>26</v>
      </c>
      <c r="C897" s="10">
        <v>0</v>
      </c>
      <c r="F897">
        <f t="shared" si="78"/>
        <v>-45</v>
      </c>
      <c r="G897">
        <f t="shared" si="79"/>
        <v>24</v>
      </c>
      <c r="H897">
        <f t="shared" si="80"/>
        <v>0.36619718309859156</v>
      </c>
      <c r="I897">
        <f t="shared" si="81"/>
        <v>13</v>
      </c>
      <c r="J897">
        <f t="shared" si="82"/>
        <v>12</v>
      </c>
      <c r="K897">
        <f t="shared" si="83"/>
        <v>-31</v>
      </c>
    </row>
    <row r="898" spans="1:11" x14ac:dyDescent="0.25">
      <c r="A898" s="4">
        <v>44818</v>
      </c>
      <c r="B898" s="10">
        <v>67</v>
      </c>
      <c r="C898" s="10">
        <v>0</v>
      </c>
      <c r="F898">
        <f t="shared" si="78"/>
        <v>41</v>
      </c>
      <c r="G898">
        <f t="shared" si="79"/>
        <v>65</v>
      </c>
      <c r="H898">
        <f t="shared" si="80"/>
        <v>2.5769230769230771</v>
      </c>
      <c r="I898">
        <f t="shared" si="81"/>
        <v>33.5</v>
      </c>
      <c r="J898">
        <f t="shared" si="82"/>
        <v>32.5</v>
      </c>
      <c r="K898">
        <f t="shared" si="83"/>
        <v>86</v>
      </c>
    </row>
    <row r="899" spans="1:11" x14ac:dyDescent="0.25">
      <c r="A899" s="4">
        <v>44819</v>
      </c>
      <c r="B899" s="10">
        <v>98</v>
      </c>
      <c r="C899" s="10">
        <v>0</v>
      </c>
      <c r="F899">
        <f t="shared" si="78"/>
        <v>31</v>
      </c>
      <c r="G899">
        <f t="shared" si="79"/>
        <v>96</v>
      </c>
      <c r="H899">
        <f t="shared" si="80"/>
        <v>1.4626865671641791</v>
      </c>
      <c r="I899">
        <f t="shared" si="81"/>
        <v>49</v>
      </c>
      <c r="J899">
        <f t="shared" si="82"/>
        <v>48</v>
      </c>
      <c r="K899">
        <f t="shared" si="83"/>
        <v>-10</v>
      </c>
    </row>
    <row r="900" spans="1:11" x14ac:dyDescent="0.25">
      <c r="A900" s="4">
        <v>44820</v>
      </c>
      <c r="B900" s="10">
        <v>101</v>
      </c>
      <c r="C900" s="10">
        <v>0</v>
      </c>
      <c r="F900">
        <f t="shared" ref="F900:F963" si="84">B900-B899</f>
        <v>3</v>
      </c>
      <c r="G900">
        <f t="shared" ref="G900:G963" si="85">B900-$B$3</f>
        <v>99</v>
      </c>
      <c r="H900">
        <f t="shared" ref="H900:H963" si="86">IFERROR(B900/B899,"")</f>
        <v>1.0306122448979591</v>
      </c>
      <c r="I900">
        <f t="shared" ref="I900:I963" si="87">IFERROR(B900/$B$3,"")</f>
        <v>50.5</v>
      </c>
      <c r="J900">
        <f t="shared" si="82"/>
        <v>49.5</v>
      </c>
      <c r="K900">
        <f t="shared" si="83"/>
        <v>-28</v>
      </c>
    </row>
    <row r="901" spans="1:11" x14ac:dyDescent="0.25">
      <c r="A901" s="4">
        <v>44821</v>
      </c>
      <c r="B901" s="10">
        <v>95</v>
      </c>
      <c r="C901" s="10">
        <v>0</v>
      </c>
      <c r="F901">
        <f t="shared" si="84"/>
        <v>-6</v>
      </c>
      <c r="G901">
        <f t="shared" si="85"/>
        <v>93</v>
      </c>
      <c r="H901">
        <f t="shared" si="86"/>
        <v>0.94059405940594054</v>
      </c>
      <c r="I901">
        <f t="shared" si="87"/>
        <v>47.5</v>
      </c>
      <c r="J901">
        <f t="shared" ref="J901:J964" si="88">IFERROR(I901-1,"")</f>
        <v>46.5</v>
      </c>
      <c r="K901">
        <f t="shared" si="83"/>
        <v>-9</v>
      </c>
    </row>
    <row r="902" spans="1:11" x14ac:dyDescent="0.25">
      <c r="A902" s="4">
        <v>44822</v>
      </c>
      <c r="B902" s="10">
        <v>115</v>
      </c>
      <c r="C902" s="10">
        <v>0</v>
      </c>
      <c r="F902">
        <f t="shared" si="84"/>
        <v>20</v>
      </c>
      <c r="G902">
        <f t="shared" si="85"/>
        <v>113</v>
      </c>
      <c r="H902">
        <f t="shared" si="86"/>
        <v>1.2105263157894737</v>
      </c>
      <c r="I902">
        <f t="shared" si="87"/>
        <v>57.5</v>
      </c>
      <c r="J902">
        <f t="shared" si="88"/>
        <v>56.5</v>
      </c>
      <c r="K902">
        <f t="shared" ref="K902:K965" si="89">F902-F901</f>
        <v>26</v>
      </c>
    </row>
    <row r="903" spans="1:11" x14ac:dyDescent="0.25">
      <c r="A903" s="4">
        <v>44823</v>
      </c>
      <c r="B903" s="10">
        <v>92</v>
      </c>
      <c r="C903" s="10">
        <v>0</v>
      </c>
      <c r="F903">
        <f t="shared" si="84"/>
        <v>-23</v>
      </c>
      <c r="G903">
        <f t="shared" si="85"/>
        <v>90</v>
      </c>
      <c r="H903">
        <f t="shared" si="86"/>
        <v>0.8</v>
      </c>
      <c r="I903">
        <f t="shared" si="87"/>
        <v>46</v>
      </c>
      <c r="J903">
        <f t="shared" si="88"/>
        <v>45</v>
      </c>
      <c r="K903">
        <f t="shared" si="89"/>
        <v>-43</v>
      </c>
    </row>
    <row r="904" spans="1:11" x14ac:dyDescent="0.25">
      <c r="A904" s="4">
        <v>44824</v>
      </c>
      <c r="B904" s="10">
        <v>30</v>
      </c>
      <c r="C904" s="10">
        <v>0</v>
      </c>
      <c r="F904">
        <f t="shared" si="84"/>
        <v>-62</v>
      </c>
      <c r="G904">
        <f t="shared" si="85"/>
        <v>28</v>
      </c>
      <c r="H904">
        <f t="shared" si="86"/>
        <v>0.32608695652173914</v>
      </c>
      <c r="I904">
        <f t="shared" si="87"/>
        <v>15</v>
      </c>
      <c r="J904">
        <f t="shared" si="88"/>
        <v>14</v>
      </c>
      <c r="K904">
        <f t="shared" si="89"/>
        <v>-39</v>
      </c>
    </row>
    <row r="905" spans="1:11" x14ac:dyDescent="0.25">
      <c r="A905" s="4">
        <v>44825</v>
      </c>
      <c r="B905" s="10">
        <v>56</v>
      </c>
      <c r="C905" s="10">
        <v>0</v>
      </c>
      <c r="F905">
        <f t="shared" si="84"/>
        <v>26</v>
      </c>
      <c r="G905">
        <f t="shared" si="85"/>
        <v>54</v>
      </c>
      <c r="H905">
        <f t="shared" si="86"/>
        <v>1.8666666666666667</v>
      </c>
      <c r="I905">
        <f t="shared" si="87"/>
        <v>28</v>
      </c>
      <c r="J905">
        <f t="shared" si="88"/>
        <v>27</v>
      </c>
      <c r="K905">
        <f t="shared" si="89"/>
        <v>88</v>
      </c>
    </row>
    <row r="906" spans="1:11" x14ac:dyDescent="0.25">
      <c r="A906" s="4">
        <v>44826</v>
      </c>
      <c r="B906" s="10">
        <v>106</v>
      </c>
      <c r="C906" s="10">
        <v>0</v>
      </c>
      <c r="F906">
        <f t="shared" si="84"/>
        <v>50</v>
      </c>
      <c r="G906">
        <f t="shared" si="85"/>
        <v>104</v>
      </c>
      <c r="H906">
        <f t="shared" si="86"/>
        <v>1.8928571428571428</v>
      </c>
      <c r="I906">
        <f t="shared" si="87"/>
        <v>53</v>
      </c>
      <c r="J906">
        <f t="shared" si="88"/>
        <v>52</v>
      </c>
      <c r="K906">
        <f t="shared" si="89"/>
        <v>24</v>
      </c>
    </row>
    <row r="907" spans="1:11" x14ac:dyDescent="0.25">
      <c r="A907" s="4">
        <v>44827</v>
      </c>
      <c r="B907" s="10">
        <v>98</v>
      </c>
      <c r="C907" s="10">
        <v>0</v>
      </c>
      <c r="F907">
        <f t="shared" si="84"/>
        <v>-8</v>
      </c>
      <c r="G907">
        <f t="shared" si="85"/>
        <v>96</v>
      </c>
      <c r="H907">
        <f t="shared" si="86"/>
        <v>0.92452830188679247</v>
      </c>
      <c r="I907">
        <f t="shared" si="87"/>
        <v>49</v>
      </c>
      <c r="J907">
        <f t="shared" si="88"/>
        <v>48</v>
      </c>
      <c r="K907">
        <f t="shared" si="89"/>
        <v>-58</v>
      </c>
    </row>
    <row r="908" spans="1:11" x14ac:dyDescent="0.25">
      <c r="A908" s="4">
        <v>44828</v>
      </c>
      <c r="B908" s="10">
        <v>92</v>
      </c>
      <c r="C908" s="10">
        <v>0</v>
      </c>
      <c r="F908">
        <f t="shared" si="84"/>
        <v>-6</v>
      </c>
      <c r="G908">
        <f t="shared" si="85"/>
        <v>90</v>
      </c>
      <c r="H908">
        <f t="shared" si="86"/>
        <v>0.93877551020408168</v>
      </c>
      <c r="I908">
        <f t="shared" si="87"/>
        <v>46</v>
      </c>
      <c r="J908">
        <f t="shared" si="88"/>
        <v>45</v>
      </c>
      <c r="K908">
        <f t="shared" si="89"/>
        <v>2</v>
      </c>
    </row>
    <row r="909" spans="1:11" x14ac:dyDescent="0.25">
      <c r="A909" s="4">
        <v>44829</v>
      </c>
      <c r="B909" s="10">
        <v>94</v>
      </c>
      <c r="C909" s="10">
        <v>0</v>
      </c>
      <c r="F909">
        <f t="shared" si="84"/>
        <v>2</v>
      </c>
      <c r="G909">
        <f t="shared" si="85"/>
        <v>92</v>
      </c>
      <c r="H909">
        <f t="shared" si="86"/>
        <v>1.0217391304347827</v>
      </c>
      <c r="I909">
        <f t="shared" si="87"/>
        <v>47</v>
      </c>
      <c r="J909">
        <f t="shared" si="88"/>
        <v>46</v>
      </c>
      <c r="K909">
        <f t="shared" si="89"/>
        <v>8</v>
      </c>
    </row>
    <row r="910" spans="1:11" x14ac:dyDescent="0.25">
      <c r="A910" s="4">
        <v>44830</v>
      </c>
      <c r="B910" s="10">
        <v>49</v>
      </c>
      <c r="C910" s="10">
        <v>0</v>
      </c>
      <c r="F910">
        <f t="shared" si="84"/>
        <v>-45</v>
      </c>
      <c r="G910">
        <f t="shared" si="85"/>
        <v>47</v>
      </c>
      <c r="H910">
        <f t="shared" si="86"/>
        <v>0.52127659574468088</v>
      </c>
      <c r="I910">
        <f t="shared" si="87"/>
        <v>24.5</v>
      </c>
      <c r="J910">
        <f t="shared" si="88"/>
        <v>23.5</v>
      </c>
      <c r="K910">
        <f t="shared" si="89"/>
        <v>-47</v>
      </c>
    </row>
    <row r="911" spans="1:11" x14ac:dyDescent="0.25">
      <c r="A911" s="4">
        <v>44831</v>
      </c>
      <c r="B911" s="10">
        <v>4</v>
      </c>
      <c r="C911" s="10">
        <v>0</v>
      </c>
      <c r="F911">
        <f t="shared" si="84"/>
        <v>-45</v>
      </c>
      <c r="G911">
        <f t="shared" si="85"/>
        <v>2</v>
      </c>
      <c r="H911">
        <f t="shared" si="86"/>
        <v>8.1632653061224483E-2</v>
      </c>
      <c r="I911">
        <f t="shared" si="87"/>
        <v>2</v>
      </c>
      <c r="J911">
        <f t="shared" si="88"/>
        <v>1</v>
      </c>
      <c r="K911">
        <f t="shared" si="89"/>
        <v>0</v>
      </c>
    </row>
    <row r="912" spans="1:11" x14ac:dyDescent="0.25">
      <c r="A912" s="4">
        <v>44832</v>
      </c>
      <c r="B912" s="10">
        <v>60</v>
      </c>
      <c r="C912" s="10">
        <v>0</v>
      </c>
      <c r="F912">
        <f t="shared" si="84"/>
        <v>56</v>
      </c>
      <c r="G912">
        <f t="shared" si="85"/>
        <v>58</v>
      </c>
      <c r="H912">
        <f t="shared" si="86"/>
        <v>15</v>
      </c>
      <c r="I912">
        <f t="shared" si="87"/>
        <v>30</v>
      </c>
      <c r="J912">
        <f t="shared" si="88"/>
        <v>29</v>
      </c>
      <c r="K912">
        <f t="shared" si="89"/>
        <v>101</v>
      </c>
    </row>
    <row r="913" spans="1:11" x14ac:dyDescent="0.25">
      <c r="A913" s="4">
        <v>44833</v>
      </c>
      <c r="B913" s="10">
        <v>79</v>
      </c>
      <c r="C913" s="10">
        <v>0</v>
      </c>
      <c r="F913">
        <f t="shared" si="84"/>
        <v>19</v>
      </c>
      <c r="G913">
        <f t="shared" si="85"/>
        <v>77</v>
      </c>
      <c r="H913">
        <f t="shared" si="86"/>
        <v>1.3166666666666667</v>
      </c>
      <c r="I913">
        <f t="shared" si="87"/>
        <v>39.5</v>
      </c>
      <c r="J913">
        <f t="shared" si="88"/>
        <v>38.5</v>
      </c>
      <c r="K913">
        <f t="shared" si="89"/>
        <v>-37</v>
      </c>
    </row>
    <row r="914" spans="1:11" x14ac:dyDescent="0.25">
      <c r="A914" s="4">
        <v>44834</v>
      </c>
      <c r="B914" s="10">
        <v>91</v>
      </c>
      <c r="C914" s="10">
        <v>0</v>
      </c>
      <c r="F914">
        <f t="shared" si="84"/>
        <v>12</v>
      </c>
      <c r="G914">
        <f t="shared" si="85"/>
        <v>89</v>
      </c>
      <c r="H914">
        <f t="shared" si="86"/>
        <v>1.1518987341772151</v>
      </c>
      <c r="I914">
        <f t="shared" si="87"/>
        <v>45.5</v>
      </c>
      <c r="J914">
        <f t="shared" si="88"/>
        <v>44.5</v>
      </c>
      <c r="K914">
        <f t="shared" si="89"/>
        <v>-7</v>
      </c>
    </row>
    <row r="915" spans="1:11" x14ac:dyDescent="0.25">
      <c r="A915" s="4">
        <v>44835</v>
      </c>
      <c r="B915" s="10">
        <v>72</v>
      </c>
      <c r="C915" s="10">
        <v>1</v>
      </c>
      <c r="F915">
        <f t="shared" si="84"/>
        <v>-19</v>
      </c>
      <c r="G915">
        <f t="shared" si="85"/>
        <v>70</v>
      </c>
      <c r="H915">
        <f t="shared" si="86"/>
        <v>0.79120879120879117</v>
      </c>
      <c r="I915">
        <f t="shared" si="87"/>
        <v>36</v>
      </c>
      <c r="J915">
        <f t="shared" si="88"/>
        <v>35</v>
      </c>
      <c r="K915">
        <f t="shared" si="89"/>
        <v>-31</v>
      </c>
    </row>
    <row r="916" spans="1:11" x14ac:dyDescent="0.25">
      <c r="A916" s="4">
        <v>44836</v>
      </c>
      <c r="B916" s="10">
        <v>68</v>
      </c>
      <c r="C916" s="10">
        <v>0</v>
      </c>
      <c r="F916">
        <f t="shared" si="84"/>
        <v>-4</v>
      </c>
      <c r="G916">
        <f t="shared" si="85"/>
        <v>66</v>
      </c>
      <c r="H916">
        <f t="shared" si="86"/>
        <v>0.94444444444444442</v>
      </c>
      <c r="I916">
        <f t="shared" si="87"/>
        <v>34</v>
      </c>
      <c r="J916">
        <f t="shared" si="88"/>
        <v>33</v>
      </c>
      <c r="K916">
        <f t="shared" si="89"/>
        <v>15</v>
      </c>
    </row>
    <row r="917" spans="1:11" x14ac:dyDescent="0.25">
      <c r="A917" s="4">
        <v>44837</v>
      </c>
      <c r="B917" s="10">
        <v>25</v>
      </c>
      <c r="C917" s="10">
        <v>1</v>
      </c>
      <c r="F917">
        <f t="shared" si="84"/>
        <v>-43</v>
      </c>
      <c r="G917">
        <f t="shared" si="85"/>
        <v>23</v>
      </c>
      <c r="H917">
        <f t="shared" si="86"/>
        <v>0.36764705882352944</v>
      </c>
      <c r="I917">
        <f t="shared" si="87"/>
        <v>12.5</v>
      </c>
      <c r="J917">
        <f t="shared" si="88"/>
        <v>11.5</v>
      </c>
      <c r="K917">
        <f t="shared" si="89"/>
        <v>-39</v>
      </c>
    </row>
    <row r="918" spans="1:11" x14ac:dyDescent="0.25">
      <c r="A918" s="4">
        <v>44838</v>
      </c>
      <c r="B918" s="10">
        <v>24</v>
      </c>
      <c r="C918" s="10">
        <v>0</v>
      </c>
      <c r="F918">
        <f t="shared" si="84"/>
        <v>-1</v>
      </c>
      <c r="G918">
        <f t="shared" si="85"/>
        <v>22</v>
      </c>
      <c r="H918">
        <f t="shared" si="86"/>
        <v>0.96</v>
      </c>
      <c r="I918">
        <f t="shared" si="87"/>
        <v>12</v>
      </c>
      <c r="J918">
        <f t="shared" si="88"/>
        <v>11</v>
      </c>
      <c r="K918">
        <f t="shared" si="89"/>
        <v>42</v>
      </c>
    </row>
    <row r="919" spans="1:11" x14ac:dyDescent="0.25">
      <c r="A919" s="4">
        <v>44839</v>
      </c>
      <c r="B919" s="10">
        <v>32</v>
      </c>
      <c r="C919" s="10">
        <v>0</v>
      </c>
      <c r="F919">
        <f t="shared" si="84"/>
        <v>8</v>
      </c>
      <c r="G919">
        <f t="shared" si="85"/>
        <v>30</v>
      </c>
      <c r="H919">
        <f t="shared" si="86"/>
        <v>1.3333333333333333</v>
      </c>
      <c r="I919">
        <f t="shared" si="87"/>
        <v>16</v>
      </c>
      <c r="J919">
        <f t="shared" si="88"/>
        <v>15</v>
      </c>
      <c r="K919">
        <f t="shared" si="89"/>
        <v>9</v>
      </c>
    </row>
    <row r="920" spans="1:11" x14ac:dyDescent="0.25">
      <c r="A920" s="4">
        <v>44840</v>
      </c>
      <c r="B920" s="10">
        <v>50</v>
      </c>
      <c r="C920" s="10">
        <v>1</v>
      </c>
      <c r="F920">
        <f t="shared" si="84"/>
        <v>18</v>
      </c>
      <c r="G920">
        <f t="shared" si="85"/>
        <v>48</v>
      </c>
      <c r="H920">
        <f t="shared" si="86"/>
        <v>1.5625</v>
      </c>
      <c r="I920">
        <f t="shared" si="87"/>
        <v>25</v>
      </c>
      <c r="J920">
        <f t="shared" si="88"/>
        <v>24</v>
      </c>
      <c r="K920">
        <f t="shared" si="89"/>
        <v>10</v>
      </c>
    </row>
    <row r="921" spans="1:11" x14ac:dyDescent="0.25">
      <c r="A921" s="4">
        <v>44841</v>
      </c>
      <c r="B921" s="10">
        <v>54</v>
      </c>
      <c r="C921" s="10">
        <v>1</v>
      </c>
      <c r="F921">
        <f t="shared" si="84"/>
        <v>4</v>
      </c>
      <c r="G921">
        <f t="shared" si="85"/>
        <v>52</v>
      </c>
      <c r="H921">
        <f t="shared" si="86"/>
        <v>1.08</v>
      </c>
      <c r="I921">
        <f t="shared" si="87"/>
        <v>27</v>
      </c>
      <c r="J921">
        <f t="shared" si="88"/>
        <v>26</v>
      </c>
      <c r="K921">
        <f t="shared" si="89"/>
        <v>-14</v>
      </c>
    </row>
    <row r="922" spans="1:11" x14ac:dyDescent="0.25">
      <c r="A922" s="4">
        <v>44842</v>
      </c>
      <c r="B922" s="10">
        <v>46</v>
      </c>
      <c r="C922" s="10">
        <v>0</v>
      </c>
      <c r="F922">
        <f t="shared" si="84"/>
        <v>-8</v>
      </c>
      <c r="G922">
        <f t="shared" si="85"/>
        <v>44</v>
      </c>
      <c r="H922">
        <f t="shared" si="86"/>
        <v>0.85185185185185186</v>
      </c>
      <c r="I922">
        <f t="shared" si="87"/>
        <v>23</v>
      </c>
      <c r="J922">
        <f t="shared" si="88"/>
        <v>22</v>
      </c>
      <c r="K922">
        <f t="shared" si="89"/>
        <v>-12</v>
      </c>
    </row>
    <row r="923" spans="1:11" x14ac:dyDescent="0.25">
      <c r="A923" s="4">
        <v>44843</v>
      </c>
      <c r="B923" s="10">
        <v>39</v>
      </c>
      <c r="C923" s="10">
        <v>0</v>
      </c>
      <c r="F923">
        <f t="shared" si="84"/>
        <v>-7</v>
      </c>
      <c r="G923">
        <f t="shared" si="85"/>
        <v>37</v>
      </c>
      <c r="H923">
        <f t="shared" si="86"/>
        <v>0.84782608695652173</v>
      </c>
      <c r="I923">
        <f t="shared" si="87"/>
        <v>19.5</v>
      </c>
      <c r="J923">
        <f t="shared" si="88"/>
        <v>18.5</v>
      </c>
      <c r="K923">
        <f t="shared" si="89"/>
        <v>1</v>
      </c>
    </row>
    <row r="924" spans="1:11" x14ac:dyDescent="0.25">
      <c r="A924" s="4">
        <v>44844</v>
      </c>
      <c r="B924" s="10">
        <v>27</v>
      </c>
      <c r="C924" s="10">
        <v>3</v>
      </c>
      <c r="F924">
        <f t="shared" si="84"/>
        <v>-12</v>
      </c>
      <c r="G924">
        <f t="shared" si="85"/>
        <v>25</v>
      </c>
      <c r="H924">
        <f t="shared" si="86"/>
        <v>0.69230769230769229</v>
      </c>
      <c r="I924">
        <f t="shared" si="87"/>
        <v>13.5</v>
      </c>
      <c r="J924">
        <f t="shared" si="88"/>
        <v>12.5</v>
      </c>
      <c r="K924">
        <f t="shared" si="89"/>
        <v>-5</v>
      </c>
    </row>
    <row r="925" spans="1:11" x14ac:dyDescent="0.25">
      <c r="A925" s="4">
        <v>44845</v>
      </c>
      <c r="B925" s="10">
        <v>7</v>
      </c>
      <c r="C925" s="10">
        <v>0</v>
      </c>
      <c r="F925">
        <f t="shared" si="84"/>
        <v>-20</v>
      </c>
      <c r="G925">
        <f t="shared" si="85"/>
        <v>5</v>
      </c>
      <c r="H925">
        <f t="shared" si="86"/>
        <v>0.25925925925925924</v>
      </c>
      <c r="I925">
        <f t="shared" si="87"/>
        <v>3.5</v>
      </c>
      <c r="J925">
        <f t="shared" si="88"/>
        <v>2.5</v>
      </c>
      <c r="K925">
        <f t="shared" si="89"/>
        <v>-8</v>
      </c>
    </row>
    <row r="926" spans="1:11" x14ac:dyDescent="0.25">
      <c r="A926" s="4">
        <v>44846</v>
      </c>
      <c r="B926" s="10">
        <v>31</v>
      </c>
      <c r="C926" s="10">
        <v>0</v>
      </c>
      <c r="F926">
        <f t="shared" si="84"/>
        <v>24</v>
      </c>
      <c r="G926">
        <f t="shared" si="85"/>
        <v>29</v>
      </c>
      <c r="H926">
        <f t="shared" si="86"/>
        <v>4.4285714285714288</v>
      </c>
      <c r="I926">
        <f t="shared" si="87"/>
        <v>15.5</v>
      </c>
      <c r="J926">
        <f t="shared" si="88"/>
        <v>14.5</v>
      </c>
      <c r="K926">
        <f t="shared" si="89"/>
        <v>44</v>
      </c>
    </row>
    <row r="927" spans="1:11" x14ac:dyDescent="0.25">
      <c r="A927" s="4">
        <v>44847</v>
      </c>
      <c r="B927" s="10">
        <v>40</v>
      </c>
      <c r="C927" s="10">
        <v>0</v>
      </c>
      <c r="F927">
        <f t="shared" si="84"/>
        <v>9</v>
      </c>
      <c r="G927">
        <f t="shared" si="85"/>
        <v>38</v>
      </c>
      <c r="H927">
        <f t="shared" si="86"/>
        <v>1.2903225806451613</v>
      </c>
      <c r="I927">
        <f t="shared" si="87"/>
        <v>20</v>
      </c>
      <c r="J927">
        <f t="shared" si="88"/>
        <v>19</v>
      </c>
      <c r="K927">
        <f t="shared" si="89"/>
        <v>-15</v>
      </c>
    </row>
    <row r="928" spans="1:11" x14ac:dyDescent="0.25">
      <c r="A928" s="4">
        <v>44848</v>
      </c>
      <c r="B928" s="10">
        <v>37</v>
      </c>
      <c r="C928" s="10">
        <v>0</v>
      </c>
      <c r="F928">
        <f t="shared" si="84"/>
        <v>-3</v>
      </c>
      <c r="G928">
        <f t="shared" si="85"/>
        <v>35</v>
      </c>
      <c r="H928">
        <f t="shared" si="86"/>
        <v>0.92500000000000004</v>
      </c>
      <c r="I928">
        <f t="shared" si="87"/>
        <v>18.5</v>
      </c>
      <c r="J928">
        <f t="shared" si="88"/>
        <v>17.5</v>
      </c>
      <c r="K928">
        <f t="shared" si="89"/>
        <v>-12</v>
      </c>
    </row>
    <row r="929" spans="1:11" x14ac:dyDescent="0.25">
      <c r="A929" s="4">
        <v>44849</v>
      </c>
      <c r="B929" s="10">
        <v>28</v>
      </c>
      <c r="C929" s="10">
        <v>0</v>
      </c>
      <c r="F929">
        <f t="shared" si="84"/>
        <v>-9</v>
      </c>
      <c r="G929">
        <f t="shared" si="85"/>
        <v>26</v>
      </c>
      <c r="H929">
        <f t="shared" si="86"/>
        <v>0.7567567567567568</v>
      </c>
      <c r="I929">
        <f t="shared" si="87"/>
        <v>14</v>
      </c>
      <c r="J929">
        <f t="shared" si="88"/>
        <v>13</v>
      </c>
      <c r="K929">
        <f t="shared" si="89"/>
        <v>-6</v>
      </c>
    </row>
    <row r="930" spans="1:11" x14ac:dyDescent="0.25">
      <c r="A930" s="4">
        <v>44850</v>
      </c>
      <c r="B930" s="10">
        <v>29</v>
      </c>
      <c r="C930" s="10">
        <v>0</v>
      </c>
      <c r="F930">
        <f t="shared" si="84"/>
        <v>1</v>
      </c>
      <c r="G930">
        <f t="shared" si="85"/>
        <v>27</v>
      </c>
      <c r="H930">
        <f t="shared" si="86"/>
        <v>1.0357142857142858</v>
      </c>
      <c r="I930">
        <f t="shared" si="87"/>
        <v>14.5</v>
      </c>
      <c r="J930">
        <f t="shared" si="88"/>
        <v>13.5</v>
      </c>
      <c r="K930">
        <f t="shared" si="89"/>
        <v>10</v>
      </c>
    </row>
    <row r="931" spans="1:11" x14ac:dyDescent="0.25">
      <c r="A931" s="4">
        <v>44851</v>
      </c>
      <c r="B931" s="10">
        <v>5</v>
      </c>
      <c r="C931" s="10">
        <v>0</v>
      </c>
      <c r="F931">
        <f t="shared" si="84"/>
        <v>-24</v>
      </c>
      <c r="G931">
        <f t="shared" si="85"/>
        <v>3</v>
      </c>
      <c r="H931">
        <f t="shared" si="86"/>
        <v>0.17241379310344829</v>
      </c>
      <c r="I931">
        <f t="shared" si="87"/>
        <v>2.5</v>
      </c>
      <c r="J931">
        <f t="shared" si="88"/>
        <v>1.5</v>
      </c>
      <c r="K931">
        <f t="shared" si="89"/>
        <v>-25</v>
      </c>
    </row>
    <row r="932" spans="1:11" x14ac:dyDescent="0.25">
      <c r="A932" s="4">
        <v>44852</v>
      </c>
      <c r="B932" s="10">
        <v>6</v>
      </c>
      <c r="C932" s="10">
        <v>1</v>
      </c>
      <c r="F932">
        <f t="shared" si="84"/>
        <v>1</v>
      </c>
      <c r="G932">
        <f t="shared" si="85"/>
        <v>4</v>
      </c>
      <c r="H932">
        <f t="shared" si="86"/>
        <v>1.2</v>
      </c>
      <c r="I932">
        <f t="shared" si="87"/>
        <v>3</v>
      </c>
      <c r="J932">
        <f t="shared" si="88"/>
        <v>2</v>
      </c>
      <c r="K932">
        <f t="shared" si="89"/>
        <v>25</v>
      </c>
    </row>
    <row r="933" spans="1:11" x14ac:dyDescent="0.25">
      <c r="A933" s="4">
        <v>44853</v>
      </c>
      <c r="B933" s="10">
        <v>19</v>
      </c>
      <c r="C933" s="10">
        <v>0</v>
      </c>
      <c r="F933">
        <f t="shared" si="84"/>
        <v>13</v>
      </c>
      <c r="G933">
        <f t="shared" si="85"/>
        <v>17</v>
      </c>
      <c r="H933">
        <f t="shared" si="86"/>
        <v>3.1666666666666665</v>
      </c>
      <c r="I933">
        <f t="shared" si="87"/>
        <v>9.5</v>
      </c>
      <c r="J933">
        <f t="shared" si="88"/>
        <v>8.5</v>
      </c>
      <c r="K933">
        <f t="shared" si="89"/>
        <v>12</v>
      </c>
    </row>
    <row r="934" spans="1:11" x14ac:dyDescent="0.25">
      <c r="A934" s="4">
        <v>44854</v>
      </c>
      <c r="B934" s="10">
        <v>25</v>
      </c>
      <c r="C934" s="10">
        <v>0</v>
      </c>
      <c r="F934">
        <f t="shared" si="84"/>
        <v>6</v>
      </c>
      <c r="G934">
        <f t="shared" si="85"/>
        <v>23</v>
      </c>
      <c r="H934">
        <f t="shared" si="86"/>
        <v>1.3157894736842106</v>
      </c>
      <c r="I934">
        <f t="shared" si="87"/>
        <v>12.5</v>
      </c>
      <c r="J934">
        <f t="shared" si="88"/>
        <v>11.5</v>
      </c>
      <c r="K934">
        <f t="shared" si="89"/>
        <v>-7</v>
      </c>
    </row>
    <row r="935" spans="1:11" x14ac:dyDescent="0.25">
      <c r="A935" s="4">
        <v>44855</v>
      </c>
      <c r="B935" s="10">
        <v>26</v>
      </c>
      <c r="C935" s="10">
        <v>0</v>
      </c>
      <c r="F935">
        <f t="shared" si="84"/>
        <v>1</v>
      </c>
      <c r="G935">
        <f t="shared" si="85"/>
        <v>24</v>
      </c>
      <c r="H935">
        <f t="shared" si="86"/>
        <v>1.04</v>
      </c>
      <c r="I935">
        <f t="shared" si="87"/>
        <v>13</v>
      </c>
      <c r="J935">
        <f t="shared" si="88"/>
        <v>12</v>
      </c>
      <c r="K935">
        <f t="shared" si="89"/>
        <v>-5</v>
      </c>
    </row>
    <row r="936" spans="1:11" x14ac:dyDescent="0.25">
      <c r="A936" s="4">
        <v>44856</v>
      </c>
      <c r="B936" s="10">
        <v>19</v>
      </c>
      <c r="C936" s="10">
        <v>0</v>
      </c>
      <c r="F936">
        <f t="shared" si="84"/>
        <v>-7</v>
      </c>
      <c r="G936">
        <f t="shared" si="85"/>
        <v>17</v>
      </c>
      <c r="H936">
        <f t="shared" si="86"/>
        <v>0.73076923076923073</v>
      </c>
      <c r="I936">
        <f t="shared" si="87"/>
        <v>9.5</v>
      </c>
      <c r="J936">
        <f t="shared" si="88"/>
        <v>8.5</v>
      </c>
      <c r="K936">
        <f t="shared" si="89"/>
        <v>-8</v>
      </c>
    </row>
    <row r="937" spans="1:11" x14ac:dyDescent="0.25">
      <c r="A937" s="4">
        <v>44857</v>
      </c>
      <c r="B937" s="10">
        <v>10</v>
      </c>
      <c r="C937" s="10">
        <v>0</v>
      </c>
      <c r="F937">
        <f t="shared" si="84"/>
        <v>-9</v>
      </c>
      <c r="G937">
        <f t="shared" si="85"/>
        <v>8</v>
      </c>
      <c r="H937">
        <f t="shared" si="86"/>
        <v>0.52631578947368418</v>
      </c>
      <c r="I937">
        <f t="shared" si="87"/>
        <v>5</v>
      </c>
      <c r="J937">
        <f t="shared" si="88"/>
        <v>4</v>
      </c>
      <c r="K937">
        <f t="shared" si="89"/>
        <v>-2</v>
      </c>
    </row>
    <row r="938" spans="1:11" x14ac:dyDescent="0.25">
      <c r="A938" s="4">
        <v>44858</v>
      </c>
      <c r="B938" s="10">
        <v>6</v>
      </c>
      <c r="C938" s="10">
        <v>0</v>
      </c>
      <c r="F938">
        <f t="shared" si="84"/>
        <v>-4</v>
      </c>
      <c r="G938">
        <f t="shared" si="85"/>
        <v>4</v>
      </c>
      <c r="H938">
        <f t="shared" si="86"/>
        <v>0.6</v>
      </c>
      <c r="I938">
        <f t="shared" si="87"/>
        <v>3</v>
      </c>
      <c r="J938">
        <f t="shared" si="88"/>
        <v>2</v>
      </c>
      <c r="K938">
        <f t="shared" si="89"/>
        <v>5</v>
      </c>
    </row>
    <row r="939" spans="1:11" x14ac:dyDescent="0.25">
      <c r="A939" s="4">
        <v>44859</v>
      </c>
      <c r="B939" s="10">
        <v>2</v>
      </c>
      <c r="C939" s="10">
        <v>0</v>
      </c>
      <c r="F939">
        <f t="shared" si="84"/>
        <v>-4</v>
      </c>
      <c r="G939">
        <f t="shared" si="85"/>
        <v>0</v>
      </c>
      <c r="H939">
        <f t="shared" si="86"/>
        <v>0.33333333333333331</v>
      </c>
      <c r="I939">
        <f t="shared" si="87"/>
        <v>1</v>
      </c>
      <c r="J939">
        <f t="shared" si="88"/>
        <v>0</v>
      </c>
      <c r="K939">
        <f t="shared" si="89"/>
        <v>0</v>
      </c>
    </row>
    <row r="940" spans="1:11" x14ac:dyDescent="0.25">
      <c r="A940" s="4">
        <v>44860</v>
      </c>
      <c r="B940" s="10">
        <v>10</v>
      </c>
      <c r="C940" s="10">
        <v>0</v>
      </c>
      <c r="F940">
        <f t="shared" si="84"/>
        <v>8</v>
      </c>
      <c r="G940">
        <f t="shared" si="85"/>
        <v>8</v>
      </c>
      <c r="H940">
        <f t="shared" si="86"/>
        <v>5</v>
      </c>
      <c r="I940">
        <f t="shared" si="87"/>
        <v>5</v>
      </c>
      <c r="J940">
        <f t="shared" si="88"/>
        <v>4</v>
      </c>
      <c r="K940">
        <f t="shared" si="89"/>
        <v>12</v>
      </c>
    </row>
    <row r="941" spans="1:11" x14ac:dyDescent="0.25">
      <c r="A941" s="4">
        <v>44861</v>
      </c>
      <c r="B941" s="10">
        <v>11</v>
      </c>
      <c r="C941" s="10">
        <v>0</v>
      </c>
      <c r="F941">
        <f t="shared" si="84"/>
        <v>1</v>
      </c>
      <c r="G941">
        <f t="shared" si="85"/>
        <v>9</v>
      </c>
      <c r="H941">
        <f t="shared" si="86"/>
        <v>1.1000000000000001</v>
      </c>
      <c r="I941">
        <f t="shared" si="87"/>
        <v>5.5</v>
      </c>
      <c r="J941">
        <f t="shared" si="88"/>
        <v>4.5</v>
      </c>
      <c r="K941">
        <f t="shared" si="89"/>
        <v>-7</v>
      </c>
    </row>
    <row r="942" spans="1:11" x14ac:dyDescent="0.25">
      <c r="A942" s="4">
        <v>44862</v>
      </c>
      <c r="B942" s="10">
        <v>11</v>
      </c>
      <c r="C942" s="10">
        <v>0</v>
      </c>
      <c r="F942">
        <f t="shared" si="84"/>
        <v>0</v>
      </c>
      <c r="G942">
        <f t="shared" si="85"/>
        <v>9</v>
      </c>
      <c r="H942">
        <f t="shared" si="86"/>
        <v>1</v>
      </c>
      <c r="I942">
        <f t="shared" si="87"/>
        <v>5.5</v>
      </c>
      <c r="J942">
        <f t="shared" si="88"/>
        <v>4.5</v>
      </c>
      <c r="K942">
        <f t="shared" si="89"/>
        <v>-1</v>
      </c>
    </row>
    <row r="943" spans="1:11" x14ac:dyDescent="0.25">
      <c r="A943" s="4">
        <v>44863</v>
      </c>
      <c r="B943" s="10">
        <v>10</v>
      </c>
      <c r="C943" s="10">
        <v>0</v>
      </c>
      <c r="F943">
        <f t="shared" si="84"/>
        <v>-1</v>
      </c>
      <c r="G943">
        <f t="shared" si="85"/>
        <v>8</v>
      </c>
      <c r="H943">
        <f t="shared" si="86"/>
        <v>0.90909090909090906</v>
      </c>
      <c r="I943">
        <f t="shared" si="87"/>
        <v>5</v>
      </c>
      <c r="J943">
        <f t="shared" si="88"/>
        <v>4</v>
      </c>
      <c r="K943">
        <f t="shared" si="89"/>
        <v>-1</v>
      </c>
    </row>
    <row r="944" spans="1:11" x14ac:dyDescent="0.25">
      <c r="A944" s="4">
        <v>44864</v>
      </c>
      <c r="B944" s="10">
        <v>13</v>
      </c>
      <c r="C944" s="10">
        <v>0</v>
      </c>
      <c r="F944">
        <f t="shared" si="84"/>
        <v>3</v>
      </c>
      <c r="G944">
        <f t="shared" si="85"/>
        <v>11</v>
      </c>
      <c r="H944">
        <f t="shared" si="86"/>
        <v>1.3</v>
      </c>
      <c r="I944">
        <f t="shared" si="87"/>
        <v>6.5</v>
      </c>
      <c r="J944">
        <f t="shared" si="88"/>
        <v>5.5</v>
      </c>
      <c r="K944">
        <f t="shared" si="89"/>
        <v>4</v>
      </c>
    </row>
    <row r="945" spans="1:11" x14ac:dyDescent="0.25">
      <c r="A945" s="4">
        <v>44865</v>
      </c>
      <c r="B945" s="10">
        <v>4</v>
      </c>
      <c r="C945" s="10">
        <v>0</v>
      </c>
      <c r="F945">
        <f t="shared" si="84"/>
        <v>-9</v>
      </c>
      <c r="G945">
        <f t="shared" si="85"/>
        <v>2</v>
      </c>
      <c r="H945">
        <f t="shared" si="86"/>
        <v>0.30769230769230771</v>
      </c>
      <c r="I945">
        <f t="shared" si="87"/>
        <v>2</v>
      </c>
      <c r="J945">
        <f t="shared" si="88"/>
        <v>1</v>
      </c>
      <c r="K945">
        <f t="shared" si="89"/>
        <v>-12</v>
      </c>
    </row>
    <row r="946" spans="1:11" x14ac:dyDescent="0.25">
      <c r="A946" s="4">
        <v>44866</v>
      </c>
      <c r="B946" s="10">
        <v>0</v>
      </c>
      <c r="C946" s="10">
        <v>0</v>
      </c>
      <c r="F946">
        <f t="shared" si="84"/>
        <v>-4</v>
      </c>
      <c r="G946">
        <f t="shared" si="85"/>
        <v>-2</v>
      </c>
      <c r="H946">
        <f t="shared" si="86"/>
        <v>0</v>
      </c>
      <c r="I946">
        <f t="shared" si="87"/>
        <v>0</v>
      </c>
      <c r="J946">
        <f t="shared" si="88"/>
        <v>-1</v>
      </c>
      <c r="K946">
        <f t="shared" si="89"/>
        <v>5</v>
      </c>
    </row>
    <row r="947" spans="1:11" x14ac:dyDescent="0.25">
      <c r="A947" s="4">
        <v>44867</v>
      </c>
      <c r="B947" s="10">
        <v>10</v>
      </c>
      <c r="C947" s="10">
        <v>0</v>
      </c>
      <c r="F947">
        <f t="shared" si="84"/>
        <v>10</v>
      </c>
      <c r="G947">
        <f t="shared" si="85"/>
        <v>8</v>
      </c>
      <c r="H947" t="str">
        <f t="shared" si="86"/>
        <v/>
      </c>
      <c r="I947">
        <f t="shared" si="87"/>
        <v>5</v>
      </c>
      <c r="J947">
        <f t="shared" si="88"/>
        <v>4</v>
      </c>
      <c r="K947">
        <f t="shared" si="89"/>
        <v>14</v>
      </c>
    </row>
    <row r="948" spans="1:11" x14ac:dyDescent="0.25">
      <c r="A948" s="4">
        <v>44868</v>
      </c>
      <c r="B948" s="10">
        <v>10</v>
      </c>
      <c r="C948" s="10">
        <v>0</v>
      </c>
      <c r="F948">
        <f t="shared" si="84"/>
        <v>0</v>
      </c>
      <c r="G948">
        <f t="shared" si="85"/>
        <v>8</v>
      </c>
      <c r="H948">
        <f t="shared" si="86"/>
        <v>1</v>
      </c>
      <c r="I948">
        <f t="shared" si="87"/>
        <v>5</v>
      </c>
      <c r="J948">
        <f t="shared" si="88"/>
        <v>4</v>
      </c>
      <c r="K948">
        <f t="shared" si="89"/>
        <v>-10</v>
      </c>
    </row>
    <row r="949" spans="1:11" x14ac:dyDescent="0.25">
      <c r="A949" s="4">
        <v>44869</v>
      </c>
      <c r="B949" s="10">
        <v>10</v>
      </c>
      <c r="C949" s="10">
        <v>0</v>
      </c>
      <c r="F949">
        <f t="shared" si="84"/>
        <v>0</v>
      </c>
      <c r="G949">
        <f t="shared" si="85"/>
        <v>8</v>
      </c>
      <c r="H949">
        <f t="shared" si="86"/>
        <v>1</v>
      </c>
      <c r="I949">
        <f t="shared" si="87"/>
        <v>5</v>
      </c>
      <c r="J949">
        <f t="shared" si="88"/>
        <v>4</v>
      </c>
      <c r="K949">
        <f t="shared" si="89"/>
        <v>0</v>
      </c>
    </row>
    <row r="950" spans="1:11" x14ac:dyDescent="0.25">
      <c r="A950" s="4">
        <v>44870</v>
      </c>
      <c r="B950" s="10">
        <v>6</v>
      </c>
      <c r="C950" s="10">
        <v>0</v>
      </c>
      <c r="F950">
        <f t="shared" si="84"/>
        <v>-4</v>
      </c>
      <c r="G950">
        <f t="shared" si="85"/>
        <v>4</v>
      </c>
      <c r="H950">
        <f t="shared" si="86"/>
        <v>0.6</v>
      </c>
      <c r="I950">
        <f t="shared" si="87"/>
        <v>3</v>
      </c>
      <c r="J950">
        <f t="shared" si="88"/>
        <v>2</v>
      </c>
      <c r="K950">
        <f t="shared" si="89"/>
        <v>-4</v>
      </c>
    </row>
    <row r="951" spans="1:11" x14ac:dyDescent="0.25">
      <c r="A951" s="4">
        <v>44871</v>
      </c>
      <c r="B951" s="10">
        <v>3</v>
      </c>
      <c r="C951" s="10">
        <v>0</v>
      </c>
      <c r="F951">
        <f t="shared" si="84"/>
        <v>-3</v>
      </c>
      <c r="G951">
        <f t="shared" si="85"/>
        <v>1</v>
      </c>
      <c r="H951">
        <f t="shared" si="86"/>
        <v>0.5</v>
      </c>
      <c r="I951">
        <f t="shared" si="87"/>
        <v>1.5</v>
      </c>
      <c r="J951">
        <f t="shared" si="88"/>
        <v>0.5</v>
      </c>
      <c r="K951">
        <f t="shared" si="89"/>
        <v>1</v>
      </c>
    </row>
    <row r="952" spans="1:11" x14ac:dyDescent="0.25">
      <c r="A952" s="4">
        <v>44872</v>
      </c>
      <c r="B952" s="10">
        <v>0</v>
      </c>
      <c r="C952" s="10">
        <v>0</v>
      </c>
      <c r="F952">
        <f t="shared" si="84"/>
        <v>-3</v>
      </c>
      <c r="G952">
        <f t="shared" si="85"/>
        <v>-2</v>
      </c>
      <c r="H952">
        <f t="shared" si="86"/>
        <v>0</v>
      </c>
      <c r="I952">
        <f t="shared" si="87"/>
        <v>0</v>
      </c>
      <c r="J952">
        <f t="shared" si="88"/>
        <v>-1</v>
      </c>
      <c r="K952">
        <f t="shared" si="89"/>
        <v>0</v>
      </c>
    </row>
    <row r="953" spans="1:11" x14ac:dyDescent="0.25">
      <c r="A953" s="4">
        <v>44873</v>
      </c>
      <c r="B953" s="10">
        <v>0</v>
      </c>
      <c r="C953" s="10">
        <v>0</v>
      </c>
      <c r="F953">
        <f t="shared" si="84"/>
        <v>0</v>
      </c>
      <c r="G953">
        <f t="shared" si="85"/>
        <v>-2</v>
      </c>
      <c r="H953" t="str">
        <f t="shared" si="86"/>
        <v/>
      </c>
      <c r="I953">
        <f t="shared" si="87"/>
        <v>0</v>
      </c>
      <c r="J953">
        <f t="shared" si="88"/>
        <v>-1</v>
      </c>
      <c r="K953">
        <f t="shared" si="89"/>
        <v>3</v>
      </c>
    </row>
    <row r="954" spans="1:11" x14ac:dyDescent="0.25">
      <c r="A954" s="4">
        <v>44874</v>
      </c>
      <c r="B954" s="10">
        <v>3</v>
      </c>
      <c r="C954" s="10">
        <v>0</v>
      </c>
      <c r="F954">
        <f t="shared" si="84"/>
        <v>3</v>
      </c>
      <c r="G954">
        <f t="shared" si="85"/>
        <v>1</v>
      </c>
      <c r="H954" t="str">
        <f t="shared" si="86"/>
        <v/>
      </c>
      <c r="I954">
        <f t="shared" si="87"/>
        <v>1.5</v>
      </c>
      <c r="J954">
        <f t="shared" si="88"/>
        <v>0.5</v>
      </c>
      <c r="K954">
        <f t="shared" si="89"/>
        <v>3</v>
      </c>
    </row>
    <row r="955" spans="1:11" x14ac:dyDescent="0.25">
      <c r="A955" s="4">
        <v>44875</v>
      </c>
      <c r="B955" s="10">
        <v>8</v>
      </c>
      <c r="C955" s="10">
        <v>0</v>
      </c>
      <c r="F955">
        <f t="shared" si="84"/>
        <v>5</v>
      </c>
      <c r="G955">
        <f t="shared" si="85"/>
        <v>6</v>
      </c>
      <c r="H955">
        <f t="shared" si="86"/>
        <v>2.6666666666666665</v>
      </c>
      <c r="I955">
        <f t="shared" si="87"/>
        <v>4</v>
      </c>
      <c r="J955">
        <f t="shared" si="88"/>
        <v>3</v>
      </c>
      <c r="K955">
        <f t="shared" si="89"/>
        <v>2</v>
      </c>
    </row>
    <row r="956" spans="1:11" x14ac:dyDescent="0.25">
      <c r="A956" s="4">
        <v>44876</v>
      </c>
      <c r="B956" s="10">
        <v>4</v>
      </c>
      <c r="C956" s="10">
        <v>0</v>
      </c>
      <c r="F956">
        <f t="shared" si="84"/>
        <v>-4</v>
      </c>
      <c r="G956">
        <f t="shared" si="85"/>
        <v>2</v>
      </c>
      <c r="H956">
        <f t="shared" si="86"/>
        <v>0.5</v>
      </c>
      <c r="I956">
        <f t="shared" si="87"/>
        <v>2</v>
      </c>
      <c r="J956">
        <f t="shared" si="88"/>
        <v>1</v>
      </c>
      <c r="K956">
        <f t="shared" si="89"/>
        <v>-9</v>
      </c>
    </row>
    <row r="957" spans="1:11" x14ac:dyDescent="0.25">
      <c r="A957" s="4">
        <v>44877</v>
      </c>
      <c r="B957" s="10">
        <v>5</v>
      </c>
      <c r="C957" s="10">
        <v>0</v>
      </c>
      <c r="F957">
        <f t="shared" si="84"/>
        <v>1</v>
      </c>
      <c r="G957">
        <f t="shared" si="85"/>
        <v>3</v>
      </c>
      <c r="H957">
        <f t="shared" si="86"/>
        <v>1.25</v>
      </c>
      <c r="I957">
        <f t="shared" si="87"/>
        <v>2.5</v>
      </c>
      <c r="J957">
        <f t="shared" si="88"/>
        <v>1.5</v>
      </c>
      <c r="K957">
        <f t="shared" si="89"/>
        <v>5</v>
      </c>
    </row>
    <row r="958" spans="1:11" x14ac:dyDescent="0.25">
      <c r="A958" s="4">
        <v>44878</v>
      </c>
      <c r="B958" s="10">
        <v>0</v>
      </c>
      <c r="C958" s="10">
        <v>0</v>
      </c>
      <c r="F958">
        <f t="shared" si="84"/>
        <v>-5</v>
      </c>
      <c r="G958">
        <f t="shared" si="85"/>
        <v>-2</v>
      </c>
      <c r="H958">
        <f t="shared" si="86"/>
        <v>0</v>
      </c>
      <c r="I958">
        <f t="shared" si="87"/>
        <v>0</v>
      </c>
      <c r="J958">
        <f t="shared" si="88"/>
        <v>-1</v>
      </c>
      <c r="K958">
        <f t="shared" si="89"/>
        <v>-6</v>
      </c>
    </row>
    <row r="959" spans="1:11" x14ac:dyDescent="0.25">
      <c r="A959" s="4">
        <v>44879</v>
      </c>
      <c r="B959" s="10">
        <v>3</v>
      </c>
      <c r="C959" s="10">
        <v>0</v>
      </c>
      <c r="F959">
        <f t="shared" si="84"/>
        <v>3</v>
      </c>
      <c r="G959">
        <f t="shared" si="85"/>
        <v>1</v>
      </c>
      <c r="H959" t="str">
        <f t="shared" si="86"/>
        <v/>
      </c>
      <c r="I959">
        <f t="shared" si="87"/>
        <v>1.5</v>
      </c>
      <c r="J959">
        <f t="shared" si="88"/>
        <v>0.5</v>
      </c>
      <c r="K959">
        <f t="shared" si="89"/>
        <v>8</v>
      </c>
    </row>
    <row r="960" spans="1:11" x14ac:dyDescent="0.25">
      <c r="A960" s="4">
        <v>44880</v>
      </c>
      <c r="B960" s="10">
        <v>0</v>
      </c>
      <c r="C960" s="10">
        <v>0</v>
      </c>
      <c r="F960">
        <f t="shared" si="84"/>
        <v>-3</v>
      </c>
      <c r="G960">
        <f t="shared" si="85"/>
        <v>-2</v>
      </c>
      <c r="H960">
        <f t="shared" si="86"/>
        <v>0</v>
      </c>
      <c r="I960">
        <f t="shared" si="87"/>
        <v>0</v>
      </c>
      <c r="J960">
        <f t="shared" si="88"/>
        <v>-1</v>
      </c>
      <c r="K960">
        <f t="shared" si="89"/>
        <v>-6</v>
      </c>
    </row>
    <row r="961" spans="1:11" x14ac:dyDescent="0.25">
      <c r="A961" s="4">
        <v>44881</v>
      </c>
      <c r="B961" s="10">
        <v>4</v>
      </c>
      <c r="C961" s="10">
        <v>1</v>
      </c>
      <c r="F961">
        <f t="shared" si="84"/>
        <v>4</v>
      </c>
      <c r="G961">
        <f t="shared" si="85"/>
        <v>2</v>
      </c>
      <c r="H961" t="str">
        <f t="shared" si="86"/>
        <v/>
      </c>
      <c r="I961">
        <f t="shared" si="87"/>
        <v>2</v>
      </c>
      <c r="J961">
        <f t="shared" si="88"/>
        <v>1</v>
      </c>
      <c r="K961">
        <f t="shared" si="89"/>
        <v>7</v>
      </c>
    </row>
    <row r="962" spans="1:11" x14ac:dyDescent="0.25">
      <c r="A962" s="4">
        <v>44882</v>
      </c>
      <c r="B962" s="10">
        <v>8</v>
      </c>
      <c r="C962" s="10">
        <v>0</v>
      </c>
      <c r="F962">
        <f t="shared" si="84"/>
        <v>4</v>
      </c>
      <c r="G962">
        <f t="shared" si="85"/>
        <v>6</v>
      </c>
      <c r="H962">
        <f t="shared" si="86"/>
        <v>2</v>
      </c>
      <c r="I962">
        <f t="shared" si="87"/>
        <v>4</v>
      </c>
      <c r="J962">
        <f t="shared" si="88"/>
        <v>3</v>
      </c>
      <c r="K962">
        <f t="shared" si="89"/>
        <v>0</v>
      </c>
    </row>
    <row r="963" spans="1:11" x14ac:dyDescent="0.25">
      <c r="A963" s="4">
        <v>44883</v>
      </c>
      <c r="B963" s="10">
        <v>8</v>
      </c>
      <c r="C963" s="10">
        <v>0</v>
      </c>
      <c r="F963">
        <f t="shared" si="84"/>
        <v>0</v>
      </c>
      <c r="G963">
        <f t="shared" si="85"/>
        <v>6</v>
      </c>
      <c r="H963">
        <f t="shared" si="86"/>
        <v>1</v>
      </c>
      <c r="I963">
        <f t="shared" si="87"/>
        <v>4</v>
      </c>
      <c r="J963">
        <f t="shared" si="88"/>
        <v>3</v>
      </c>
      <c r="K963">
        <f t="shared" si="89"/>
        <v>-4</v>
      </c>
    </row>
    <row r="964" spans="1:11" x14ac:dyDescent="0.25">
      <c r="A964" s="4">
        <v>44884</v>
      </c>
      <c r="B964" s="10">
        <v>4</v>
      </c>
      <c r="C964" s="10">
        <v>0</v>
      </c>
      <c r="F964">
        <f t="shared" ref="F964:F1027" si="90">B964-B963</f>
        <v>-4</v>
      </c>
      <c r="G964">
        <f t="shared" ref="G964:G1027" si="91">B964-$B$3</f>
        <v>2</v>
      </c>
      <c r="H964">
        <f t="shared" ref="H964:H1027" si="92">IFERROR(B964/B963,"")</f>
        <v>0.5</v>
      </c>
      <c r="I964">
        <f t="shared" ref="I964:I1027" si="93">IFERROR(B964/$B$3,"")</f>
        <v>2</v>
      </c>
      <c r="J964">
        <f t="shared" si="88"/>
        <v>1</v>
      </c>
      <c r="K964">
        <f t="shared" si="89"/>
        <v>-4</v>
      </c>
    </row>
    <row r="965" spans="1:11" x14ac:dyDescent="0.25">
      <c r="A965" s="4">
        <v>44885</v>
      </c>
      <c r="B965" s="10">
        <v>6</v>
      </c>
      <c r="C965" s="10">
        <v>0</v>
      </c>
      <c r="F965">
        <f t="shared" si="90"/>
        <v>2</v>
      </c>
      <c r="G965">
        <f t="shared" si="91"/>
        <v>4</v>
      </c>
      <c r="H965">
        <f t="shared" si="92"/>
        <v>1.5</v>
      </c>
      <c r="I965">
        <f t="shared" si="93"/>
        <v>3</v>
      </c>
      <c r="J965">
        <f t="shared" ref="J965:J1028" si="94">IFERROR(I965-1,"")</f>
        <v>2</v>
      </c>
      <c r="K965">
        <f t="shared" si="89"/>
        <v>6</v>
      </c>
    </row>
    <row r="966" spans="1:11" x14ac:dyDescent="0.25">
      <c r="A966" s="4">
        <v>44886</v>
      </c>
      <c r="B966" s="10">
        <v>6</v>
      </c>
      <c r="C966" s="10">
        <v>0</v>
      </c>
      <c r="F966">
        <f t="shared" si="90"/>
        <v>0</v>
      </c>
      <c r="G966">
        <f t="shared" si="91"/>
        <v>4</v>
      </c>
      <c r="H966">
        <f t="shared" si="92"/>
        <v>1</v>
      </c>
      <c r="I966">
        <f t="shared" si="93"/>
        <v>3</v>
      </c>
      <c r="J966">
        <f t="shared" si="94"/>
        <v>2</v>
      </c>
      <c r="K966">
        <f t="shared" ref="K966:K1029" si="95">F966-F965</f>
        <v>-2</v>
      </c>
    </row>
    <row r="967" spans="1:11" x14ac:dyDescent="0.25">
      <c r="A967" s="4">
        <v>44887</v>
      </c>
      <c r="B967" s="10">
        <v>0</v>
      </c>
      <c r="C967" s="10">
        <v>0</v>
      </c>
      <c r="F967">
        <f t="shared" si="90"/>
        <v>-6</v>
      </c>
      <c r="G967">
        <f t="shared" si="91"/>
        <v>-2</v>
      </c>
      <c r="H967">
        <f t="shared" si="92"/>
        <v>0</v>
      </c>
      <c r="I967">
        <f t="shared" si="93"/>
        <v>0</v>
      </c>
      <c r="J967">
        <f t="shared" si="94"/>
        <v>-1</v>
      </c>
      <c r="K967">
        <f t="shared" si="95"/>
        <v>-6</v>
      </c>
    </row>
    <row r="968" spans="1:11" x14ac:dyDescent="0.25">
      <c r="A968" s="4">
        <v>44888</v>
      </c>
      <c r="B968" s="10">
        <v>1</v>
      </c>
      <c r="C968" s="10">
        <v>0</v>
      </c>
      <c r="F968">
        <f t="shared" si="90"/>
        <v>1</v>
      </c>
      <c r="G968">
        <f t="shared" si="91"/>
        <v>-1</v>
      </c>
      <c r="H968" t="str">
        <f t="shared" si="92"/>
        <v/>
      </c>
      <c r="I968">
        <f t="shared" si="93"/>
        <v>0.5</v>
      </c>
      <c r="J968">
        <f t="shared" si="94"/>
        <v>-0.5</v>
      </c>
      <c r="K968">
        <f t="shared" si="95"/>
        <v>7</v>
      </c>
    </row>
    <row r="969" spans="1:11" x14ac:dyDescent="0.25">
      <c r="A969" s="4">
        <v>44889</v>
      </c>
      <c r="B969" s="10">
        <v>5</v>
      </c>
      <c r="C969" s="10">
        <v>0</v>
      </c>
      <c r="F969">
        <f t="shared" si="90"/>
        <v>4</v>
      </c>
      <c r="G969">
        <f t="shared" si="91"/>
        <v>3</v>
      </c>
      <c r="H969">
        <f t="shared" si="92"/>
        <v>5</v>
      </c>
      <c r="I969">
        <f t="shared" si="93"/>
        <v>2.5</v>
      </c>
      <c r="J969">
        <f t="shared" si="94"/>
        <v>1.5</v>
      </c>
      <c r="K969">
        <f t="shared" si="95"/>
        <v>3</v>
      </c>
    </row>
    <row r="970" spans="1:11" x14ac:dyDescent="0.25">
      <c r="A970" s="4">
        <v>44890</v>
      </c>
      <c r="B970" s="10">
        <v>13</v>
      </c>
      <c r="C970" s="10">
        <v>0</v>
      </c>
      <c r="F970">
        <f t="shared" si="90"/>
        <v>8</v>
      </c>
      <c r="G970">
        <f t="shared" si="91"/>
        <v>11</v>
      </c>
      <c r="H970">
        <f t="shared" si="92"/>
        <v>2.6</v>
      </c>
      <c r="I970">
        <f t="shared" si="93"/>
        <v>6.5</v>
      </c>
      <c r="J970">
        <f t="shared" si="94"/>
        <v>5.5</v>
      </c>
      <c r="K970">
        <f t="shared" si="95"/>
        <v>4</v>
      </c>
    </row>
    <row r="971" spans="1:11" x14ac:dyDescent="0.25">
      <c r="A971" s="4">
        <v>44891</v>
      </c>
      <c r="B971" s="10">
        <v>3</v>
      </c>
      <c r="C971" s="10">
        <v>0</v>
      </c>
      <c r="F971">
        <f t="shared" si="90"/>
        <v>-10</v>
      </c>
      <c r="G971">
        <f t="shared" si="91"/>
        <v>1</v>
      </c>
      <c r="H971">
        <f t="shared" si="92"/>
        <v>0.23076923076923078</v>
      </c>
      <c r="I971">
        <f t="shared" si="93"/>
        <v>1.5</v>
      </c>
      <c r="J971">
        <f t="shared" si="94"/>
        <v>0.5</v>
      </c>
      <c r="K971">
        <f t="shared" si="95"/>
        <v>-18</v>
      </c>
    </row>
    <row r="972" spans="1:11" x14ac:dyDescent="0.25">
      <c r="A972" s="4">
        <v>44892</v>
      </c>
      <c r="B972" s="10">
        <v>10</v>
      </c>
      <c r="C972" s="10">
        <v>0</v>
      </c>
      <c r="F972">
        <f t="shared" si="90"/>
        <v>7</v>
      </c>
      <c r="G972">
        <f t="shared" si="91"/>
        <v>8</v>
      </c>
      <c r="H972">
        <f t="shared" si="92"/>
        <v>3.3333333333333335</v>
      </c>
      <c r="I972">
        <f t="shared" si="93"/>
        <v>5</v>
      </c>
      <c r="J972">
        <f t="shared" si="94"/>
        <v>4</v>
      </c>
      <c r="K972">
        <f t="shared" si="95"/>
        <v>17</v>
      </c>
    </row>
    <row r="973" spans="1:11" x14ac:dyDescent="0.25">
      <c r="A973" s="4">
        <v>44893</v>
      </c>
      <c r="B973" s="10">
        <v>2</v>
      </c>
      <c r="C973" s="10">
        <v>0</v>
      </c>
      <c r="F973">
        <f t="shared" si="90"/>
        <v>-8</v>
      </c>
      <c r="G973">
        <f t="shared" si="91"/>
        <v>0</v>
      </c>
      <c r="H973">
        <f t="shared" si="92"/>
        <v>0.2</v>
      </c>
      <c r="I973">
        <f t="shared" si="93"/>
        <v>1</v>
      </c>
      <c r="J973">
        <f t="shared" si="94"/>
        <v>0</v>
      </c>
      <c r="K973">
        <f t="shared" si="95"/>
        <v>-15</v>
      </c>
    </row>
    <row r="974" spans="1:11" x14ac:dyDescent="0.25">
      <c r="A974" s="4">
        <v>44894</v>
      </c>
      <c r="B974" s="10">
        <v>1</v>
      </c>
      <c r="C974" s="10">
        <v>0</v>
      </c>
      <c r="F974">
        <f t="shared" si="90"/>
        <v>-1</v>
      </c>
      <c r="G974">
        <f t="shared" si="91"/>
        <v>-1</v>
      </c>
      <c r="H974">
        <f t="shared" si="92"/>
        <v>0.5</v>
      </c>
      <c r="I974">
        <f t="shared" si="93"/>
        <v>0.5</v>
      </c>
      <c r="J974">
        <f t="shared" si="94"/>
        <v>-0.5</v>
      </c>
      <c r="K974">
        <f t="shared" si="95"/>
        <v>7</v>
      </c>
    </row>
    <row r="975" spans="1:11" x14ac:dyDescent="0.25">
      <c r="A975" s="4">
        <v>44895</v>
      </c>
      <c r="B975" s="10">
        <v>6</v>
      </c>
      <c r="C975" s="10">
        <v>0</v>
      </c>
      <c r="F975">
        <f t="shared" si="90"/>
        <v>5</v>
      </c>
      <c r="G975">
        <f t="shared" si="91"/>
        <v>4</v>
      </c>
      <c r="H975">
        <f t="shared" si="92"/>
        <v>6</v>
      </c>
      <c r="I975">
        <f t="shared" si="93"/>
        <v>3</v>
      </c>
      <c r="J975">
        <f t="shared" si="94"/>
        <v>2</v>
      </c>
      <c r="K975">
        <f t="shared" si="95"/>
        <v>6</v>
      </c>
    </row>
    <row r="976" spans="1:11" x14ac:dyDescent="0.25">
      <c r="A976" s="4">
        <v>44896</v>
      </c>
      <c r="B976" s="10">
        <v>8</v>
      </c>
      <c r="C976" s="10">
        <v>0</v>
      </c>
      <c r="F976">
        <f t="shared" si="90"/>
        <v>2</v>
      </c>
      <c r="G976">
        <f t="shared" si="91"/>
        <v>6</v>
      </c>
      <c r="H976">
        <f t="shared" si="92"/>
        <v>1.3333333333333333</v>
      </c>
      <c r="I976">
        <f t="shared" si="93"/>
        <v>4</v>
      </c>
      <c r="J976">
        <f t="shared" si="94"/>
        <v>3</v>
      </c>
      <c r="K976">
        <f t="shared" si="95"/>
        <v>-3</v>
      </c>
    </row>
    <row r="977" spans="1:11" x14ac:dyDescent="0.25">
      <c r="A977" s="4">
        <v>44897</v>
      </c>
      <c r="B977" s="10">
        <v>7</v>
      </c>
      <c r="C977" s="10">
        <v>0</v>
      </c>
      <c r="F977">
        <f t="shared" si="90"/>
        <v>-1</v>
      </c>
      <c r="G977">
        <f t="shared" si="91"/>
        <v>5</v>
      </c>
      <c r="H977">
        <f t="shared" si="92"/>
        <v>0.875</v>
      </c>
      <c r="I977">
        <f t="shared" si="93"/>
        <v>3.5</v>
      </c>
      <c r="J977">
        <f t="shared" si="94"/>
        <v>2.5</v>
      </c>
      <c r="K977">
        <f t="shared" si="95"/>
        <v>-3</v>
      </c>
    </row>
    <row r="978" spans="1:11" x14ac:dyDescent="0.25">
      <c r="A978" s="4">
        <v>44898</v>
      </c>
      <c r="B978" s="10">
        <v>6</v>
      </c>
      <c r="C978" s="10">
        <v>0</v>
      </c>
      <c r="F978">
        <f t="shared" si="90"/>
        <v>-1</v>
      </c>
      <c r="G978">
        <f t="shared" si="91"/>
        <v>4</v>
      </c>
      <c r="H978">
        <f t="shared" si="92"/>
        <v>0.8571428571428571</v>
      </c>
      <c r="I978">
        <f t="shared" si="93"/>
        <v>3</v>
      </c>
      <c r="J978">
        <f t="shared" si="94"/>
        <v>2</v>
      </c>
      <c r="K978">
        <f t="shared" si="95"/>
        <v>0</v>
      </c>
    </row>
    <row r="979" spans="1:11" x14ac:dyDescent="0.25">
      <c r="A979" s="4">
        <v>44899</v>
      </c>
      <c r="B979" s="10">
        <v>7</v>
      </c>
      <c r="C979" s="10">
        <v>0</v>
      </c>
      <c r="F979">
        <f t="shared" si="90"/>
        <v>1</v>
      </c>
      <c r="G979">
        <f t="shared" si="91"/>
        <v>5</v>
      </c>
      <c r="H979">
        <f t="shared" si="92"/>
        <v>1.1666666666666667</v>
      </c>
      <c r="I979">
        <f t="shared" si="93"/>
        <v>3.5</v>
      </c>
      <c r="J979">
        <f t="shared" si="94"/>
        <v>2.5</v>
      </c>
      <c r="K979">
        <f t="shared" si="95"/>
        <v>2</v>
      </c>
    </row>
    <row r="980" spans="1:11" x14ac:dyDescent="0.25">
      <c r="A980" s="4">
        <v>44900</v>
      </c>
      <c r="B980" s="10">
        <v>5</v>
      </c>
      <c r="C980" s="10">
        <v>0</v>
      </c>
      <c r="F980">
        <f t="shared" si="90"/>
        <v>-2</v>
      </c>
      <c r="G980">
        <f t="shared" si="91"/>
        <v>3</v>
      </c>
      <c r="H980">
        <f t="shared" si="92"/>
        <v>0.7142857142857143</v>
      </c>
      <c r="I980">
        <f t="shared" si="93"/>
        <v>2.5</v>
      </c>
      <c r="J980">
        <f t="shared" si="94"/>
        <v>1.5</v>
      </c>
      <c r="K980">
        <f t="shared" si="95"/>
        <v>-3</v>
      </c>
    </row>
    <row r="981" spans="1:11" x14ac:dyDescent="0.25">
      <c r="A981" s="4">
        <v>44901</v>
      </c>
      <c r="B981" s="10">
        <v>0</v>
      </c>
      <c r="C981" s="10">
        <v>0</v>
      </c>
      <c r="F981">
        <f t="shared" si="90"/>
        <v>-5</v>
      </c>
      <c r="G981">
        <f t="shared" si="91"/>
        <v>-2</v>
      </c>
      <c r="H981">
        <f t="shared" si="92"/>
        <v>0</v>
      </c>
      <c r="I981">
        <f t="shared" si="93"/>
        <v>0</v>
      </c>
      <c r="J981">
        <f t="shared" si="94"/>
        <v>-1</v>
      </c>
      <c r="K981">
        <f t="shared" si="95"/>
        <v>-3</v>
      </c>
    </row>
    <row r="982" spans="1:11" x14ac:dyDescent="0.25">
      <c r="A982" s="4">
        <v>44902</v>
      </c>
      <c r="B982" s="10">
        <v>6</v>
      </c>
      <c r="C982" s="10">
        <v>0</v>
      </c>
      <c r="F982">
        <f t="shared" si="90"/>
        <v>6</v>
      </c>
      <c r="G982">
        <f t="shared" si="91"/>
        <v>4</v>
      </c>
      <c r="H982" t="str">
        <f t="shared" si="92"/>
        <v/>
      </c>
      <c r="I982">
        <f t="shared" si="93"/>
        <v>3</v>
      </c>
      <c r="J982">
        <f t="shared" si="94"/>
        <v>2</v>
      </c>
      <c r="K982">
        <f t="shared" si="95"/>
        <v>11</v>
      </c>
    </row>
    <row r="983" spans="1:11" x14ac:dyDescent="0.25">
      <c r="A983" s="4">
        <v>44903</v>
      </c>
      <c r="B983" s="10">
        <v>10</v>
      </c>
      <c r="C983" s="10">
        <v>0</v>
      </c>
      <c r="F983">
        <f t="shared" si="90"/>
        <v>4</v>
      </c>
      <c r="G983">
        <f t="shared" si="91"/>
        <v>8</v>
      </c>
      <c r="H983">
        <f t="shared" si="92"/>
        <v>1.6666666666666667</v>
      </c>
      <c r="I983">
        <f t="shared" si="93"/>
        <v>5</v>
      </c>
      <c r="J983">
        <f t="shared" si="94"/>
        <v>4</v>
      </c>
      <c r="K983">
        <f t="shared" si="95"/>
        <v>-2</v>
      </c>
    </row>
    <row r="984" spans="1:11" x14ac:dyDescent="0.25">
      <c r="A984" s="4">
        <v>44904</v>
      </c>
      <c r="B984" s="10">
        <v>4</v>
      </c>
      <c r="C984" s="10">
        <v>0</v>
      </c>
      <c r="F984">
        <f t="shared" si="90"/>
        <v>-6</v>
      </c>
      <c r="G984">
        <f t="shared" si="91"/>
        <v>2</v>
      </c>
      <c r="H984">
        <f t="shared" si="92"/>
        <v>0.4</v>
      </c>
      <c r="I984">
        <f t="shared" si="93"/>
        <v>2</v>
      </c>
      <c r="J984">
        <f t="shared" si="94"/>
        <v>1</v>
      </c>
      <c r="K984">
        <f t="shared" si="95"/>
        <v>-10</v>
      </c>
    </row>
    <row r="985" spans="1:11" x14ac:dyDescent="0.25">
      <c r="A985" s="4">
        <v>44905</v>
      </c>
      <c r="B985" s="10">
        <v>7</v>
      </c>
      <c r="C985" s="10">
        <v>0</v>
      </c>
      <c r="F985">
        <f t="shared" si="90"/>
        <v>3</v>
      </c>
      <c r="G985">
        <f t="shared" si="91"/>
        <v>5</v>
      </c>
      <c r="H985">
        <f t="shared" si="92"/>
        <v>1.75</v>
      </c>
      <c r="I985">
        <f t="shared" si="93"/>
        <v>3.5</v>
      </c>
      <c r="J985">
        <f t="shared" si="94"/>
        <v>2.5</v>
      </c>
      <c r="K985">
        <f t="shared" si="95"/>
        <v>9</v>
      </c>
    </row>
    <row r="986" spans="1:11" x14ac:dyDescent="0.25">
      <c r="A986" s="4">
        <v>44906</v>
      </c>
      <c r="B986" s="10">
        <v>7</v>
      </c>
      <c r="C986" s="10">
        <v>0</v>
      </c>
      <c r="F986">
        <f t="shared" si="90"/>
        <v>0</v>
      </c>
      <c r="G986">
        <f t="shared" si="91"/>
        <v>5</v>
      </c>
      <c r="H986">
        <f t="shared" si="92"/>
        <v>1</v>
      </c>
      <c r="I986">
        <f t="shared" si="93"/>
        <v>3.5</v>
      </c>
      <c r="J986">
        <f t="shared" si="94"/>
        <v>2.5</v>
      </c>
      <c r="K986">
        <f t="shared" si="95"/>
        <v>-3</v>
      </c>
    </row>
    <row r="987" spans="1:11" x14ac:dyDescent="0.25">
      <c r="A987" s="4">
        <v>44907</v>
      </c>
      <c r="B987" s="10">
        <v>0</v>
      </c>
      <c r="C987" s="10">
        <v>0</v>
      </c>
      <c r="F987">
        <f t="shared" si="90"/>
        <v>-7</v>
      </c>
      <c r="G987">
        <f t="shared" si="91"/>
        <v>-2</v>
      </c>
      <c r="H987">
        <f t="shared" si="92"/>
        <v>0</v>
      </c>
      <c r="I987">
        <f t="shared" si="93"/>
        <v>0</v>
      </c>
      <c r="J987">
        <f t="shared" si="94"/>
        <v>-1</v>
      </c>
      <c r="K987">
        <f t="shared" si="95"/>
        <v>-7</v>
      </c>
    </row>
    <row r="988" spans="1:11" x14ac:dyDescent="0.25">
      <c r="A988" s="4">
        <v>44908</v>
      </c>
      <c r="B988" s="10">
        <v>0</v>
      </c>
      <c r="C988" s="10">
        <v>0</v>
      </c>
      <c r="F988">
        <f t="shared" si="90"/>
        <v>0</v>
      </c>
      <c r="G988">
        <f t="shared" si="91"/>
        <v>-2</v>
      </c>
      <c r="H988" t="str">
        <f t="shared" si="92"/>
        <v/>
      </c>
      <c r="I988">
        <f t="shared" si="93"/>
        <v>0</v>
      </c>
      <c r="J988">
        <f t="shared" si="94"/>
        <v>-1</v>
      </c>
      <c r="K988">
        <f t="shared" si="95"/>
        <v>7</v>
      </c>
    </row>
    <row r="989" spans="1:11" x14ac:dyDescent="0.25">
      <c r="A989" s="4">
        <v>44909</v>
      </c>
      <c r="B989" s="10">
        <v>13</v>
      </c>
      <c r="C989" s="10">
        <v>0</v>
      </c>
      <c r="F989">
        <f t="shared" si="90"/>
        <v>13</v>
      </c>
      <c r="G989">
        <f t="shared" si="91"/>
        <v>11</v>
      </c>
      <c r="H989" t="str">
        <f t="shared" si="92"/>
        <v/>
      </c>
      <c r="I989">
        <f t="shared" si="93"/>
        <v>6.5</v>
      </c>
      <c r="J989">
        <f t="shared" si="94"/>
        <v>5.5</v>
      </c>
      <c r="K989">
        <f t="shared" si="95"/>
        <v>13</v>
      </c>
    </row>
    <row r="990" spans="1:11" x14ac:dyDescent="0.25">
      <c r="A990" s="4">
        <v>44910</v>
      </c>
      <c r="B990" s="10">
        <v>9</v>
      </c>
      <c r="C990" s="10">
        <v>0</v>
      </c>
      <c r="F990">
        <f t="shared" si="90"/>
        <v>-4</v>
      </c>
      <c r="G990">
        <f t="shared" si="91"/>
        <v>7</v>
      </c>
      <c r="H990">
        <f t="shared" si="92"/>
        <v>0.69230769230769229</v>
      </c>
      <c r="I990">
        <f t="shared" si="93"/>
        <v>4.5</v>
      </c>
      <c r="J990">
        <f t="shared" si="94"/>
        <v>3.5</v>
      </c>
      <c r="K990">
        <f t="shared" si="95"/>
        <v>-17</v>
      </c>
    </row>
    <row r="991" spans="1:11" x14ac:dyDescent="0.25">
      <c r="A991" s="4">
        <v>44911</v>
      </c>
      <c r="B991" s="10">
        <v>9</v>
      </c>
      <c r="C991" s="10">
        <v>0</v>
      </c>
      <c r="F991">
        <f t="shared" si="90"/>
        <v>0</v>
      </c>
      <c r="G991">
        <f t="shared" si="91"/>
        <v>7</v>
      </c>
      <c r="H991">
        <f t="shared" si="92"/>
        <v>1</v>
      </c>
      <c r="I991">
        <f t="shared" si="93"/>
        <v>4.5</v>
      </c>
      <c r="J991">
        <f t="shared" si="94"/>
        <v>3.5</v>
      </c>
      <c r="K991">
        <f t="shared" si="95"/>
        <v>4</v>
      </c>
    </row>
    <row r="992" spans="1:11" x14ac:dyDescent="0.25">
      <c r="A992" s="4">
        <v>44912</v>
      </c>
      <c r="B992" s="10">
        <v>7</v>
      </c>
      <c r="C992" s="10">
        <v>0</v>
      </c>
      <c r="F992">
        <f t="shared" si="90"/>
        <v>-2</v>
      </c>
      <c r="G992">
        <f t="shared" si="91"/>
        <v>5</v>
      </c>
      <c r="H992">
        <f t="shared" si="92"/>
        <v>0.77777777777777779</v>
      </c>
      <c r="I992">
        <f t="shared" si="93"/>
        <v>3.5</v>
      </c>
      <c r="J992">
        <f t="shared" si="94"/>
        <v>2.5</v>
      </c>
      <c r="K992">
        <f t="shared" si="95"/>
        <v>-2</v>
      </c>
    </row>
    <row r="993" spans="1:11" x14ac:dyDescent="0.25">
      <c r="A993" s="4">
        <v>44913</v>
      </c>
      <c r="B993" s="10">
        <v>8</v>
      </c>
      <c r="C993" s="10">
        <v>0</v>
      </c>
      <c r="F993">
        <f t="shared" si="90"/>
        <v>1</v>
      </c>
      <c r="G993">
        <f t="shared" si="91"/>
        <v>6</v>
      </c>
      <c r="H993">
        <f t="shared" si="92"/>
        <v>1.1428571428571428</v>
      </c>
      <c r="I993">
        <f t="shared" si="93"/>
        <v>4</v>
      </c>
      <c r="J993">
        <f t="shared" si="94"/>
        <v>3</v>
      </c>
      <c r="K993">
        <f t="shared" si="95"/>
        <v>3</v>
      </c>
    </row>
    <row r="994" spans="1:11" x14ac:dyDescent="0.25">
      <c r="A994" s="4">
        <v>44914</v>
      </c>
      <c r="B994" s="10">
        <v>0</v>
      </c>
      <c r="C994" s="10">
        <v>0</v>
      </c>
      <c r="F994">
        <f t="shared" si="90"/>
        <v>-8</v>
      </c>
      <c r="G994">
        <f t="shared" si="91"/>
        <v>-2</v>
      </c>
      <c r="H994">
        <f t="shared" si="92"/>
        <v>0</v>
      </c>
      <c r="I994">
        <f t="shared" si="93"/>
        <v>0</v>
      </c>
      <c r="J994">
        <f t="shared" si="94"/>
        <v>-1</v>
      </c>
      <c r="K994">
        <f t="shared" si="95"/>
        <v>-9</v>
      </c>
    </row>
    <row r="995" spans="1:11" x14ac:dyDescent="0.25">
      <c r="A995" s="4">
        <v>44915</v>
      </c>
      <c r="B995" s="10">
        <v>1</v>
      </c>
      <c r="C995" s="10">
        <v>0</v>
      </c>
      <c r="F995">
        <f t="shared" si="90"/>
        <v>1</v>
      </c>
      <c r="G995">
        <f t="shared" si="91"/>
        <v>-1</v>
      </c>
      <c r="H995" t="str">
        <f t="shared" si="92"/>
        <v/>
      </c>
      <c r="I995">
        <f t="shared" si="93"/>
        <v>0.5</v>
      </c>
      <c r="J995">
        <f t="shared" si="94"/>
        <v>-0.5</v>
      </c>
      <c r="K995">
        <f t="shared" si="95"/>
        <v>9</v>
      </c>
    </row>
    <row r="996" spans="1:11" x14ac:dyDescent="0.25">
      <c r="A996" s="4">
        <v>44916</v>
      </c>
      <c r="B996" s="10">
        <v>13</v>
      </c>
      <c r="C996" s="10">
        <v>0</v>
      </c>
      <c r="F996">
        <f t="shared" si="90"/>
        <v>12</v>
      </c>
      <c r="G996">
        <f t="shared" si="91"/>
        <v>11</v>
      </c>
      <c r="H996">
        <f t="shared" si="92"/>
        <v>13</v>
      </c>
      <c r="I996">
        <f t="shared" si="93"/>
        <v>6.5</v>
      </c>
      <c r="J996">
        <f t="shared" si="94"/>
        <v>5.5</v>
      </c>
      <c r="K996">
        <f t="shared" si="95"/>
        <v>11</v>
      </c>
    </row>
    <row r="997" spans="1:11" x14ac:dyDescent="0.25">
      <c r="A997" s="4">
        <v>44917</v>
      </c>
      <c r="B997" s="10">
        <v>10</v>
      </c>
      <c r="C997" s="10">
        <v>0</v>
      </c>
      <c r="F997">
        <f t="shared" si="90"/>
        <v>-3</v>
      </c>
      <c r="G997">
        <f t="shared" si="91"/>
        <v>8</v>
      </c>
      <c r="H997">
        <f t="shared" si="92"/>
        <v>0.76923076923076927</v>
      </c>
      <c r="I997">
        <f t="shared" si="93"/>
        <v>5</v>
      </c>
      <c r="J997">
        <f t="shared" si="94"/>
        <v>4</v>
      </c>
      <c r="K997">
        <f t="shared" si="95"/>
        <v>-15</v>
      </c>
    </row>
    <row r="998" spans="1:11" x14ac:dyDescent="0.25">
      <c r="A998" s="4">
        <v>44918</v>
      </c>
      <c r="B998" s="10">
        <v>10</v>
      </c>
      <c r="C998" s="10">
        <v>0</v>
      </c>
      <c r="F998">
        <f t="shared" si="90"/>
        <v>0</v>
      </c>
      <c r="G998">
        <f t="shared" si="91"/>
        <v>8</v>
      </c>
      <c r="H998">
        <f t="shared" si="92"/>
        <v>1</v>
      </c>
      <c r="I998">
        <f t="shared" si="93"/>
        <v>5</v>
      </c>
      <c r="J998">
        <f t="shared" si="94"/>
        <v>4</v>
      </c>
      <c r="K998">
        <f t="shared" si="95"/>
        <v>3</v>
      </c>
    </row>
    <row r="999" spans="1:11" x14ac:dyDescent="0.25">
      <c r="A999" s="4">
        <v>44919</v>
      </c>
      <c r="B999" s="10">
        <v>3</v>
      </c>
      <c r="C999" s="10">
        <v>0</v>
      </c>
      <c r="F999">
        <f t="shared" si="90"/>
        <v>-7</v>
      </c>
      <c r="G999">
        <f t="shared" si="91"/>
        <v>1</v>
      </c>
      <c r="H999">
        <f t="shared" si="92"/>
        <v>0.3</v>
      </c>
      <c r="I999">
        <f t="shared" si="93"/>
        <v>1.5</v>
      </c>
      <c r="J999">
        <f t="shared" si="94"/>
        <v>0.5</v>
      </c>
      <c r="K999">
        <f t="shared" si="95"/>
        <v>-7</v>
      </c>
    </row>
    <row r="1000" spans="1:11" x14ac:dyDescent="0.25">
      <c r="A1000" s="4">
        <v>44920</v>
      </c>
      <c r="B1000" s="10">
        <v>2</v>
      </c>
      <c r="C1000" s="10">
        <v>0</v>
      </c>
      <c r="F1000">
        <f t="shared" si="90"/>
        <v>-1</v>
      </c>
      <c r="G1000">
        <f t="shared" si="91"/>
        <v>0</v>
      </c>
      <c r="H1000">
        <f t="shared" si="92"/>
        <v>0.66666666666666663</v>
      </c>
      <c r="I1000">
        <f t="shared" si="93"/>
        <v>1</v>
      </c>
      <c r="J1000">
        <f t="shared" si="94"/>
        <v>0</v>
      </c>
      <c r="K1000">
        <f t="shared" si="95"/>
        <v>6</v>
      </c>
    </row>
    <row r="1001" spans="1:11" x14ac:dyDescent="0.25">
      <c r="A1001" s="4">
        <v>44921</v>
      </c>
      <c r="B1001" s="10">
        <v>0</v>
      </c>
      <c r="C1001" s="10">
        <v>0</v>
      </c>
      <c r="F1001">
        <f t="shared" si="90"/>
        <v>-2</v>
      </c>
      <c r="G1001">
        <f t="shared" si="91"/>
        <v>-2</v>
      </c>
      <c r="H1001">
        <f t="shared" si="92"/>
        <v>0</v>
      </c>
      <c r="I1001">
        <f t="shared" si="93"/>
        <v>0</v>
      </c>
      <c r="J1001">
        <f t="shared" si="94"/>
        <v>-1</v>
      </c>
      <c r="K1001">
        <f t="shared" si="95"/>
        <v>-1</v>
      </c>
    </row>
    <row r="1002" spans="1:11" x14ac:dyDescent="0.25">
      <c r="A1002" s="4">
        <v>44922</v>
      </c>
      <c r="B1002" s="10">
        <v>0</v>
      </c>
      <c r="C1002" s="10">
        <v>0</v>
      </c>
      <c r="F1002">
        <f t="shared" si="90"/>
        <v>0</v>
      </c>
      <c r="G1002">
        <f t="shared" si="91"/>
        <v>-2</v>
      </c>
      <c r="H1002" t="str">
        <f t="shared" si="92"/>
        <v/>
      </c>
      <c r="I1002">
        <f t="shared" si="93"/>
        <v>0</v>
      </c>
      <c r="J1002">
        <f t="shared" si="94"/>
        <v>-1</v>
      </c>
      <c r="K1002">
        <f t="shared" si="95"/>
        <v>2</v>
      </c>
    </row>
    <row r="1003" spans="1:11" x14ac:dyDescent="0.25">
      <c r="A1003" s="4">
        <v>44923</v>
      </c>
      <c r="B1003" s="10">
        <v>10</v>
      </c>
      <c r="C1003" s="10">
        <v>0</v>
      </c>
      <c r="F1003">
        <f t="shared" si="90"/>
        <v>10</v>
      </c>
      <c r="G1003">
        <f t="shared" si="91"/>
        <v>8</v>
      </c>
      <c r="H1003" t="str">
        <f t="shared" si="92"/>
        <v/>
      </c>
      <c r="I1003">
        <f t="shared" si="93"/>
        <v>5</v>
      </c>
      <c r="J1003">
        <f t="shared" si="94"/>
        <v>4</v>
      </c>
      <c r="K1003">
        <f t="shared" si="95"/>
        <v>10</v>
      </c>
    </row>
    <row r="1004" spans="1:11" x14ac:dyDescent="0.25">
      <c r="A1004" s="4">
        <v>44924</v>
      </c>
      <c r="B1004" s="10">
        <v>8</v>
      </c>
      <c r="C1004" s="10">
        <v>0</v>
      </c>
      <c r="F1004">
        <f t="shared" si="90"/>
        <v>-2</v>
      </c>
      <c r="G1004">
        <f t="shared" si="91"/>
        <v>6</v>
      </c>
      <c r="H1004">
        <f t="shared" si="92"/>
        <v>0.8</v>
      </c>
      <c r="I1004">
        <f t="shared" si="93"/>
        <v>4</v>
      </c>
      <c r="J1004">
        <f t="shared" si="94"/>
        <v>3</v>
      </c>
      <c r="K1004">
        <f t="shared" si="95"/>
        <v>-12</v>
      </c>
    </row>
    <row r="1005" spans="1:11" x14ac:dyDescent="0.25">
      <c r="A1005" s="4">
        <v>44925</v>
      </c>
      <c r="B1005" s="10">
        <v>3</v>
      </c>
      <c r="C1005" s="10">
        <v>0</v>
      </c>
      <c r="F1005">
        <f t="shared" si="90"/>
        <v>-5</v>
      </c>
      <c r="G1005">
        <f t="shared" si="91"/>
        <v>1</v>
      </c>
      <c r="H1005">
        <f t="shared" si="92"/>
        <v>0.375</v>
      </c>
      <c r="I1005">
        <f t="shared" si="93"/>
        <v>1.5</v>
      </c>
      <c r="J1005">
        <f t="shared" si="94"/>
        <v>0.5</v>
      </c>
      <c r="K1005">
        <f t="shared" si="95"/>
        <v>-3</v>
      </c>
    </row>
    <row r="1006" spans="1:11" x14ac:dyDescent="0.25">
      <c r="A1006" s="4">
        <v>44926</v>
      </c>
      <c r="B1006" s="10">
        <v>7</v>
      </c>
      <c r="C1006" s="10">
        <v>0</v>
      </c>
      <c r="F1006">
        <f t="shared" si="90"/>
        <v>4</v>
      </c>
      <c r="G1006">
        <f t="shared" si="91"/>
        <v>5</v>
      </c>
      <c r="H1006">
        <f t="shared" si="92"/>
        <v>2.3333333333333335</v>
      </c>
      <c r="I1006">
        <f t="shared" si="93"/>
        <v>3.5</v>
      </c>
      <c r="J1006">
        <f t="shared" si="94"/>
        <v>2.5</v>
      </c>
      <c r="K1006">
        <f t="shared" si="95"/>
        <v>9</v>
      </c>
    </row>
    <row r="1007" spans="1:11" x14ac:dyDescent="0.25">
      <c r="A1007" s="4">
        <v>44927</v>
      </c>
      <c r="B1007" s="10">
        <v>4</v>
      </c>
      <c r="C1007" s="10">
        <v>0</v>
      </c>
      <c r="F1007">
        <f t="shared" si="90"/>
        <v>-3</v>
      </c>
      <c r="G1007">
        <f t="shared" si="91"/>
        <v>2</v>
      </c>
      <c r="H1007">
        <f t="shared" si="92"/>
        <v>0.5714285714285714</v>
      </c>
      <c r="I1007">
        <f t="shared" si="93"/>
        <v>2</v>
      </c>
      <c r="J1007">
        <f t="shared" si="94"/>
        <v>1</v>
      </c>
      <c r="K1007">
        <f t="shared" si="95"/>
        <v>-7</v>
      </c>
    </row>
    <row r="1008" spans="1:11" x14ac:dyDescent="0.25">
      <c r="A1008" s="4">
        <v>44928</v>
      </c>
      <c r="B1008" s="10">
        <v>1</v>
      </c>
      <c r="C1008" s="10">
        <v>0</v>
      </c>
      <c r="F1008">
        <f t="shared" si="90"/>
        <v>-3</v>
      </c>
      <c r="G1008">
        <f t="shared" si="91"/>
        <v>-1</v>
      </c>
      <c r="H1008">
        <f t="shared" si="92"/>
        <v>0.25</v>
      </c>
      <c r="I1008">
        <f t="shared" si="93"/>
        <v>0.5</v>
      </c>
      <c r="J1008">
        <f t="shared" si="94"/>
        <v>-0.5</v>
      </c>
      <c r="K1008">
        <f t="shared" si="95"/>
        <v>0</v>
      </c>
    </row>
    <row r="1009" spans="1:11" x14ac:dyDescent="0.25">
      <c r="A1009" s="4">
        <v>44929</v>
      </c>
      <c r="B1009" s="10">
        <v>0</v>
      </c>
      <c r="C1009" s="10">
        <v>0</v>
      </c>
      <c r="F1009">
        <f t="shared" si="90"/>
        <v>-1</v>
      </c>
      <c r="G1009">
        <f t="shared" si="91"/>
        <v>-2</v>
      </c>
      <c r="H1009">
        <f t="shared" si="92"/>
        <v>0</v>
      </c>
      <c r="I1009">
        <f t="shared" si="93"/>
        <v>0</v>
      </c>
      <c r="J1009">
        <f t="shared" si="94"/>
        <v>-1</v>
      </c>
      <c r="K1009">
        <f t="shared" si="95"/>
        <v>2</v>
      </c>
    </row>
    <row r="1010" spans="1:11" x14ac:dyDescent="0.25">
      <c r="A1010" s="4">
        <v>44930</v>
      </c>
      <c r="B1010" s="10">
        <v>0</v>
      </c>
      <c r="C1010" s="10">
        <v>0</v>
      </c>
      <c r="F1010">
        <f t="shared" si="90"/>
        <v>0</v>
      </c>
      <c r="G1010">
        <f t="shared" si="91"/>
        <v>-2</v>
      </c>
      <c r="H1010" t="str">
        <f t="shared" si="92"/>
        <v/>
      </c>
      <c r="I1010">
        <f t="shared" si="93"/>
        <v>0</v>
      </c>
      <c r="J1010">
        <f t="shared" si="94"/>
        <v>-1</v>
      </c>
      <c r="K1010">
        <f t="shared" si="95"/>
        <v>1</v>
      </c>
    </row>
    <row r="1011" spans="1:11" x14ac:dyDescent="0.25">
      <c r="A1011" s="4">
        <v>44931</v>
      </c>
      <c r="B1011" s="10">
        <v>5</v>
      </c>
      <c r="C1011" s="10">
        <v>0</v>
      </c>
      <c r="F1011">
        <f t="shared" si="90"/>
        <v>5</v>
      </c>
      <c r="G1011">
        <f t="shared" si="91"/>
        <v>3</v>
      </c>
      <c r="H1011" t="str">
        <f t="shared" si="92"/>
        <v/>
      </c>
      <c r="I1011">
        <f t="shared" si="93"/>
        <v>2.5</v>
      </c>
      <c r="J1011">
        <f t="shared" si="94"/>
        <v>1.5</v>
      </c>
      <c r="K1011">
        <f t="shared" si="95"/>
        <v>5</v>
      </c>
    </row>
    <row r="1012" spans="1:11" x14ac:dyDescent="0.25">
      <c r="A1012" s="4">
        <v>44932</v>
      </c>
      <c r="B1012" s="10">
        <v>2</v>
      </c>
      <c r="C1012" s="10">
        <v>0</v>
      </c>
      <c r="F1012">
        <f t="shared" si="90"/>
        <v>-3</v>
      </c>
      <c r="G1012">
        <f t="shared" si="91"/>
        <v>0</v>
      </c>
      <c r="H1012">
        <f t="shared" si="92"/>
        <v>0.4</v>
      </c>
      <c r="I1012">
        <f t="shared" si="93"/>
        <v>1</v>
      </c>
      <c r="J1012">
        <f t="shared" si="94"/>
        <v>0</v>
      </c>
      <c r="K1012">
        <f t="shared" si="95"/>
        <v>-8</v>
      </c>
    </row>
    <row r="1013" spans="1:11" x14ac:dyDescent="0.25">
      <c r="A1013" s="4">
        <v>44933</v>
      </c>
      <c r="B1013" s="10">
        <v>5</v>
      </c>
      <c r="C1013" s="10">
        <v>0</v>
      </c>
      <c r="F1013">
        <f t="shared" si="90"/>
        <v>3</v>
      </c>
      <c r="G1013">
        <f t="shared" si="91"/>
        <v>3</v>
      </c>
      <c r="H1013">
        <f t="shared" si="92"/>
        <v>2.5</v>
      </c>
      <c r="I1013">
        <f t="shared" si="93"/>
        <v>2.5</v>
      </c>
      <c r="J1013">
        <f t="shared" si="94"/>
        <v>1.5</v>
      </c>
      <c r="K1013">
        <f t="shared" si="95"/>
        <v>6</v>
      </c>
    </row>
    <row r="1014" spans="1:11" x14ac:dyDescent="0.25">
      <c r="A1014" s="4">
        <v>44934</v>
      </c>
      <c r="B1014" s="10">
        <v>0</v>
      </c>
      <c r="C1014" s="10">
        <v>0</v>
      </c>
      <c r="F1014">
        <f t="shared" si="90"/>
        <v>-5</v>
      </c>
      <c r="G1014">
        <f t="shared" si="91"/>
        <v>-2</v>
      </c>
      <c r="H1014">
        <f t="shared" si="92"/>
        <v>0</v>
      </c>
      <c r="I1014">
        <f t="shared" si="93"/>
        <v>0</v>
      </c>
      <c r="J1014">
        <f t="shared" si="94"/>
        <v>-1</v>
      </c>
      <c r="K1014">
        <f t="shared" si="95"/>
        <v>-8</v>
      </c>
    </row>
    <row r="1015" spans="1:11" x14ac:dyDescent="0.25">
      <c r="A1015" s="4">
        <v>44935</v>
      </c>
      <c r="B1015" s="10">
        <v>0</v>
      </c>
      <c r="C1015" s="10">
        <v>0</v>
      </c>
      <c r="F1015">
        <f t="shared" si="90"/>
        <v>0</v>
      </c>
      <c r="G1015">
        <f t="shared" si="91"/>
        <v>-2</v>
      </c>
      <c r="H1015" t="str">
        <f t="shared" si="92"/>
        <v/>
      </c>
      <c r="I1015">
        <f t="shared" si="93"/>
        <v>0</v>
      </c>
      <c r="J1015">
        <f t="shared" si="94"/>
        <v>-1</v>
      </c>
      <c r="K1015">
        <f t="shared" si="95"/>
        <v>5</v>
      </c>
    </row>
    <row r="1016" spans="1:11" x14ac:dyDescent="0.25">
      <c r="A1016" s="4">
        <v>44936</v>
      </c>
      <c r="B1016" s="10">
        <v>0</v>
      </c>
      <c r="C1016" s="10">
        <v>0</v>
      </c>
      <c r="F1016">
        <f t="shared" si="90"/>
        <v>0</v>
      </c>
      <c r="G1016">
        <f t="shared" si="91"/>
        <v>-2</v>
      </c>
      <c r="H1016" t="str">
        <f t="shared" si="92"/>
        <v/>
      </c>
      <c r="I1016">
        <f t="shared" si="93"/>
        <v>0</v>
      </c>
      <c r="J1016">
        <f t="shared" si="94"/>
        <v>-1</v>
      </c>
      <c r="K1016">
        <f t="shared" si="95"/>
        <v>0</v>
      </c>
    </row>
    <row r="1017" spans="1:11" x14ac:dyDescent="0.25">
      <c r="A1017" s="4">
        <v>44937</v>
      </c>
      <c r="B1017" s="10">
        <v>3</v>
      </c>
      <c r="C1017" s="10">
        <v>0</v>
      </c>
      <c r="F1017">
        <f t="shared" si="90"/>
        <v>3</v>
      </c>
      <c r="G1017">
        <f t="shared" si="91"/>
        <v>1</v>
      </c>
      <c r="H1017" t="str">
        <f t="shared" si="92"/>
        <v/>
      </c>
      <c r="I1017">
        <f t="shared" si="93"/>
        <v>1.5</v>
      </c>
      <c r="J1017">
        <f t="shared" si="94"/>
        <v>0.5</v>
      </c>
      <c r="K1017">
        <f t="shared" si="95"/>
        <v>3</v>
      </c>
    </row>
    <row r="1018" spans="1:11" x14ac:dyDescent="0.25">
      <c r="A1018" s="4">
        <v>44938</v>
      </c>
      <c r="B1018" s="10">
        <v>0</v>
      </c>
      <c r="C1018" s="10">
        <v>0</v>
      </c>
      <c r="F1018">
        <f t="shared" si="90"/>
        <v>-3</v>
      </c>
      <c r="G1018">
        <f t="shared" si="91"/>
        <v>-2</v>
      </c>
      <c r="H1018">
        <f t="shared" si="92"/>
        <v>0</v>
      </c>
      <c r="I1018">
        <f t="shared" si="93"/>
        <v>0</v>
      </c>
      <c r="J1018">
        <f t="shared" si="94"/>
        <v>-1</v>
      </c>
      <c r="K1018">
        <f t="shared" si="95"/>
        <v>-6</v>
      </c>
    </row>
    <row r="1019" spans="1:11" x14ac:dyDescent="0.25">
      <c r="A1019" s="4">
        <v>44939</v>
      </c>
      <c r="B1019" s="10">
        <v>5</v>
      </c>
      <c r="C1019" s="10">
        <v>0</v>
      </c>
      <c r="F1019">
        <f t="shared" si="90"/>
        <v>5</v>
      </c>
      <c r="G1019">
        <f t="shared" si="91"/>
        <v>3</v>
      </c>
      <c r="H1019" t="str">
        <f t="shared" si="92"/>
        <v/>
      </c>
      <c r="I1019">
        <f t="shared" si="93"/>
        <v>2.5</v>
      </c>
      <c r="J1019">
        <f t="shared" si="94"/>
        <v>1.5</v>
      </c>
      <c r="K1019">
        <f t="shared" si="95"/>
        <v>8</v>
      </c>
    </row>
    <row r="1020" spans="1:11" x14ac:dyDescent="0.25">
      <c r="A1020" s="4">
        <v>44940</v>
      </c>
      <c r="B1020" s="10">
        <v>3</v>
      </c>
      <c r="C1020" s="10">
        <v>0</v>
      </c>
      <c r="F1020">
        <f t="shared" si="90"/>
        <v>-2</v>
      </c>
      <c r="G1020">
        <f t="shared" si="91"/>
        <v>1</v>
      </c>
      <c r="H1020">
        <f t="shared" si="92"/>
        <v>0.6</v>
      </c>
      <c r="I1020">
        <f t="shared" si="93"/>
        <v>1.5</v>
      </c>
      <c r="J1020">
        <f t="shared" si="94"/>
        <v>0.5</v>
      </c>
      <c r="K1020">
        <f t="shared" si="95"/>
        <v>-7</v>
      </c>
    </row>
    <row r="1021" spans="1:11" x14ac:dyDescent="0.25">
      <c r="A1021" s="4">
        <v>44941</v>
      </c>
      <c r="B1021" s="10">
        <v>5</v>
      </c>
      <c r="C1021" s="10">
        <v>0</v>
      </c>
      <c r="F1021">
        <f t="shared" si="90"/>
        <v>2</v>
      </c>
      <c r="G1021">
        <f t="shared" si="91"/>
        <v>3</v>
      </c>
      <c r="H1021">
        <f t="shared" si="92"/>
        <v>1.6666666666666667</v>
      </c>
      <c r="I1021">
        <f t="shared" si="93"/>
        <v>2.5</v>
      </c>
      <c r="J1021">
        <f t="shared" si="94"/>
        <v>1.5</v>
      </c>
      <c r="K1021">
        <f t="shared" si="95"/>
        <v>4</v>
      </c>
    </row>
    <row r="1022" spans="1:11" x14ac:dyDescent="0.25">
      <c r="A1022" s="4">
        <v>44942</v>
      </c>
      <c r="B1022" s="10">
        <v>1</v>
      </c>
      <c r="C1022" s="10">
        <v>1</v>
      </c>
      <c r="F1022">
        <f t="shared" si="90"/>
        <v>-4</v>
      </c>
      <c r="G1022">
        <f t="shared" si="91"/>
        <v>-1</v>
      </c>
      <c r="H1022">
        <f t="shared" si="92"/>
        <v>0.2</v>
      </c>
      <c r="I1022">
        <f t="shared" si="93"/>
        <v>0.5</v>
      </c>
      <c r="J1022">
        <f t="shared" si="94"/>
        <v>-0.5</v>
      </c>
      <c r="K1022">
        <f t="shared" si="95"/>
        <v>-6</v>
      </c>
    </row>
    <row r="1023" spans="1:11" x14ac:dyDescent="0.25">
      <c r="A1023" s="4">
        <v>44943</v>
      </c>
      <c r="B1023" s="10">
        <v>0</v>
      </c>
      <c r="C1023" s="10">
        <v>0</v>
      </c>
      <c r="F1023">
        <f t="shared" si="90"/>
        <v>-1</v>
      </c>
      <c r="G1023">
        <f t="shared" si="91"/>
        <v>-2</v>
      </c>
      <c r="H1023">
        <f t="shared" si="92"/>
        <v>0</v>
      </c>
      <c r="I1023">
        <f t="shared" si="93"/>
        <v>0</v>
      </c>
      <c r="J1023">
        <f t="shared" si="94"/>
        <v>-1</v>
      </c>
      <c r="K1023">
        <f t="shared" si="95"/>
        <v>3</v>
      </c>
    </row>
    <row r="1024" spans="1:11" x14ac:dyDescent="0.25">
      <c r="A1024" s="4">
        <v>44944</v>
      </c>
      <c r="B1024" s="10">
        <v>3</v>
      </c>
      <c r="C1024" s="10">
        <v>0</v>
      </c>
      <c r="F1024">
        <f t="shared" si="90"/>
        <v>3</v>
      </c>
      <c r="G1024">
        <f t="shared" si="91"/>
        <v>1</v>
      </c>
      <c r="H1024" t="str">
        <f t="shared" si="92"/>
        <v/>
      </c>
      <c r="I1024">
        <f t="shared" si="93"/>
        <v>1.5</v>
      </c>
      <c r="J1024">
        <f t="shared" si="94"/>
        <v>0.5</v>
      </c>
      <c r="K1024">
        <f t="shared" si="95"/>
        <v>4</v>
      </c>
    </row>
    <row r="1025" spans="1:11" x14ac:dyDescent="0.25">
      <c r="A1025" s="4">
        <v>44945</v>
      </c>
      <c r="B1025" s="10">
        <v>6</v>
      </c>
      <c r="C1025" s="10">
        <v>1</v>
      </c>
      <c r="F1025">
        <f t="shared" si="90"/>
        <v>3</v>
      </c>
      <c r="G1025">
        <f t="shared" si="91"/>
        <v>4</v>
      </c>
      <c r="H1025">
        <f t="shared" si="92"/>
        <v>2</v>
      </c>
      <c r="I1025">
        <f t="shared" si="93"/>
        <v>3</v>
      </c>
      <c r="J1025">
        <f t="shared" si="94"/>
        <v>2</v>
      </c>
      <c r="K1025">
        <f t="shared" si="95"/>
        <v>0</v>
      </c>
    </row>
    <row r="1026" spans="1:11" x14ac:dyDescent="0.25">
      <c r="A1026" s="4">
        <v>44946</v>
      </c>
      <c r="B1026" s="10">
        <v>3</v>
      </c>
      <c r="C1026" s="10">
        <v>1</v>
      </c>
      <c r="F1026">
        <f t="shared" si="90"/>
        <v>-3</v>
      </c>
      <c r="G1026">
        <f t="shared" si="91"/>
        <v>1</v>
      </c>
      <c r="H1026">
        <f t="shared" si="92"/>
        <v>0.5</v>
      </c>
      <c r="I1026">
        <f t="shared" si="93"/>
        <v>1.5</v>
      </c>
      <c r="J1026">
        <f t="shared" si="94"/>
        <v>0.5</v>
      </c>
      <c r="K1026">
        <f t="shared" si="95"/>
        <v>-6</v>
      </c>
    </row>
    <row r="1027" spans="1:11" x14ac:dyDescent="0.25">
      <c r="A1027" s="4">
        <v>44947</v>
      </c>
      <c r="B1027" s="10">
        <v>6</v>
      </c>
      <c r="C1027" s="10">
        <v>0</v>
      </c>
      <c r="F1027">
        <f t="shared" si="90"/>
        <v>3</v>
      </c>
      <c r="G1027">
        <f t="shared" si="91"/>
        <v>4</v>
      </c>
      <c r="H1027">
        <f t="shared" si="92"/>
        <v>2</v>
      </c>
      <c r="I1027">
        <f t="shared" si="93"/>
        <v>3</v>
      </c>
      <c r="J1027">
        <f t="shared" si="94"/>
        <v>2</v>
      </c>
      <c r="K1027">
        <f t="shared" si="95"/>
        <v>6</v>
      </c>
    </row>
    <row r="1028" spans="1:11" x14ac:dyDescent="0.25">
      <c r="A1028" s="4">
        <v>44948</v>
      </c>
      <c r="B1028" s="10">
        <v>6</v>
      </c>
      <c r="C1028" s="10">
        <v>0</v>
      </c>
      <c r="F1028">
        <f t="shared" ref="F1028:F1091" si="96">B1028-B1027</f>
        <v>0</v>
      </c>
      <c r="G1028">
        <f t="shared" ref="G1028:G1091" si="97">B1028-$B$3</f>
        <v>4</v>
      </c>
      <c r="H1028">
        <f t="shared" ref="H1028:H1091" si="98">IFERROR(B1028/B1027,"")</f>
        <v>1</v>
      </c>
      <c r="I1028">
        <f t="shared" ref="I1028:I1091" si="99">IFERROR(B1028/$B$3,"")</f>
        <v>3</v>
      </c>
      <c r="J1028">
        <f t="shared" si="94"/>
        <v>2</v>
      </c>
      <c r="K1028">
        <f t="shared" si="95"/>
        <v>-3</v>
      </c>
    </row>
    <row r="1029" spans="1:11" x14ac:dyDescent="0.25">
      <c r="A1029" s="4">
        <v>44949</v>
      </c>
      <c r="B1029" s="10">
        <v>0</v>
      </c>
      <c r="C1029" s="10">
        <v>1</v>
      </c>
      <c r="F1029">
        <f t="shared" si="96"/>
        <v>-6</v>
      </c>
      <c r="G1029">
        <f t="shared" si="97"/>
        <v>-2</v>
      </c>
      <c r="H1029">
        <f t="shared" si="98"/>
        <v>0</v>
      </c>
      <c r="I1029">
        <f t="shared" si="99"/>
        <v>0</v>
      </c>
      <c r="J1029">
        <f t="shared" ref="J1029:J1092" si="100">IFERROR(I1029-1,"")</f>
        <v>-1</v>
      </c>
      <c r="K1029">
        <f t="shared" si="95"/>
        <v>-6</v>
      </c>
    </row>
    <row r="1030" spans="1:11" x14ac:dyDescent="0.25">
      <c r="A1030" s="4">
        <v>44950</v>
      </c>
      <c r="B1030" s="10">
        <v>0</v>
      </c>
      <c r="C1030" s="10">
        <v>1</v>
      </c>
      <c r="F1030">
        <f t="shared" si="96"/>
        <v>0</v>
      </c>
      <c r="G1030">
        <f t="shared" si="97"/>
        <v>-2</v>
      </c>
      <c r="H1030" t="str">
        <f t="shared" si="98"/>
        <v/>
      </c>
      <c r="I1030">
        <f t="shared" si="99"/>
        <v>0</v>
      </c>
      <c r="J1030">
        <f t="shared" si="100"/>
        <v>-1</v>
      </c>
      <c r="K1030">
        <f t="shared" ref="K1030:K1093" si="101">F1030-F1029</f>
        <v>6</v>
      </c>
    </row>
    <row r="1031" spans="1:11" x14ac:dyDescent="0.25">
      <c r="A1031" s="4">
        <v>44951</v>
      </c>
      <c r="B1031" s="10">
        <v>10</v>
      </c>
      <c r="C1031" s="10">
        <v>0</v>
      </c>
      <c r="F1031">
        <f t="shared" si="96"/>
        <v>10</v>
      </c>
      <c r="G1031">
        <f t="shared" si="97"/>
        <v>8</v>
      </c>
      <c r="H1031" t="str">
        <f t="shared" si="98"/>
        <v/>
      </c>
      <c r="I1031">
        <f t="shared" si="99"/>
        <v>5</v>
      </c>
      <c r="J1031">
        <f t="shared" si="100"/>
        <v>4</v>
      </c>
      <c r="K1031">
        <f t="shared" si="101"/>
        <v>10</v>
      </c>
    </row>
    <row r="1032" spans="1:11" x14ac:dyDescent="0.25">
      <c r="A1032" s="4">
        <v>44952</v>
      </c>
      <c r="B1032" s="10">
        <v>12</v>
      </c>
      <c r="C1032" s="10">
        <v>0</v>
      </c>
      <c r="F1032">
        <f t="shared" si="96"/>
        <v>2</v>
      </c>
      <c r="G1032">
        <f t="shared" si="97"/>
        <v>10</v>
      </c>
      <c r="H1032">
        <f t="shared" si="98"/>
        <v>1.2</v>
      </c>
      <c r="I1032">
        <f t="shared" si="99"/>
        <v>6</v>
      </c>
      <c r="J1032">
        <f t="shared" si="100"/>
        <v>5</v>
      </c>
      <c r="K1032">
        <f t="shared" si="101"/>
        <v>-8</v>
      </c>
    </row>
    <row r="1033" spans="1:11" x14ac:dyDescent="0.25">
      <c r="A1033" s="4">
        <v>44953</v>
      </c>
      <c r="B1033" s="10">
        <v>9</v>
      </c>
      <c r="C1033" s="10">
        <v>0</v>
      </c>
      <c r="F1033">
        <f t="shared" si="96"/>
        <v>-3</v>
      </c>
      <c r="G1033">
        <f t="shared" si="97"/>
        <v>7</v>
      </c>
      <c r="H1033">
        <f t="shared" si="98"/>
        <v>0.75</v>
      </c>
      <c r="I1033">
        <f t="shared" si="99"/>
        <v>4.5</v>
      </c>
      <c r="J1033">
        <f t="shared" si="100"/>
        <v>3.5</v>
      </c>
      <c r="K1033">
        <f t="shared" si="101"/>
        <v>-5</v>
      </c>
    </row>
    <row r="1034" spans="1:11" x14ac:dyDescent="0.25">
      <c r="A1034" s="4">
        <v>44954</v>
      </c>
      <c r="B1034" s="10">
        <v>8</v>
      </c>
      <c r="C1034" s="10">
        <v>0</v>
      </c>
      <c r="F1034">
        <f t="shared" si="96"/>
        <v>-1</v>
      </c>
      <c r="G1034">
        <f t="shared" si="97"/>
        <v>6</v>
      </c>
      <c r="H1034">
        <f t="shared" si="98"/>
        <v>0.88888888888888884</v>
      </c>
      <c r="I1034">
        <f t="shared" si="99"/>
        <v>4</v>
      </c>
      <c r="J1034">
        <f t="shared" si="100"/>
        <v>3</v>
      </c>
      <c r="K1034">
        <f t="shared" si="101"/>
        <v>2</v>
      </c>
    </row>
    <row r="1035" spans="1:11" x14ac:dyDescent="0.25">
      <c r="A1035" s="4">
        <v>44955</v>
      </c>
      <c r="B1035" s="10">
        <v>9</v>
      </c>
      <c r="C1035" s="10">
        <v>1</v>
      </c>
      <c r="F1035">
        <f t="shared" si="96"/>
        <v>1</v>
      </c>
      <c r="G1035">
        <f t="shared" si="97"/>
        <v>7</v>
      </c>
      <c r="H1035">
        <f t="shared" si="98"/>
        <v>1.125</v>
      </c>
      <c r="I1035">
        <f t="shared" si="99"/>
        <v>4.5</v>
      </c>
      <c r="J1035">
        <f t="shared" si="100"/>
        <v>3.5</v>
      </c>
      <c r="K1035">
        <f t="shared" si="101"/>
        <v>2</v>
      </c>
    </row>
    <row r="1036" spans="1:11" x14ac:dyDescent="0.25">
      <c r="A1036" s="4">
        <v>44956</v>
      </c>
      <c r="B1036" s="10">
        <v>0</v>
      </c>
      <c r="C1036" s="10">
        <v>1</v>
      </c>
      <c r="F1036">
        <f t="shared" si="96"/>
        <v>-9</v>
      </c>
      <c r="G1036">
        <f t="shared" si="97"/>
        <v>-2</v>
      </c>
      <c r="H1036">
        <f t="shared" si="98"/>
        <v>0</v>
      </c>
      <c r="I1036">
        <f t="shared" si="99"/>
        <v>0</v>
      </c>
      <c r="J1036">
        <f t="shared" si="100"/>
        <v>-1</v>
      </c>
      <c r="K1036">
        <f t="shared" si="101"/>
        <v>-10</v>
      </c>
    </row>
    <row r="1037" spans="1:11" x14ac:dyDescent="0.25">
      <c r="A1037" s="4">
        <v>44957</v>
      </c>
      <c r="B1037" s="10">
        <v>0</v>
      </c>
      <c r="C1037" s="10">
        <v>0</v>
      </c>
      <c r="F1037">
        <f t="shared" si="96"/>
        <v>0</v>
      </c>
      <c r="G1037">
        <f t="shared" si="97"/>
        <v>-2</v>
      </c>
      <c r="H1037" t="str">
        <f t="shared" si="98"/>
        <v/>
      </c>
      <c r="I1037">
        <f t="shared" si="99"/>
        <v>0</v>
      </c>
      <c r="J1037">
        <f t="shared" si="100"/>
        <v>-1</v>
      </c>
      <c r="K1037">
        <f t="shared" si="101"/>
        <v>9</v>
      </c>
    </row>
    <row r="1038" spans="1:11" x14ac:dyDescent="0.25">
      <c r="A1038" s="4">
        <v>44958</v>
      </c>
      <c r="B1038" s="10">
        <v>10</v>
      </c>
      <c r="C1038" s="10">
        <v>0</v>
      </c>
      <c r="F1038">
        <f t="shared" si="96"/>
        <v>10</v>
      </c>
      <c r="G1038">
        <f t="shared" si="97"/>
        <v>8</v>
      </c>
      <c r="H1038" t="str">
        <f t="shared" si="98"/>
        <v/>
      </c>
      <c r="I1038">
        <f t="shared" si="99"/>
        <v>5</v>
      </c>
      <c r="J1038">
        <f t="shared" si="100"/>
        <v>4</v>
      </c>
      <c r="K1038">
        <f t="shared" si="101"/>
        <v>10</v>
      </c>
    </row>
    <row r="1039" spans="1:11" x14ac:dyDescent="0.25">
      <c r="A1039" s="4">
        <v>44959</v>
      </c>
      <c r="B1039" s="10">
        <v>17</v>
      </c>
      <c r="C1039" s="10">
        <v>0</v>
      </c>
      <c r="F1039">
        <f t="shared" si="96"/>
        <v>7</v>
      </c>
      <c r="G1039">
        <f t="shared" si="97"/>
        <v>15</v>
      </c>
      <c r="H1039">
        <f t="shared" si="98"/>
        <v>1.7</v>
      </c>
      <c r="I1039">
        <f t="shared" si="99"/>
        <v>8.5</v>
      </c>
      <c r="J1039">
        <f t="shared" si="100"/>
        <v>7.5</v>
      </c>
      <c r="K1039">
        <f t="shared" si="101"/>
        <v>-3</v>
      </c>
    </row>
    <row r="1040" spans="1:11" x14ac:dyDescent="0.25">
      <c r="A1040" s="4">
        <v>44960</v>
      </c>
      <c r="B1040" s="10">
        <v>20</v>
      </c>
      <c r="C1040" s="10">
        <v>0</v>
      </c>
      <c r="F1040">
        <f t="shared" si="96"/>
        <v>3</v>
      </c>
      <c r="G1040">
        <f t="shared" si="97"/>
        <v>18</v>
      </c>
      <c r="H1040">
        <f t="shared" si="98"/>
        <v>1.1764705882352942</v>
      </c>
      <c r="I1040">
        <f t="shared" si="99"/>
        <v>10</v>
      </c>
      <c r="J1040">
        <f t="shared" si="100"/>
        <v>9</v>
      </c>
      <c r="K1040">
        <f t="shared" si="101"/>
        <v>-4</v>
      </c>
    </row>
    <row r="1041" spans="1:11" x14ac:dyDescent="0.25">
      <c r="A1041" s="4">
        <v>44961</v>
      </c>
      <c r="B1041" s="10">
        <v>24</v>
      </c>
      <c r="C1041" s="10">
        <v>0</v>
      </c>
      <c r="F1041">
        <f t="shared" si="96"/>
        <v>4</v>
      </c>
      <c r="G1041">
        <f t="shared" si="97"/>
        <v>22</v>
      </c>
      <c r="H1041">
        <f t="shared" si="98"/>
        <v>1.2</v>
      </c>
      <c r="I1041">
        <f t="shared" si="99"/>
        <v>12</v>
      </c>
      <c r="J1041">
        <f t="shared" si="100"/>
        <v>11</v>
      </c>
      <c r="K1041">
        <f t="shared" si="101"/>
        <v>1</v>
      </c>
    </row>
    <row r="1042" spans="1:11" x14ac:dyDescent="0.25">
      <c r="A1042" s="4">
        <v>44962</v>
      </c>
      <c r="B1042" s="10">
        <v>15</v>
      </c>
      <c r="C1042" s="10">
        <v>0</v>
      </c>
      <c r="F1042">
        <f t="shared" si="96"/>
        <v>-9</v>
      </c>
      <c r="G1042">
        <f t="shared" si="97"/>
        <v>13</v>
      </c>
      <c r="H1042">
        <f t="shared" si="98"/>
        <v>0.625</v>
      </c>
      <c r="I1042">
        <f t="shared" si="99"/>
        <v>7.5</v>
      </c>
      <c r="J1042">
        <f t="shared" si="100"/>
        <v>6.5</v>
      </c>
      <c r="K1042">
        <f t="shared" si="101"/>
        <v>-13</v>
      </c>
    </row>
    <row r="1043" spans="1:11" x14ac:dyDescent="0.25">
      <c r="A1043" s="4">
        <v>44963</v>
      </c>
      <c r="B1043" s="10">
        <v>0</v>
      </c>
      <c r="C1043" s="10">
        <v>1</v>
      </c>
      <c r="F1043">
        <f t="shared" si="96"/>
        <v>-15</v>
      </c>
      <c r="G1043">
        <f t="shared" si="97"/>
        <v>-2</v>
      </c>
      <c r="H1043">
        <f t="shared" si="98"/>
        <v>0</v>
      </c>
      <c r="I1043">
        <f t="shared" si="99"/>
        <v>0</v>
      </c>
      <c r="J1043">
        <f t="shared" si="100"/>
        <v>-1</v>
      </c>
      <c r="K1043">
        <f t="shared" si="101"/>
        <v>-6</v>
      </c>
    </row>
    <row r="1044" spans="1:11" x14ac:dyDescent="0.25">
      <c r="A1044" s="4">
        <v>44964</v>
      </c>
      <c r="B1044" s="10">
        <v>0</v>
      </c>
      <c r="C1044" s="10">
        <v>0</v>
      </c>
      <c r="F1044">
        <f t="shared" si="96"/>
        <v>0</v>
      </c>
      <c r="G1044">
        <f t="shared" si="97"/>
        <v>-2</v>
      </c>
      <c r="H1044" t="str">
        <f t="shared" si="98"/>
        <v/>
      </c>
      <c r="I1044">
        <f t="shared" si="99"/>
        <v>0</v>
      </c>
      <c r="J1044">
        <f t="shared" si="100"/>
        <v>-1</v>
      </c>
      <c r="K1044">
        <f t="shared" si="101"/>
        <v>15</v>
      </c>
    </row>
    <row r="1045" spans="1:11" x14ac:dyDescent="0.25">
      <c r="A1045" s="4">
        <v>44965</v>
      </c>
      <c r="B1045" s="10">
        <v>15</v>
      </c>
      <c r="C1045" s="10">
        <v>0</v>
      </c>
      <c r="F1045">
        <f t="shared" si="96"/>
        <v>15</v>
      </c>
      <c r="G1045">
        <f t="shared" si="97"/>
        <v>13</v>
      </c>
      <c r="H1045" t="str">
        <f t="shared" si="98"/>
        <v/>
      </c>
      <c r="I1045">
        <f t="shared" si="99"/>
        <v>7.5</v>
      </c>
      <c r="J1045">
        <f t="shared" si="100"/>
        <v>6.5</v>
      </c>
      <c r="K1045">
        <f t="shared" si="101"/>
        <v>15</v>
      </c>
    </row>
    <row r="1046" spans="1:11" x14ac:dyDescent="0.25">
      <c r="A1046" s="4">
        <v>44966</v>
      </c>
      <c r="B1046" s="10">
        <v>13</v>
      </c>
      <c r="C1046" s="10">
        <v>1</v>
      </c>
      <c r="F1046">
        <f t="shared" si="96"/>
        <v>-2</v>
      </c>
      <c r="G1046">
        <f t="shared" si="97"/>
        <v>11</v>
      </c>
      <c r="H1046">
        <f t="shared" si="98"/>
        <v>0.8666666666666667</v>
      </c>
      <c r="I1046">
        <f t="shared" si="99"/>
        <v>6.5</v>
      </c>
      <c r="J1046">
        <f t="shared" si="100"/>
        <v>5.5</v>
      </c>
      <c r="K1046">
        <f t="shared" si="101"/>
        <v>-17</v>
      </c>
    </row>
    <row r="1047" spans="1:11" x14ac:dyDescent="0.25">
      <c r="A1047" s="4">
        <v>44967</v>
      </c>
      <c r="B1047" s="10">
        <v>14</v>
      </c>
      <c r="C1047" s="10">
        <v>1</v>
      </c>
      <c r="F1047">
        <f t="shared" si="96"/>
        <v>1</v>
      </c>
      <c r="G1047">
        <f t="shared" si="97"/>
        <v>12</v>
      </c>
      <c r="H1047">
        <f t="shared" si="98"/>
        <v>1.0769230769230769</v>
      </c>
      <c r="I1047">
        <f t="shared" si="99"/>
        <v>7</v>
      </c>
      <c r="J1047">
        <f t="shared" si="100"/>
        <v>6</v>
      </c>
      <c r="K1047">
        <f t="shared" si="101"/>
        <v>3</v>
      </c>
    </row>
    <row r="1048" spans="1:11" x14ac:dyDescent="0.25">
      <c r="A1048" s="4">
        <v>44968</v>
      </c>
      <c r="B1048" s="10">
        <v>10</v>
      </c>
      <c r="C1048" s="10">
        <v>0</v>
      </c>
      <c r="F1048">
        <f t="shared" si="96"/>
        <v>-4</v>
      </c>
      <c r="G1048">
        <f t="shared" si="97"/>
        <v>8</v>
      </c>
      <c r="H1048">
        <f t="shared" si="98"/>
        <v>0.7142857142857143</v>
      </c>
      <c r="I1048">
        <f t="shared" si="99"/>
        <v>5</v>
      </c>
      <c r="J1048">
        <f t="shared" si="100"/>
        <v>4</v>
      </c>
      <c r="K1048">
        <f t="shared" si="101"/>
        <v>-5</v>
      </c>
    </row>
    <row r="1049" spans="1:11" x14ac:dyDescent="0.25">
      <c r="A1049" s="4">
        <v>44969</v>
      </c>
      <c r="B1049" s="10">
        <v>13</v>
      </c>
      <c r="C1049" s="10">
        <v>1</v>
      </c>
      <c r="F1049">
        <f t="shared" si="96"/>
        <v>3</v>
      </c>
      <c r="G1049">
        <f t="shared" si="97"/>
        <v>11</v>
      </c>
      <c r="H1049">
        <f t="shared" si="98"/>
        <v>1.3</v>
      </c>
      <c r="I1049">
        <f t="shared" si="99"/>
        <v>6.5</v>
      </c>
      <c r="J1049">
        <f t="shared" si="100"/>
        <v>5.5</v>
      </c>
      <c r="K1049">
        <f t="shared" si="101"/>
        <v>7</v>
      </c>
    </row>
    <row r="1050" spans="1:11" x14ac:dyDescent="0.25">
      <c r="A1050" s="4">
        <v>44970</v>
      </c>
      <c r="B1050" s="10">
        <v>2</v>
      </c>
      <c r="C1050" s="10">
        <v>0</v>
      </c>
      <c r="F1050">
        <f t="shared" si="96"/>
        <v>-11</v>
      </c>
      <c r="G1050">
        <f t="shared" si="97"/>
        <v>0</v>
      </c>
      <c r="H1050">
        <f t="shared" si="98"/>
        <v>0.15384615384615385</v>
      </c>
      <c r="I1050">
        <f t="shared" si="99"/>
        <v>1</v>
      </c>
      <c r="J1050">
        <f t="shared" si="100"/>
        <v>0</v>
      </c>
      <c r="K1050">
        <f t="shared" si="101"/>
        <v>-14</v>
      </c>
    </row>
    <row r="1051" spans="1:11" x14ac:dyDescent="0.25">
      <c r="A1051" s="4">
        <v>44971</v>
      </c>
      <c r="B1051" s="10">
        <v>2</v>
      </c>
      <c r="C1051" s="10">
        <v>0</v>
      </c>
      <c r="F1051">
        <f t="shared" si="96"/>
        <v>0</v>
      </c>
      <c r="G1051">
        <f t="shared" si="97"/>
        <v>0</v>
      </c>
      <c r="H1051">
        <f t="shared" si="98"/>
        <v>1</v>
      </c>
      <c r="I1051">
        <f t="shared" si="99"/>
        <v>1</v>
      </c>
      <c r="J1051">
        <f t="shared" si="100"/>
        <v>0</v>
      </c>
      <c r="K1051">
        <f t="shared" si="101"/>
        <v>11</v>
      </c>
    </row>
    <row r="1052" spans="1:11" x14ac:dyDescent="0.25">
      <c r="A1052" s="4">
        <v>44972</v>
      </c>
      <c r="B1052" s="10">
        <v>15</v>
      </c>
      <c r="C1052" s="10">
        <v>0</v>
      </c>
      <c r="F1052">
        <f t="shared" si="96"/>
        <v>13</v>
      </c>
      <c r="G1052">
        <f t="shared" si="97"/>
        <v>13</v>
      </c>
      <c r="H1052">
        <f t="shared" si="98"/>
        <v>7.5</v>
      </c>
      <c r="I1052">
        <f t="shared" si="99"/>
        <v>7.5</v>
      </c>
      <c r="J1052">
        <f t="shared" si="100"/>
        <v>6.5</v>
      </c>
      <c r="K1052">
        <f t="shared" si="101"/>
        <v>13</v>
      </c>
    </row>
    <row r="1053" spans="1:11" x14ac:dyDescent="0.25">
      <c r="A1053" s="4">
        <v>44973</v>
      </c>
      <c r="B1053" s="10">
        <v>16</v>
      </c>
      <c r="C1053" s="10">
        <v>0</v>
      </c>
      <c r="F1053">
        <f t="shared" si="96"/>
        <v>1</v>
      </c>
      <c r="G1053">
        <f t="shared" si="97"/>
        <v>14</v>
      </c>
      <c r="H1053">
        <f t="shared" si="98"/>
        <v>1.0666666666666667</v>
      </c>
      <c r="I1053">
        <f t="shared" si="99"/>
        <v>8</v>
      </c>
      <c r="J1053">
        <f t="shared" si="100"/>
        <v>7</v>
      </c>
      <c r="K1053">
        <f t="shared" si="101"/>
        <v>-12</v>
      </c>
    </row>
    <row r="1054" spans="1:11" x14ac:dyDescent="0.25">
      <c r="A1054" s="4">
        <v>44974</v>
      </c>
      <c r="B1054" s="10">
        <v>26</v>
      </c>
      <c r="C1054" s="10">
        <v>0</v>
      </c>
      <c r="F1054">
        <f t="shared" si="96"/>
        <v>10</v>
      </c>
      <c r="G1054">
        <f t="shared" si="97"/>
        <v>24</v>
      </c>
      <c r="H1054">
        <f t="shared" si="98"/>
        <v>1.625</v>
      </c>
      <c r="I1054">
        <f t="shared" si="99"/>
        <v>13</v>
      </c>
      <c r="J1054">
        <f t="shared" si="100"/>
        <v>12</v>
      </c>
      <c r="K1054">
        <f t="shared" si="101"/>
        <v>9</v>
      </c>
    </row>
    <row r="1055" spans="1:11" x14ac:dyDescent="0.25">
      <c r="A1055" s="4">
        <v>44975</v>
      </c>
      <c r="B1055" s="10">
        <v>20</v>
      </c>
      <c r="C1055" s="10">
        <v>0</v>
      </c>
      <c r="F1055">
        <f t="shared" si="96"/>
        <v>-6</v>
      </c>
      <c r="G1055">
        <f t="shared" si="97"/>
        <v>18</v>
      </c>
      <c r="H1055">
        <f t="shared" si="98"/>
        <v>0.76923076923076927</v>
      </c>
      <c r="I1055">
        <f t="shared" si="99"/>
        <v>10</v>
      </c>
      <c r="J1055">
        <f t="shared" si="100"/>
        <v>9</v>
      </c>
      <c r="K1055">
        <f t="shared" si="101"/>
        <v>-16</v>
      </c>
    </row>
    <row r="1056" spans="1:11" x14ac:dyDescent="0.25">
      <c r="A1056" s="4">
        <v>44976</v>
      </c>
      <c r="B1056" s="10">
        <v>19</v>
      </c>
      <c r="C1056" s="10">
        <v>0</v>
      </c>
      <c r="F1056">
        <f t="shared" si="96"/>
        <v>-1</v>
      </c>
      <c r="G1056">
        <f t="shared" si="97"/>
        <v>17</v>
      </c>
      <c r="H1056">
        <f t="shared" si="98"/>
        <v>0.95</v>
      </c>
      <c r="I1056">
        <f t="shared" si="99"/>
        <v>9.5</v>
      </c>
      <c r="J1056">
        <f t="shared" si="100"/>
        <v>8.5</v>
      </c>
      <c r="K1056">
        <f t="shared" si="101"/>
        <v>5</v>
      </c>
    </row>
    <row r="1057" spans="1:11" x14ac:dyDescent="0.25">
      <c r="A1057" s="4">
        <v>44977</v>
      </c>
      <c r="B1057" s="10">
        <v>5</v>
      </c>
      <c r="C1057" s="10">
        <v>0</v>
      </c>
      <c r="F1057">
        <f t="shared" si="96"/>
        <v>-14</v>
      </c>
      <c r="G1057">
        <f t="shared" si="97"/>
        <v>3</v>
      </c>
      <c r="H1057">
        <f t="shared" si="98"/>
        <v>0.26315789473684209</v>
      </c>
      <c r="I1057">
        <f t="shared" si="99"/>
        <v>2.5</v>
      </c>
      <c r="J1057">
        <f t="shared" si="100"/>
        <v>1.5</v>
      </c>
      <c r="K1057">
        <f t="shared" si="101"/>
        <v>-13</v>
      </c>
    </row>
    <row r="1058" spans="1:11" x14ac:dyDescent="0.25">
      <c r="A1058" s="4">
        <v>44978</v>
      </c>
      <c r="B1058" s="10">
        <v>0</v>
      </c>
      <c r="C1058" s="10">
        <v>0</v>
      </c>
      <c r="F1058">
        <f t="shared" si="96"/>
        <v>-5</v>
      </c>
      <c r="G1058">
        <f t="shared" si="97"/>
        <v>-2</v>
      </c>
      <c r="H1058">
        <f t="shared" si="98"/>
        <v>0</v>
      </c>
      <c r="I1058">
        <f t="shared" si="99"/>
        <v>0</v>
      </c>
      <c r="J1058">
        <f t="shared" si="100"/>
        <v>-1</v>
      </c>
      <c r="K1058">
        <f t="shared" si="101"/>
        <v>9</v>
      </c>
    </row>
    <row r="1059" spans="1:11" x14ac:dyDescent="0.25">
      <c r="A1059" s="4">
        <v>44979</v>
      </c>
      <c r="B1059" s="10">
        <v>24</v>
      </c>
      <c r="C1059" s="10">
        <v>0</v>
      </c>
      <c r="F1059">
        <f t="shared" si="96"/>
        <v>24</v>
      </c>
      <c r="G1059">
        <f t="shared" si="97"/>
        <v>22</v>
      </c>
      <c r="H1059" t="str">
        <f t="shared" si="98"/>
        <v/>
      </c>
      <c r="I1059">
        <f t="shared" si="99"/>
        <v>12</v>
      </c>
      <c r="J1059">
        <f t="shared" si="100"/>
        <v>11</v>
      </c>
      <c r="K1059">
        <f t="shared" si="101"/>
        <v>29</v>
      </c>
    </row>
    <row r="1060" spans="1:11" x14ac:dyDescent="0.25">
      <c r="A1060" s="4">
        <v>44980</v>
      </c>
      <c r="B1060" s="10">
        <v>21</v>
      </c>
      <c r="C1060" s="10">
        <v>0</v>
      </c>
      <c r="F1060">
        <f t="shared" si="96"/>
        <v>-3</v>
      </c>
      <c r="G1060">
        <f t="shared" si="97"/>
        <v>19</v>
      </c>
      <c r="H1060">
        <f t="shared" si="98"/>
        <v>0.875</v>
      </c>
      <c r="I1060">
        <f t="shared" si="99"/>
        <v>10.5</v>
      </c>
      <c r="J1060">
        <f t="shared" si="100"/>
        <v>9.5</v>
      </c>
      <c r="K1060">
        <f t="shared" si="101"/>
        <v>-27</v>
      </c>
    </row>
    <row r="1061" spans="1:11" x14ac:dyDescent="0.25">
      <c r="A1061" s="4">
        <v>44981</v>
      </c>
      <c r="B1061" s="10">
        <v>30</v>
      </c>
      <c r="C1061" s="10">
        <v>0</v>
      </c>
      <c r="F1061">
        <f t="shared" si="96"/>
        <v>9</v>
      </c>
      <c r="G1061">
        <f t="shared" si="97"/>
        <v>28</v>
      </c>
      <c r="H1061">
        <f t="shared" si="98"/>
        <v>1.4285714285714286</v>
      </c>
      <c r="I1061">
        <f t="shared" si="99"/>
        <v>15</v>
      </c>
      <c r="J1061">
        <f t="shared" si="100"/>
        <v>14</v>
      </c>
      <c r="K1061">
        <f t="shared" si="101"/>
        <v>12</v>
      </c>
    </row>
    <row r="1062" spans="1:11" x14ac:dyDescent="0.25">
      <c r="A1062" s="4">
        <v>44982</v>
      </c>
      <c r="B1062" s="10">
        <v>5</v>
      </c>
      <c r="C1062" s="10">
        <v>0</v>
      </c>
      <c r="F1062">
        <f t="shared" si="96"/>
        <v>-25</v>
      </c>
      <c r="G1062">
        <f t="shared" si="97"/>
        <v>3</v>
      </c>
      <c r="H1062">
        <f t="shared" si="98"/>
        <v>0.16666666666666666</v>
      </c>
      <c r="I1062">
        <f t="shared" si="99"/>
        <v>2.5</v>
      </c>
      <c r="J1062">
        <f t="shared" si="100"/>
        <v>1.5</v>
      </c>
      <c r="K1062">
        <f t="shared" si="101"/>
        <v>-34</v>
      </c>
    </row>
    <row r="1063" spans="1:11" x14ac:dyDescent="0.25">
      <c r="A1063" s="4">
        <v>44983</v>
      </c>
      <c r="B1063" s="10">
        <v>3</v>
      </c>
      <c r="C1063" s="10">
        <v>1</v>
      </c>
      <c r="F1063">
        <f t="shared" si="96"/>
        <v>-2</v>
      </c>
      <c r="G1063">
        <f t="shared" si="97"/>
        <v>1</v>
      </c>
      <c r="H1063">
        <f t="shared" si="98"/>
        <v>0.6</v>
      </c>
      <c r="I1063">
        <f t="shared" si="99"/>
        <v>1.5</v>
      </c>
      <c r="J1063">
        <f t="shared" si="100"/>
        <v>0.5</v>
      </c>
      <c r="K1063">
        <f t="shared" si="101"/>
        <v>23</v>
      </c>
    </row>
    <row r="1064" spans="1:11" x14ac:dyDescent="0.25">
      <c r="A1064" s="4">
        <v>44984</v>
      </c>
      <c r="B1064" s="10">
        <v>10</v>
      </c>
      <c r="C1064" s="10">
        <v>1</v>
      </c>
      <c r="F1064">
        <f t="shared" si="96"/>
        <v>7</v>
      </c>
      <c r="G1064">
        <f t="shared" si="97"/>
        <v>8</v>
      </c>
      <c r="H1064">
        <f t="shared" si="98"/>
        <v>3.3333333333333335</v>
      </c>
      <c r="I1064">
        <f t="shared" si="99"/>
        <v>5</v>
      </c>
      <c r="J1064">
        <f t="shared" si="100"/>
        <v>4</v>
      </c>
      <c r="K1064">
        <f t="shared" si="101"/>
        <v>9</v>
      </c>
    </row>
    <row r="1065" spans="1:11" x14ac:dyDescent="0.25">
      <c r="A1065" s="4">
        <v>44985</v>
      </c>
      <c r="B1065" s="10">
        <v>0</v>
      </c>
      <c r="C1065" s="10">
        <v>0</v>
      </c>
      <c r="F1065">
        <f t="shared" si="96"/>
        <v>-10</v>
      </c>
      <c r="G1065">
        <f t="shared" si="97"/>
        <v>-2</v>
      </c>
      <c r="H1065">
        <f t="shared" si="98"/>
        <v>0</v>
      </c>
      <c r="I1065">
        <f t="shared" si="99"/>
        <v>0</v>
      </c>
      <c r="J1065">
        <f t="shared" si="100"/>
        <v>-1</v>
      </c>
      <c r="K1065">
        <f t="shared" si="101"/>
        <v>-17</v>
      </c>
    </row>
    <row r="1066" spans="1:11" x14ac:dyDescent="0.25">
      <c r="A1066" s="4">
        <v>44986</v>
      </c>
      <c r="B1066" s="10">
        <v>12</v>
      </c>
      <c r="C1066" s="10">
        <v>0</v>
      </c>
      <c r="F1066">
        <f t="shared" si="96"/>
        <v>12</v>
      </c>
      <c r="G1066">
        <f t="shared" si="97"/>
        <v>10</v>
      </c>
      <c r="H1066" t="str">
        <f t="shared" si="98"/>
        <v/>
      </c>
      <c r="I1066">
        <f t="shared" si="99"/>
        <v>6</v>
      </c>
      <c r="J1066">
        <f t="shared" si="100"/>
        <v>5</v>
      </c>
      <c r="K1066">
        <f t="shared" si="101"/>
        <v>22</v>
      </c>
    </row>
    <row r="1067" spans="1:11" x14ac:dyDescent="0.25">
      <c r="A1067" s="4">
        <v>44987</v>
      </c>
      <c r="B1067" s="10">
        <v>17</v>
      </c>
      <c r="C1067" s="10">
        <v>0</v>
      </c>
      <c r="F1067">
        <f t="shared" si="96"/>
        <v>5</v>
      </c>
      <c r="G1067">
        <f t="shared" si="97"/>
        <v>15</v>
      </c>
      <c r="H1067">
        <f t="shared" si="98"/>
        <v>1.4166666666666667</v>
      </c>
      <c r="I1067">
        <f t="shared" si="99"/>
        <v>8.5</v>
      </c>
      <c r="J1067">
        <f t="shared" si="100"/>
        <v>7.5</v>
      </c>
      <c r="K1067">
        <f t="shared" si="101"/>
        <v>-7</v>
      </c>
    </row>
    <row r="1068" spans="1:11" x14ac:dyDescent="0.25">
      <c r="A1068" s="4">
        <v>44988</v>
      </c>
      <c r="B1068" s="10">
        <v>24</v>
      </c>
      <c r="C1068" s="10">
        <v>0</v>
      </c>
      <c r="F1068">
        <f t="shared" si="96"/>
        <v>7</v>
      </c>
      <c r="G1068">
        <f t="shared" si="97"/>
        <v>22</v>
      </c>
      <c r="H1068">
        <f t="shared" si="98"/>
        <v>1.411764705882353</v>
      </c>
      <c r="I1068">
        <f t="shared" si="99"/>
        <v>12</v>
      </c>
      <c r="J1068">
        <f t="shared" si="100"/>
        <v>11</v>
      </c>
      <c r="K1068">
        <f t="shared" si="101"/>
        <v>2</v>
      </c>
    </row>
    <row r="1069" spans="1:11" x14ac:dyDescent="0.25">
      <c r="A1069" s="4">
        <v>44989</v>
      </c>
      <c r="B1069" s="10">
        <v>23</v>
      </c>
      <c r="C1069" s="10">
        <v>0</v>
      </c>
      <c r="F1069">
        <f t="shared" si="96"/>
        <v>-1</v>
      </c>
      <c r="G1069">
        <f t="shared" si="97"/>
        <v>21</v>
      </c>
      <c r="H1069">
        <f t="shared" si="98"/>
        <v>0.95833333333333337</v>
      </c>
      <c r="I1069">
        <f t="shared" si="99"/>
        <v>11.5</v>
      </c>
      <c r="J1069">
        <f t="shared" si="100"/>
        <v>10.5</v>
      </c>
      <c r="K1069">
        <f t="shared" si="101"/>
        <v>-8</v>
      </c>
    </row>
    <row r="1070" spans="1:11" x14ac:dyDescent="0.25">
      <c r="A1070" s="4">
        <v>44990</v>
      </c>
      <c r="B1070" s="10">
        <v>10</v>
      </c>
      <c r="C1070" s="10">
        <v>0</v>
      </c>
      <c r="F1070">
        <f t="shared" si="96"/>
        <v>-13</v>
      </c>
      <c r="G1070">
        <f t="shared" si="97"/>
        <v>8</v>
      </c>
      <c r="H1070">
        <f t="shared" si="98"/>
        <v>0.43478260869565216</v>
      </c>
      <c r="I1070">
        <f t="shared" si="99"/>
        <v>5</v>
      </c>
      <c r="J1070">
        <f t="shared" si="100"/>
        <v>4</v>
      </c>
      <c r="K1070">
        <f t="shared" si="101"/>
        <v>-12</v>
      </c>
    </row>
    <row r="1071" spans="1:11" x14ac:dyDescent="0.25">
      <c r="A1071" s="4">
        <v>44991</v>
      </c>
      <c r="B1071" s="10">
        <v>2</v>
      </c>
      <c r="C1071" s="10">
        <v>0</v>
      </c>
      <c r="F1071">
        <f t="shared" si="96"/>
        <v>-8</v>
      </c>
      <c r="G1071">
        <f t="shared" si="97"/>
        <v>0</v>
      </c>
      <c r="H1071">
        <f t="shared" si="98"/>
        <v>0.2</v>
      </c>
      <c r="I1071">
        <f t="shared" si="99"/>
        <v>1</v>
      </c>
      <c r="J1071">
        <f t="shared" si="100"/>
        <v>0</v>
      </c>
      <c r="K1071">
        <f t="shared" si="101"/>
        <v>5</v>
      </c>
    </row>
    <row r="1072" spans="1:11" x14ac:dyDescent="0.25">
      <c r="A1072" s="4">
        <v>44992</v>
      </c>
      <c r="B1072" s="10">
        <v>6</v>
      </c>
      <c r="C1072" s="10">
        <v>0</v>
      </c>
      <c r="F1072">
        <f t="shared" si="96"/>
        <v>4</v>
      </c>
      <c r="G1072">
        <f t="shared" si="97"/>
        <v>4</v>
      </c>
      <c r="H1072">
        <f t="shared" si="98"/>
        <v>3</v>
      </c>
      <c r="I1072">
        <f t="shared" si="99"/>
        <v>3</v>
      </c>
      <c r="J1072">
        <f t="shared" si="100"/>
        <v>2</v>
      </c>
      <c r="K1072">
        <f t="shared" si="101"/>
        <v>12</v>
      </c>
    </row>
    <row r="1073" spans="1:11" x14ac:dyDescent="0.25">
      <c r="A1073" s="4">
        <v>44993</v>
      </c>
      <c r="B1073" s="10">
        <v>8</v>
      </c>
      <c r="C1073" s="10">
        <v>0</v>
      </c>
      <c r="F1073">
        <f t="shared" si="96"/>
        <v>2</v>
      </c>
      <c r="G1073">
        <f t="shared" si="97"/>
        <v>6</v>
      </c>
      <c r="H1073">
        <f t="shared" si="98"/>
        <v>1.3333333333333333</v>
      </c>
      <c r="I1073">
        <f t="shared" si="99"/>
        <v>4</v>
      </c>
      <c r="J1073">
        <f t="shared" si="100"/>
        <v>3</v>
      </c>
      <c r="K1073">
        <f t="shared" si="101"/>
        <v>-2</v>
      </c>
    </row>
    <row r="1074" spans="1:11" x14ac:dyDescent="0.25">
      <c r="A1074" s="4">
        <v>44994</v>
      </c>
      <c r="B1074" s="10">
        <v>14</v>
      </c>
      <c r="C1074" s="10">
        <v>0</v>
      </c>
      <c r="F1074">
        <f t="shared" si="96"/>
        <v>6</v>
      </c>
      <c r="G1074">
        <f t="shared" si="97"/>
        <v>12</v>
      </c>
      <c r="H1074">
        <f t="shared" si="98"/>
        <v>1.75</v>
      </c>
      <c r="I1074">
        <f t="shared" si="99"/>
        <v>7</v>
      </c>
      <c r="J1074">
        <f t="shared" si="100"/>
        <v>6</v>
      </c>
      <c r="K1074">
        <f t="shared" si="101"/>
        <v>4</v>
      </c>
    </row>
    <row r="1075" spans="1:11" x14ac:dyDescent="0.25">
      <c r="A1075" s="4">
        <v>44995</v>
      </c>
      <c r="B1075" s="10">
        <v>3</v>
      </c>
      <c r="C1075" s="10">
        <v>0</v>
      </c>
      <c r="F1075">
        <f t="shared" si="96"/>
        <v>-11</v>
      </c>
      <c r="G1075">
        <f t="shared" si="97"/>
        <v>1</v>
      </c>
      <c r="H1075">
        <f t="shared" si="98"/>
        <v>0.21428571428571427</v>
      </c>
      <c r="I1075">
        <f t="shared" si="99"/>
        <v>1.5</v>
      </c>
      <c r="J1075">
        <f t="shared" si="100"/>
        <v>0.5</v>
      </c>
      <c r="K1075">
        <f t="shared" si="101"/>
        <v>-17</v>
      </c>
    </row>
    <row r="1076" spans="1:11" x14ac:dyDescent="0.25">
      <c r="A1076" s="4">
        <v>44996</v>
      </c>
      <c r="B1076" s="10">
        <v>15</v>
      </c>
      <c r="C1076" s="10">
        <v>0</v>
      </c>
      <c r="F1076">
        <f t="shared" si="96"/>
        <v>12</v>
      </c>
      <c r="G1076">
        <f t="shared" si="97"/>
        <v>13</v>
      </c>
      <c r="H1076">
        <f t="shared" si="98"/>
        <v>5</v>
      </c>
      <c r="I1076">
        <f t="shared" si="99"/>
        <v>7.5</v>
      </c>
      <c r="J1076">
        <f t="shared" si="100"/>
        <v>6.5</v>
      </c>
      <c r="K1076">
        <f t="shared" si="101"/>
        <v>23</v>
      </c>
    </row>
    <row r="1077" spans="1:11" x14ac:dyDescent="0.25">
      <c r="A1077" s="4">
        <v>44997</v>
      </c>
      <c r="B1077" s="10">
        <v>30</v>
      </c>
      <c r="C1077" s="10">
        <v>1</v>
      </c>
      <c r="F1077">
        <f t="shared" si="96"/>
        <v>15</v>
      </c>
      <c r="G1077">
        <f t="shared" si="97"/>
        <v>28</v>
      </c>
      <c r="H1077">
        <f t="shared" si="98"/>
        <v>2</v>
      </c>
      <c r="I1077">
        <f t="shared" si="99"/>
        <v>15</v>
      </c>
      <c r="J1077">
        <f t="shared" si="100"/>
        <v>14</v>
      </c>
      <c r="K1077">
        <f t="shared" si="101"/>
        <v>3</v>
      </c>
    </row>
    <row r="1078" spans="1:11" x14ac:dyDescent="0.25">
      <c r="A1078" s="4">
        <v>44998</v>
      </c>
      <c r="B1078" s="10">
        <v>6</v>
      </c>
      <c r="C1078" s="10">
        <v>1</v>
      </c>
      <c r="F1078">
        <f t="shared" si="96"/>
        <v>-24</v>
      </c>
      <c r="G1078">
        <f t="shared" si="97"/>
        <v>4</v>
      </c>
      <c r="H1078">
        <f t="shared" si="98"/>
        <v>0.2</v>
      </c>
      <c r="I1078">
        <f t="shared" si="99"/>
        <v>3</v>
      </c>
      <c r="J1078">
        <f t="shared" si="100"/>
        <v>2</v>
      </c>
      <c r="K1078">
        <f t="shared" si="101"/>
        <v>-39</v>
      </c>
    </row>
    <row r="1079" spans="1:11" x14ac:dyDescent="0.25">
      <c r="A1079" s="4">
        <v>44999</v>
      </c>
      <c r="B1079" s="10">
        <v>0</v>
      </c>
      <c r="C1079" s="10">
        <v>0</v>
      </c>
      <c r="F1079">
        <f t="shared" si="96"/>
        <v>-6</v>
      </c>
      <c r="G1079">
        <f t="shared" si="97"/>
        <v>-2</v>
      </c>
      <c r="H1079">
        <f t="shared" si="98"/>
        <v>0</v>
      </c>
      <c r="I1079">
        <f t="shared" si="99"/>
        <v>0</v>
      </c>
      <c r="J1079">
        <f t="shared" si="100"/>
        <v>-1</v>
      </c>
      <c r="K1079">
        <f t="shared" si="101"/>
        <v>18</v>
      </c>
    </row>
    <row r="1080" spans="1:11" x14ac:dyDescent="0.25">
      <c r="A1080" s="4">
        <v>45000</v>
      </c>
      <c r="B1080" s="10">
        <v>12</v>
      </c>
      <c r="C1080" s="10">
        <v>0</v>
      </c>
      <c r="F1080">
        <f t="shared" si="96"/>
        <v>12</v>
      </c>
      <c r="G1080">
        <f t="shared" si="97"/>
        <v>10</v>
      </c>
      <c r="H1080" t="str">
        <f t="shared" si="98"/>
        <v/>
      </c>
      <c r="I1080">
        <f t="shared" si="99"/>
        <v>6</v>
      </c>
      <c r="J1080">
        <f t="shared" si="100"/>
        <v>5</v>
      </c>
      <c r="K1080">
        <f t="shared" si="101"/>
        <v>18</v>
      </c>
    </row>
    <row r="1081" spans="1:11" x14ac:dyDescent="0.25">
      <c r="A1081" s="4">
        <v>45001</v>
      </c>
      <c r="B1081" s="10">
        <v>21</v>
      </c>
      <c r="C1081" s="10">
        <v>0</v>
      </c>
      <c r="F1081">
        <f t="shared" si="96"/>
        <v>9</v>
      </c>
      <c r="G1081">
        <f t="shared" si="97"/>
        <v>19</v>
      </c>
      <c r="H1081">
        <f t="shared" si="98"/>
        <v>1.75</v>
      </c>
      <c r="I1081">
        <f t="shared" si="99"/>
        <v>10.5</v>
      </c>
      <c r="J1081">
        <f t="shared" si="100"/>
        <v>9.5</v>
      </c>
      <c r="K1081">
        <f t="shared" si="101"/>
        <v>-3</v>
      </c>
    </row>
    <row r="1082" spans="1:11" x14ac:dyDescent="0.25">
      <c r="A1082" s="4">
        <v>45002</v>
      </c>
      <c r="B1082" s="10">
        <v>21</v>
      </c>
      <c r="C1082" s="10">
        <v>0</v>
      </c>
      <c r="F1082">
        <f t="shared" si="96"/>
        <v>0</v>
      </c>
      <c r="G1082">
        <f t="shared" si="97"/>
        <v>19</v>
      </c>
      <c r="H1082">
        <f t="shared" si="98"/>
        <v>1</v>
      </c>
      <c r="I1082">
        <f t="shared" si="99"/>
        <v>10.5</v>
      </c>
      <c r="J1082">
        <f t="shared" si="100"/>
        <v>9.5</v>
      </c>
      <c r="K1082">
        <f t="shared" si="101"/>
        <v>-9</v>
      </c>
    </row>
    <row r="1083" spans="1:11" x14ac:dyDescent="0.25">
      <c r="A1083" s="4">
        <v>45003</v>
      </c>
      <c r="B1083" s="10">
        <v>14</v>
      </c>
      <c r="C1083" s="10">
        <v>0</v>
      </c>
      <c r="F1083">
        <f t="shared" si="96"/>
        <v>-7</v>
      </c>
      <c r="G1083">
        <f t="shared" si="97"/>
        <v>12</v>
      </c>
      <c r="H1083">
        <f t="shared" si="98"/>
        <v>0.66666666666666663</v>
      </c>
      <c r="I1083">
        <f t="shared" si="99"/>
        <v>7</v>
      </c>
      <c r="J1083">
        <f t="shared" si="100"/>
        <v>6</v>
      </c>
      <c r="K1083">
        <f t="shared" si="101"/>
        <v>-7</v>
      </c>
    </row>
    <row r="1084" spans="1:11" x14ac:dyDescent="0.25">
      <c r="A1084" s="4">
        <v>45004</v>
      </c>
      <c r="B1084" s="10">
        <v>9</v>
      </c>
      <c r="C1084" s="10">
        <v>0</v>
      </c>
      <c r="F1084">
        <f t="shared" si="96"/>
        <v>-5</v>
      </c>
      <c r="G1084">
        <f t="shared" si="97"/>
        <v>7</v>
      </c>
      <c r="H1084">
        <f t="shared" si="98"/>
        <v>0.6428571428571429</v>
      </c>
      <c r="I1084">
        <f t="shared" si="99"/>
        <v>4.5</v>
      </c>
      <c r="J1084">
        <f t="shared" si="100"/>
        <v>3.5</v>
      </c>
      <c r="K1084">
        <f t="shared" si="101"/>
        <v>2</v>
      </c>
    </row>
    <row r="1085" spans="1:11" x14ac:dyDescent="0.25">
      <c r="A1085" s="4">
        <v>45005</v>
      </c>
      <c r="B1085" s="10">
        <v>7</v>
      </c>
      <c r="C1085" s="10">
        <v>0</v>
      </c>
      <c r="F1085">
        <f t="shared" si="96"/>
        <v>-2</v>
      </c>
      <c r="G1085">
        <f t="shared" si="97"/>
        <v>5</v>
      </c>
      <c r="H1085">
        <f t="shared" si="98"/>
        <v>0.77777777777777779</v>
      </c>
      <c r="I1085">
        <f t="shared" si="99"/>
        <v>3.5</v>
      </c>
      <c r="J1085">
        <f t="shared" si="100"/>
        <v>2.5</v>
      </c>
      <c r="K1085">
        <f t="shared" si="101"/>
        <v>3</v>
      </c>
    </row>
    <row r="1086" spans="1:11" x14ac:dyDescent="0.25">
      <c r="A1086" s="4">
        <v>45006</v>
      </c>
      <c r="B1086" s="10">
        <v>0</v>
      </c>
      <c r="C1086" s="10">
        <v>0</v>
      </c>
      <c r="F1086">
        <f t="shared" si="96"/>
        <v>-7</v>
      </c>
      <c r="G1086">
        <f t="shared" si="97"/>
        <v>-2</v>
      </c>
      <c r="H1086">
        <f t="shared" si="98"/>
        <v>0</v>
      </c>
      <c r="I1086">
        <f t="shared" si="99"/>
        <v>0</v>
      </c>
      <c r="J1086">
        <f t="shared" si="100"/>
        <v>-1</v>
      </c>
      <c r="K1086">
        <f t="shared" si="101"/>
        <v>-5</v>
      </c>
    </row>
    <row r="1087" spans="1:11" x14ac:dyDescent="0.25">
      <c r="A1087" s="4">
        <v>45007</v>
      </c>
      <c r="B1087" s="10">
        <v>15</v>
      </c>
      <c r="C1087" s="10">
        <v>0</v>
      </c>
      <c r="F1087">
        <f t="shared" si="96"/>
        <v>15</v>
      </c>
      <c r="G1087">
        <f t="shared" si="97"/>
        <v>13</v>
      </c>
      <c r="H1087" t="str">
        <f t="shared" si="98"/>
        <v/>
      </c>
      <c r="I1087">
        <f t="shared" si="99"/>
        <v>7.5</v>
      </c>
      <c r="J1087">
        <f t="shared" si="100"/>
        <v>6.5</v>
      </c>
      <c r="K1087">
        <f t="shared" si="101"/>
        <v>22</v>
      </c>
    </row>
    <row r="1088" spans="1:11" x14ac:dyDescent="0.25">
      <c r="A1088" s="4">
        <v>45008</v>
      </c>
      <c r="B1088" s="10">
        <v>14</v>
      </c>
      <c r="C1088" s="10">
        <v>1</v>
      </c>
      <c r="F1088">
        <f t="shared" si="96"/>
        <v>-1</v>
      </c>
      <c r="G1088">
        <f t="shared" si="97"/>
        <v>12</v>
      </c>
      <c r="H1088">
        <f t="shared" si="98"/>
        <v>0.93333333333333335</v>
      </c>
      <c r="I1088">
        <f t="shared" si="99"/>
        <v>7</v>
      </c>
      <c r="J1088">
        <f t="shared" si="100"/>
        <v>6</v>
      </c>
      <c r="K1088">
        <f t="shared" si="101"/>
        <v>-16</v>
      </c>
    </row>
    <row r="1089" spans="1:11" x14ac:dyDescent="0.25">
      <c r="A1089" s="4">
        <v>45009</v>
      </c>
      <c r="B1089" s="10">
        <v>17</v>
      </c>
      <c r="C1089" s="10">
        <v>0</v>
      </c>
      <c r="F1089">
        <f t="shared" si="96"/>
        <v>3</v>
      </c>
      <c r="G1089">
        <f t="shared" si="97"/>
        <v>15</v>
      </c>
      <c r="H1089">
        <f t="shared" si="98"/>
        <v>1.2142857142857142</v>
      </c>
      <c r="I1089">
        <f t="shared" si="99"/>
        <v>8.5</v>
      </c>
      <c r="J1089">
        <f t="shared" si="100"/>
        <v>7.5</v>
      </c>
      <c r="K1089">
        <f t="shared" si="101"/>
        <v>4</v>
      </c>
    </row>
    <row r="1090" spans="1:11" x14ac:dyDescent="0.25">
      <c r="A1090" s="4">
        <v>45010</v>
      </c>
      <c r="B1090" s="10">
        <v>12</v>
      </c>
      <c r="C1090" s="10">
        <v>1</v>
      </c>
      <c r="F1090">
        <f t="shared" si="96"/>
        <v>-5</v>
      </c>
      <c r="G1090">
        <f t="shared" si="97"/>
        <v>10</v>
      </c>
      <c r="H1090">
        <f t="shared" si="98"/>
        <v>0.70588235294117652</v>
      </c>
      <c r="I1090">
        <f t="shared" si="99"/>
        <v>6</v>
      </c>
      <c r="J1090">
        <f t="shared" si="100"/>
        <v>5</v>
      </c>
      <c r="K1090">
        <f t="shared" si="101"/>
        <v>-8</v>
      </c>
    </row>
    <row r="1091" spans="1:11" x14ac:dyDescent="0.25">
      <c r="A1091" s="4">
        <v>45011</v>
      </c>
      <c r="B1091" s="10">
        <v>14</v>
      </c>
      <c r="C1091" s="10">
        <v>0</v>
      </c>
      <c r="F1091">
        <f t="shared" si="96"/>
        <v>2</v>
      </c>
      <c r="G1091">
        <f t="shared" si="97"/>
        <v>12</v>
      </c>
      <c r="H1091">
        <f t="shared" si="98"/>
        <v>1.1666666666666667</v>
      </c>
      <c r="I1091">
        <f t="shared" si="99"/>
        <v>7</v>
      </c>
      <c r="J1091">
        <f t="shared" si="100"/>
        <v>6</v>
      </c>
      <c r="K1091">
        <f t="shared" si="101"/>
        <v>7</v>
      </c>
    </row>
    <row r="1092" spans="1:11" x14ac:dyDescent="0.25">
      <c r="A1092" s="4">
        <v>45012</v>
      </c>
      <c r="B1092" s="10">
        <v>7</v>
      </c>
      <c r="C1092" s="10">
        <v>0</v>
      </c>
      <c r="F1092">
        <f t="shared" ref="F1092:F1117" si="102">B1092-B1091</f>
        <v>-7</v>
      </c>
      <c r="G1092">
        <f t="shared" ref="G1092:G1117" si="103">B1092-$B$3</f>
        <v>5</v>
      </c>
      <c r="H1092">
        <f t="shared" ref="H1092:H1117" si="104">IFERROR(B1092/B1091,"")</f>
        <v>0.5</v>
      </c>
      <c r="I1092">
        <f t="shared" ref="I1092:I1117" si="105">IFERROR(B1092/$B$3,"")</f>
        <v>3.5</v>
      </c>
      <c r="J1092">
        <f t="shared" si="100"/>
        <v>2.5</v>
      </c>
      <c r="K1092">
        <f t="shared" si="101"/>
        <v>-9</v>
      </c>
    </row>
    <row r="1093" spans="1:11" x14ac:dyDescent="0.25">
      <c r="A1093" s="4">
        <v>45013</v>
      </c>
      <c r="B1093" s="10">
        <v>1</v>
      </c>
      <c r="C1093" s="10">
        <v>0</v>
      </c>
      <c r="F1093">
        <f t="shared" si="102"/>
        <v>-6</v>
      </c>
      <c r="G1093">
        <f t="shared" si="103"/>
        <v>-1</v>
      </c>
      <c r="H1093">
        <f t="shared" si="104"/>
        <v>0.14285714285714285</v>
      </c>
      <c r="I1093">
        <f t="shared" si="105"/>
        <v>0.5</v>
      </c>
      <c r="J1093">
        <f t="shared" ref="J1093:J1117" si="106">IFERROR(I1093-1,"")</f>
        <v>-0.5</v>
      </c>
      <c r="K1093">
        <f t="shared" si="101"/>
        <v>1</v>
      </c>
    </row>
    <row r="1094" spans="1:11" x14ac:dyDescent="0.25">
      <c r="A1094" s="4">
        <v>45014</v>
      </c>
      <c r="B1094" s="10">
        <v>13</v>
      </c>
      <c r="C1094" s="10">
        <v>0</v>
      </c>
      <c r="F1094">
        <f t="shared" si="102"/>
        <v>12</v>
      </c>
      <c r="G1094">
        <f t="shared" si="103"/>
        <v>11</v>
      </c>
      <c r="H1094">
        <f t="shared" si="104"/>
        <v>13</v>
      </c>
      <c r="I1094">
        <f t="shared" si="105"/>
        <v>6.5</v>
      </c>
      <c r="J1094">
        <f t="shared" si="106"/>
        <v>5.5</v>
      </c>
      <c r="K1094">
        <f t="shared" ref="K1094:K1117" si="107">F1094-F1093</f>
        <v>18</v>
      </c>
    </row>
    <row r="1095" spans="1:11" x14ac:dyDescent="0.25">
      <c r="A1095" s="4">
        <v>45015</v>
      </c>
      <c r="B1095" s="10">
        <v>17</v>
      </c>
      <c r="C1095" s="10">
        <v>0</v>
      </c>
      <c r="F1095">
        <f t="shared" si="102"/>
        <v>4</v>
      </c>
      <c r="G1095">
        <f t="shared" si="103"/>
        <v>15</v>
      </c>
      <c r="H1095">
        <f t="shared" si="104"/>
        <v>1.3076923076923077</v>
      </c>
      <c r="I1095">
        <f t="shared" si="105"/>
        <v>8.5</v>
      </c>
      <c r="J1095">
        <f t="shared" si="106"/>
        <v>7.5</v>
      </c>
      <c r="K1095">
        <f t="shared" si="107"/>
        <v>-8</v>
      </c>
    </row>
    <row r="1096" spans="1:11" x14ac:dyDescent="0.25">
      <c r="A1096" s="4">
        <v>45016</v>
      </c>
      <c r="B1096" s="10">
        <v>9</v>
      </c>
      <c r="C1096" s="10">
        <v>0</v>
      </c>
      <c r="F1096">
        <f t="shared" si="102"/>
        <v>-8</v>
      </c>
      <c r="G1096">
        <f t="shared" si="103"/>
        <v>7</v>
      </c>
      <c r="H1096">
        <f t="shared" si="104"/>
        <v>0.52941176470588236</v>
      </c>
      <c r="I1096">
        <f t="shared" si="105"/>
        <v>4.5</v>
      </c>
      <c r="J1096">
        <f t="shared" si="106"/>
        <v>3.5</v>
      </c>
      <c r="K1096">
        <f t="shared" si="107"/>
        <v>-12</v>
      </c>
    </row>
    <row r="1097" spans="1:11" x14ac:dyDescent="0.25">
      <c r="A1097" s="4">
        <v>45017</v>
      </c>
      <c r="B1097" s="10">
        <v>24</v>
      </c>
      <c r="C1097" s="10">
        <v>0</v>
      </c>
      <c r="F1097">
        <f t="shared" si="102"/>
        <v>15</v>
      </c>
      <c r="G1097">
        <f t="shared" si="103"/>
        <v>22</v>
      </c>
      <c r="H1097">
        <f t="shared" si="104"/>
        <v>2.6666666666666665</v>
      </c>
      <c r="I1097">
        <f t="shared" si="105"/>
        <v>12</v>
      </c>
      <c r="J1097">
        <f t="shared" si="106"/>
        <v>11</v>
      </c>
      <c r="K1097">
        <f t="shared" si="107"/>
        <v>23</v>
      </c>
    </row>
    <row r="1098" spans="1:11" x14ac:dyDescent="0.25">
      <c r="A1098" s="4">
        <v>45018</v>
      </c>
      <c r="B1098" s="10">
        <v>12</v>
      </c>
      <c r="C1098" s="10">
        <v>0</v>
      </c>
      <c r="F1098">
        <f t="shared" si="102"/>
        <v>-12</v>
      </c>
      <c r="G1098">
        <f t="shared" si="103"/>
        <v>10</v>
      </c>
      <c r="H1098">
        <f t="shared" si="104"/>
        <v>0.5</v>
      </c>
      <c r="I1098">
        <f t="shared" si="105"/>
        <v>6</v>
      </c>
      <c r="J1098">
        <f t="shared" si="106"/>
        <v>5</v>
      </c>
      <c r="K1098">
        <f t="shared" si="107"/>
        <v>-27</v>
      </c>
    </row>
    <row r="1099" spans="1:11" x14ac:dyDescent="0.25">
      <c r="A1099" s="4">
        <v>45019</v>
      </c>
      <c r="B1099" s="10">
        <v>6</v>
      </c>
      <c r="C1099" s="10">
        <v>0</v>
      </c>
      <c r="F1099">
        <f t="shared" si="102"/>
        <v>-6</v>
      </c>
      <c r="G1099">
        <f t="shared" si="103"/>
        <v>4</v>
      </c>
      <c r="H1099">
        <f t="shared" si="104"/>
        <v>0.5</v>
      </c>
      <c r="I1099">
        <f t="shared" si="105"/>
        <v>3</v>
      </c>
      <c r="J1099">
        <f t="shared" si="106"/>
        <v>2</v>
      </c>
      <c r="K1099">
        <f t="shared" si="107"/>
        <v>6</v>
      </c>
    </row>
    <row r="1100" spans="1:11" x14ac:dyDescent="0.25">
      <c r="A1100" s="4">
        <v>45020</v>
      </c>
      <c r="B1100" s="10">
        <v>1</v>
      </c>
      <c r="C1100" s="10">
        <v>0</v>
      </c>
      <c r="F1100">
        <f t="shared" si="102"/>
        <v>-5</v>
      </c>
      <c r="G1100">
        <f t="shared" si="103"/>
        <v>-1</v>
      </c>
      <c r="H1100">
        <f t="shared" si="104"/>
        <v>0.16666666666666666</v>
      </c>
      <c r="I1100">
        <f t="shared" si="105"/>
        <v>0.5</v>
      </c>
      <c r="J1100">
        <f t="shared" si="106"/>
        <v>-0.5</v>
      </c>
      <c r="K1100">
        <f t="shared" si="107"/>
        <v>1</v>
      </c>
    </row>
    <row r="1101" spans="1:11" x14ac:dyDescent="0.25">
      <c r="A1101" s="4">
        <v>45021</v>
      </c>
      <c r="B1101" s="10">
        <v>12</v>
      </c>
      <c r="C1101" s="10">
        <v>0</v>
      </c>
      <c r="F1101">
        <f t="shared" si="102"/>
        <v>11</v>
      </c>
      <c r="G1101">
        <f t="shared" si="103"/>
        <v>10</v>
      </c>
      <c r="H1101">
        <f t="shared" si="104"/>
        <v>12</v>
      </c>
      <c r="I1101">
        <f t="shared" si="105"/>
        <v>6</v>
      </c>
      <c r="J1101">
        <f t="shared" si="106"/>
        <v>5</v>
      </c>
      <c r="K1101">
        <f t="shared" si="107"/>
        <v>16</v>
      </c>
    </row>
    <row r="1102" spans="1:11" x14ac:dyDescent="0.25">
      <c r="A1102" s="4">
        <v>45022</v>
      </c>
      <c r="B1102" s="10">
        <v>8</v>
      </c>
      <c r="C1102" s="10">
        <v>0</v>
      </c>
      <c r="F1102">
        <f t="shared" si="102"/>
        <v>-4</v>
      </c>
      <c r="G1102">
        <f t="shared" si="103"/>
        <v>6</v>
      </c>
      <c r="H1102">
        <f t="shared" si="104"/>
        <v>0.66666666666666663</v>
      </c>
      <c r="I1102">
        <f t="shared" si="105"/>
        <v>4</v>
      </c>
      <c r="J1102">
        <f t="shared" si="106"/>
        <v>3</v>
      </c>
      <c r="K1102">
        <f t="shared" si="107"/>
        <v>-15</v>
      </c>
    </row>
    <row r="1103" spans="1:11" x14ac:dyDescent="0.25">
      <c r="A1103" s="4">
        <v>45023</v>
      </c>
      <c r="B1103" s="10">
        <v>12</v>
      </c>
      <c r="C1103" s="10">
        <v>0</v>
      </c>
      <c r="F1103">
        <f t="shared" si="102"/>
        <v>4</v>
      </c>
      <c r="G1103">
        <f t="shared" si="103"/>
        <v>10</v>
      </c>
      <c r="H1103">
        <f t="shared" si="104"/>
        <v>1.5</v>
      </c>
      <c r="I1103">
        <f t="shared" si="105"/>
        <v>6</v>
      </c>
      <c r="J1103">
        <f t="shared" si="106"/>
        <v>5</v>
      </c>
      <c r="K1103">
        <f t="shared" si="107"/>
        <v>8</v>
      </c>
    </row>
    <row r="1104" spans="1:11" x14ac:dyDescent="0.25">
      <c r="A1104" s="4">
        <v>45024</v>
      </c>
      <c r="B1104" s="10">
        <v>24</v>
      </c>
      <c r="C1104" s="10">
        <v>0</v>
      </c>
      <c r="F1104">
        <f t="shared" si="102"/>
        <v>12</v>
      </c>
      <c r="G1104">
        <f t="shared" si="103"/>
        <v>22</v>
      </c>
      <c r="H1104">
        <f t="shared" si="104"/>
        <v>2</v>
      </c>
      <c r="I1104">
        <f t="shared" si="105"/>
        <v>12</v>
      </c>
      <c r="J1104">
        <f t="shared" si="106"/>
        <v>11</v>
      </c>
      <c r="K1104">
        <f t="shared" si="107"/>
        <v>8</v>
      </c>
    </row>
    <row r="1105" spans="1:11" x14ac:dyDescent="0.25">
      <c r="A1105" s="4">
        <v>45025</v>
      </c>
      <c r="B1105" s="10">
        <v>9</v>
      </c>
      <c r="C1105" s="10">
        <v>1</v>
      </c>
      <c r="F1105">
        <f t="shared" si="102"/>
        <v>-15</v>
      </c>
      <c r="G1105">
        <f t="shared" si="103"/>
        <v>7</v>
      </c>
      <c r="H1105">
        <f t="shared" si="104"/>
        <v>0.375</v>
      </c>
      <c r="I1105">
        <f t="shared" si="105"/>
        <v>4.5</v>
      </c>
      <c r="J1105">
        <f t="shared" si="106"/>
        <v>3.5</v>
      </c>
      <c r="K1105">
        <f t="shared" si="107"/>
        <v>-27</v>
      </c>
    </row>
    <row r="1106" spans="1:11" x14ac:dyDescent="0.25">
      <c r="A1106" s="4">
        <v>45026</v>
      </c>
      <c r="B1106" s="10">
        <v>6</v>
      </c>
      <c r="C1106" s="10">
        <v>0</v>
      </c>
      <c r="F1106">
        <f t="shared" si="102"/>
        <v>-3</v>
      </c>
      <c r="G1106">
        <f t="shared" si="103"/>
        <v>4</v>
      </c>
      <c r="H1106">
        <f t="shared" si="104"/>
        <v>0.66666666666666663</v>
      </c>
      <c r="I1106">
        <f t="shared" si="105"/>
        <v>3</v>
      </c>
      <c r="J1106">
        <f t="shared" si="106"/>
        <v>2</v>
      </c>
      <c r="K1106">
        <f t="shared" si="107"/>
        <v>12</v>
      </c>
    </row>
    <row r="1107" spans="1:11" x14ac:dyDescent="0.25">
      <c r="A1107" s="4">
        <v>45027</v>
      </c>
      <c r="B1107" s="10">
        <v>2</v>
      </c>
      <c r="C1107" s="10">
        <v>0</v>
      </c>
      <c r="F1107">
        <f t="shared" si="102"/>
        <v>-4</v>
      </c>
      <c r="G1107">
        <f t="shared" si="103"/>
        <v>0</v>
      </c>
      <c r="H1107">
        <f t="shared" si="104"/>
        <v>0.33333333333333331</v>
      </c>
      <c r="I1107">
        <f t="shared" si="105"/>
        <v>1</v>
      </c>
      <c r="J1107">
        <f t="shared" si="106"/>
        <v>0</v>
      </c>
      <c r="K1107">
        <f t="shared" si="107"/>
        <v>-1</v>
      </c>
    </row>
    <row r="1108" spans="1:11" x14ac:dyDescent="0.25">
      <c r="A1108" s="4">
        <v>45028</v>
      </c>
      <c r="B1108" s="10">
        <v>7</v>
      </c>
      <c r="C1108" s="10">
        <v>0</v>
      </c>
      <c r="F1108">
        <f t="shared" si="102"/>
        <v>5</v>
      </c>
      <c r="G1108">
        <f t="shared" si="103"/>
        <v>5</v>
      </c>
      <c r="H1108">
        <f t="shared" si="104"/>
        <v>3.5</v>
      </c>
      <c r="I1108">
        <f t="shared" si="105"/>
        <v>3.5</v>
      </c>
      <c r="J1108">
        <f t="shared" si="106"/>
        <v>2.5</v>
      </c>
      <c r="K1108">
        <f t="shared" si="107"/>
        <v>9</v>
      </c>
    </row>
    <row r="1109" spans="1:11" x14ac:dyDescent="0.25">
      <c r="A1109" s="4">
        <v>45029</v>
      </c>
      <c r="B1109" s="10">
        <v>11</v>
      </c>
      <c r="C1109" s="10">
        <v>0</v>
      </c>
      <c r="F1109">
        <f t="shared" si="102"/>
        <v>4</v>
      </c>
      <c r="G1109">
        <f t="shared" si="103"/>
        <v>9</v>
      </c>
      <c r="H1109">
        <f t="shared" si="104"/>
        <v>1.5714285714285714</v>
      </c>
      <c r="I1109">
        <f t="shared" si="105"/>
        <v>5.5</v>
      </c>
      <c r="J1109">
        <f t="shared" si="106"/>
        <v>4.5</v>
      </c>
      <c r="K1109">
        <f t="shared" si="107"/>
        <v>-1</v>
      </c>
    </row>
    <row r="1110" spans="1:11" x14ac:dyDescent="0.25">
      <c r="A1110" s="4">
        <v>45030</v>
      </c>
      <c r="B1110" s="10">
        <v>5</v>
      </c>
      <c r="C1110" s="10">
        <v>0</v>
      </c>
      <c r="F1110">
        <f t="shared" si="102"/>
        <v>-6</v>
      </c>
      <c r="G1110">
        <f t="shared" si="103"/>
        <v>3</v>
      </c>
      <c r="H1110">
        <f t="shared" si="104"/>
        <v>0.45454545454545453</v>
      </c>
      <c r="I1110">
        <f t="shared" si="105"/>
        <v>2.5</v>
      </c>
      <c r="J1110">
        <f t="shared" si="106"/>
        <v>1.5</v>
      </c>
      <c r="K1110">
        <f t="shared" si="107"/>
        <v>-10</v>
      </c>
    </row>
    <row r="1111" spans="1:11" x14ac:dyDescent="0.25">
      <c r="A1111" s="4">
        <v>45031</v>
      </c>
      <c r="B1111" s="10">
        <v>4</v>
      </c>
      <c r="C1111" s="10">
        <v>0</v>
      </c>
      <c r="F1111">
        <f t="shared" si="102"/>
        <v>-1</v>
      </c>
      <c r="G1111">
        <f t="shared" si="103"/>
        <v>2</v>
      </c>
      <c r="H1111">
        <f t="shared" si="104"/>
        <v>0.8</v>
      </c>
      <c r="I1111">
        <f t="shared" si="105"/>
        <v>2</v>
      </c>
      <c r="J1111">
        <f t="shared" si="106"/>
        <v>1</v>
      </c>
      <c r="K1111">
        <f t="shared" si="107"/>
        <v>5</v>
      </c>
    </row>
    <row r="1112" spans="1:11" x14ac:dyDescent="0.25">
      <c r="A1112" s="4">
        <v>45032</v>
      </c>
      <c r="B1112" s="10">
        <v>17</v>
      </c>
      <c r="C1112" s="10">
        <v>0</v>
      </c>
      <c r="F1112">
        <f t="shared" si="102"/>
        <v>13</v>
      </c>
      <c r="G1112">
        <f t="shared" si="103"/>
        <v>15</v>
      </c>
      <c r="H1112">
        <f t="shared" si="104"/>
        <v>4.25</v>
      </c>
      <c r="I1112">
        <f t="shared" si="105"/>
        <v>8.5</v>
      </c>
      <c r="J1112">
        <f t="shared" si="106"/>
        <v>7.5</v>
      </c>
      <c r="K1112">
        <f t="shared" si="107"/>
        <v>14</v>
      </c>
    </row>
    <row r="1113" spans="1:11" x14ac:dyDescent="0.25">
      <c r="A1113" s="4">
        <v>45033</v>
      </c>
      <c r="B1113" s="10">
        <v>0</v>
      </c>
      <c r="C1113" s="10">
        <v>1</v>
      </c>
      <c r="F1113">
        <f t="shared" si="102"/>
        <v>-17</v>
      </c>
      <c r="G1113">
        <f t="shared" si="103"/>
        <v>-2</v>
      </c>
      <c r="H1113">
        <f t="shared" si="104"/>
        <v>0</v>
      </c>
      <c r="I1113">
        <f t="shared" si="105"/>
        <v>0</v>
      </c>
      <c r="J1113">
        <f t="shared" si="106"/>
        <v>-1</v>
      </c>
      <c r="K1113">
        <f t="shared" si="107"/>
        <v>-30</v>
      </c>
    </row>
    <row r="1114" spans="1:11" x14ac:dyDescent="0.25">
      <c r="A1114" s="4">
        <v>45034</v>
      </c>
      <c r="B1114" s="10">
        <v>0</v>
      </c>
      <c r="C1114" s="10">
        <v>0</v>
      </c>
      <c r="F1114">
        <f t="shared" si="102"/>
        <v>0</v>
      </c>
      <c r="G1114">
        <f t="shared" si="103"/>
        <v>-2</v>
      </c>
      <c r="H1114" t="str">
        <f t="shared" si="104"/>
        <v/>
      </c>
      <c r="I1114">
        <f t="shared" si="105"/>
        <v>0</v>
      </c>
      <c r="J1114">
        <f t="shared" si="106"/>
        <v>-1</v>
      </c>
      <c r="K1114">
        <f t="shared" si="107"/>
        <v>17</v>
      </c>
    </row>
    <row r="1115" spans="1:11" x14ac:dyDescent="0.25">
      <c r="A1115" s="4">
        <v>45035</v>
      </c>
      <c r="B1115" s="10">
        <v>10</v>
      </c>
      <c r="C1115" s="10">
        <v>1</v>
      </c>
      <c r="F1115">
        <f t="shared" si="102"/>
        <v>10</v>
      </c>
      <c r="G1115">
        <f t="shared" si="103"/>
        <v>8</v>
      </c>
      <c r="H1115" t="str">
        <f t="shared" si="104"/>
        <v/>
      </c>
      <c r="I1115">
        <f t="shared" si="105"/>
        <v>5</v>
      </c>
      <c r="J1115">
        <f t="shared" si="106"/>
        <v>4</v>
      </c>
      <c r="K1115">
        <f t="shared" si="107"/>
        <v>10</v>
      </c>
    </row>
    <row r="1116" spans="1:11" x14ac:dyDescent="0.25">
      <c r="A1116" s="4">
        <v>45036</v>
      </c>
      <c r="B1116" s="10">
        <v>11</v>
      </c>
      <c r="C1116" s="10">
        <v>1</v>
      </c>
      <c r="F1116">
        <f t="shared" si="102"/>
        <v>1</v>
      </c>
      <c r="G1116">
        <f t="shared" si="103"/>
        <v>9</v>
      </c>
      <c r="H1116">
        <f t="shared" si="104"/>
        <v>1.1000000000000001</v>
      </c>
      <c r="I1116">
        <f t="shared" si="105"/>
        <v>5.5</v>
      </c>
      <c r="J1116">
        <f t="shared" si="106"/>
        <v>4.5</v>
      </c>
      <c r="K1116">
        <f t="shared" si="107"/>
        <v>-9</v>
      </c>
    </row>
    <row r="1117" spans="1:11" x14ac:dyDescent="0.25">
      <c r="A1117" s="4"/>
      <c r="B1117" s="10">
        <f ca="1">MIN(B:B)</f>
        <v>0</v>
      </c>
      <c r="C1117" s="10">
        <f ca="1">MIN(C:C)</f>
        <v>0</v>
      </c>
      <c r="F1117">
        <f t="shared" ca="1" si="102"/>
        <v>-11</v>
      </c>
      <c r="G1117">
        <f t="shared" ca="1" si="103"/>
        <v>-2</v>
      </c>
      <c r="H1117">
        <f t="shared" ca="1" si="104"/>
        <v>0</v>
      </c>
      <c r="I1117">
        <f t="shared" ca="1" si="105"/>
        <v>0</v>
      </c>
      <c r="J1117">
        <f t="shared" ca="1" si="106"/>
        <v>-1</v>
      </c>
      <c r="K1117">
        <f t="shared" ca="1" si="107"/>
        <v>-12</v>
      </c>
    </row>
    <row r="1118" spans="1:11" x14ac:dyDescent="0.25">
      <c r="A1118" s="4"/>
      <c r="B1118" s="10"/>
      <c r="C1118" s="10"/>
    </row>
    <row r="1119" spans="1:11" x14ac:dyDescent="0.25">
      <c r="A1119" s="4"/>
      <c r="B1119" s="10"/>
      <c r="C1119" s="10"/>
    </row>
    <row r="1120" spans="1:11" x14ac:dyDescent="0.25">
      <c r="A1120" s="4"/>
      <c r="B1120" s="10"/>
      <c r="C1120" s="10"/>
    </row>
    <row r="1121" spans="1:3" x14ac:dyDescent="0.25">
      <c r="A1121" s="4"/>
      <c r="B1121" s="10"/>
      <c r="C1121" s="10"/>
    </row>
    <row r="1122" spans="1:3" x14ac:dyDescent="0.25">
      <c r="A1122" s="4"/>
      <c r="B1122" s="10"/>
      <c r="C1122" s="10"/>
    </row>
    <row r="1123" spans="1:3" x14ac:dyDescent="0.25">
      <c r="A1123" s="4"/>
      <c r="B1123" s="10"/>
      <c r="C1123" s="10"/>
    </row>
    <row r="1124" spans="1:3" x14ac:dyDescent="0.25">
      <c r="A1124" s="4"/>
      <c r="B1124" s="10"/>
      <c r="C1124" s="10"/>
    </row>
    <row r="1125" spans="1:3" x14ac:dyDescent="0.25">
      <c r="A1125" s="4"/>
      <c r="B1125" s="10"/>
      <c r="C1125" s="10"/>
    </row>
    <row r="1126" spans="1:3" x14ac:dyDescent="0.25">
      <c r="A1126" s="4"/>
      <c r="B1126" s="10"/>
      <c r="C1126" s="10"/>
    </row>
    <row r="1127" spans="1:3" x14ac:dyDescent="0.25">
      <c r="A1127" s="4"/>
      <c r="B1127" s="10"/>
      <c r="C1127" s="10"/>
    </row>
    <row r="1128" spans="1:3" x14ac:dyDescent="0.25">
      <c r="A1128" s="4"/>
      <c r="B1128" s="10"/>
      <c r="C1128" s="10"/>
    </row>
    <row r="1129" spans="1:3" x14ac:dyDescent="0.25">
      <c r="A1129" s="4"/>
      <c r="B1129" s="10"/>
      <c r="C1129" s="10"/>
    </row>
    <row r="1130" spans="1:3" x14ac:dyDescent="0.25">
      <c r="A1130" s="4"/>
      <c r="B1130" s="10"/>
      <c r="C1130" s="10"/>
    </row>
    <row r="1131" spans="1:3" x14ac:dyDescent="0.25">
      <c r="A1131" s="4"/>
      <c r="B1131" s="10"/>
      <c r="C1131" s="10"/>
    </row>
    <row r="1132" spans="1:3" x14ac:dyDescent="0.25">
      <c r="A1132" s="4"/>
      <c r="B1132" s="10"/>
      <c r="C1132" s="10"/>
    </row>
    <row r="1133" spans="1:3" x14ac:dyDescent="0.25">
      <c r="A1133" s="4"/>
      <c r="B1133" s="10"/>
      <c r="C1133" s="10"/>
    </row>
    <row r="1134" spans="1:3" x14ac:dyDescent="0.25">
      <c r="A1134" s="4"/>
      <c r="B1134" s="10"/>
      <c r="C1134" s="10"/>
    </row>
    <row r="1135" spans="1:3" x14ac:dyDescent="0.25">
      <c r="A1135" s="4"/>
      <c r="B1135" s="10"/>
      <c r="C1135" s="10"/>
    </row>
    <row r="1136" spans="1:3" x14ac:dyDescent="0.25">
      <c r="A1136" s="4"/>
      <c r="B1136" s="10"/>
      <c r="C1136" s="10"/>
    </row>
    <row r="1137" spans="1:3" x14ac:dyDescent="0.25">
      <c r="A1137" s="4"/>
      <c r="B1137" s="10"/>
      <c r="C1137" s="10"/>
    </row>
    <row r="1138" spans="1:3" x14ac:dyDescent="0.25">
      <c r="A1138" s="4"/>
      <c r="B1138" s="10"/>
      <c r="C1138" s="10"/>
    </row>
    <row r="1139" spans="1:3" x14ac:dyDescent="0.25">
      <c r="A1139" s="4"/>
      <c r="B1139" s="10"/>
      <c r="C1139" s="10"/>
    </row>
    <row r="1140" spans="1:3" x14ac:dyDescent="0.25">
      <c r="A1140" s="4"/>
      <c r="B1140" s="8"/>
      <c r="C1140" s="8"/>
    </row>
    <row r="1141" spans="1:3" x14ac:dyDescent="0.25">
      <c r="A1141" s="4"/>
      <c r="B1141" s="8"/>
      <c r="C1141" s="8"/>
    </row>
    <row r="1142" spans="1:3" x14ac:dyDescent="0.25">
      <c r="A1142" s="4"/>
      <c r="B1142" s="8"/>
      <c r="C1142" s="8"/>
    </row>
    <row r="1143" spans="1:3" x14ac:dyDescent="0.25">
      <c r="A1143" s="4"/>
      <c r="B1143" s="8"/>
      <c r="C1143" s="8"/>
    </row>
    <row r="1144" spans="1:3" x14ac:dyDescent="0.25">
      <c r="A1144" s="4"/>
      <c r="B1144" s="8"/>
      <c r="C1144" s="8"/>
    </row>
    <row r="1145" spans="1:3" x14ac:dyDescent="0.25">
      <c r="A1145" s="4"/>
      <c r="B1145" s="8"/>
      <c r="C1145" s="8"/>
    </row>
    <row r="1146" spans="1:3" x14ac:dyDescent="0.25">
      <c r="A1146" s="4"/>
      <c r="B1146" s="8"/>
      <c r="C1146" s="8"/>
    </row>
    <row r="1147" spans="1:3" x14ac:dyDescent="0.25">
      <c r="A1147" s="4"/>
      <c r="B1147" s="8"/>
      <c r="C1147" s="8"/>
    </row>
    <row r="1148" spans="1:3" x14ac:dyDescent="0.25">
      <c r="A1148" s="4"/>
      <c r="B1148" s="8"/>
      <c r="C1148" s="8"/>
    </row>
    <row r="1149" spans="1:3" x14ac:dyDescent="0.25">
      <c r="A1149" s="4"/>
      <c r="B1149" s="8"/>
      <c r="C1149" s="8"/>
    </row>
    <row r="1150" spans="1:3" x14ac:dyDescent="0.25">
      <c r="A1150" s="4"/>
      <c r="B1150" s="8"/>
      <c r="C1150" s="8"/>
    </row>
    <row r="1151" spans="1:3" x14ac:dyDescent="0.25">
      <c r="A1151" s="4"/>
      <c r="B1151" s="8"/>
      <c r="C1151" s="8"/>
    </row>
    <row r="1152" spans="1:3" x14ac:dyDescent="0.25">
      <c r="A1152" s="4"/>
      <c r="B1152" s="8"/>
      <c r="C1152" s="8"/>
    </row>
    <row r="1153" spans="1:3" x14ac:dyDescent="0.25">
      <c r="A1153" s="4"/>
      <c r="B1153" s="8"/>
      <c r="C1153" s="8"/>
    </row>
    <row r="1154" spans="1:3" x14ac:dyDescent="0.25">
      <c r="A1154" s="4"/>
      <c r="B1154" s="8"/>
      <c r="C1154" s="8"/>
    </row>
    <row r="1155" spans="1:3" x14ac:dyDescent="0.25">
      <c r="A1155" s="4"/>
      <c r="B1155" s="8"/>
      <c r="C1155" s="8"/>
    </row>
    <row r="1156" spans="1:3" x14ac:dyDescent="0.25">
      <c r="A1156" s="4"/>
      <c r="B1156" s="8"/>
      <c r="C1156" s="8"/>
    </row>
    <row r="1157" spans="1:3" x14ac:dyDescent="0.25">
      <c r="A1157" s="4"/>
      <c r="B1157" s="8"/>
      <c r="C1157" s="8"/>
    </row>
    <row r="1158" spans="1:3" x14ac:dyDescent="0.25">
      <c r="A1158" s="4"/>
      <c r="B1158" s="8"/>
      <c r="C1158" s="8"/>
    </row>
    <row r="1159" spans="1:3" x14ac:dyDescent="0.25">
      <c r="A1159" s="4"/>
      <c r="B1159" s="8"/>
      <c r="C1159" s="8"/>
    </row>
    <row r="1160" spans="1:3" x14ac:dyDescent="0.25">
      <c r="A1160" s="4"/>
      <c r="B1160" s="8"/>
      <c r="C1160" s="8"/>
    </row>
    <row r="1161" spans="1:3" x14ac:dyDescent="0.25">
      <c r="A1161" s="4"/>
      <c r="B1161" s="8"/>
      <c r="C1161" s="8"/>
    </row>
    <row r="1162" spans="1:3" x14ac:dyDescent="0.25">
      <c r="A1162" s="4"/>
      <c r="B1162" s="8"/>
      <c r="C1162" s="8"/>
    </row>
    <row r="1163" spans="1:3" x14ac:dyDescent="0.25">
      <c r="A1163" s="4"/>
      <c r="B1163" s="8"/>
      <c r="C1163" s="8"/>
    </row>
    <row r="1164" spans="1:3" x14ac:dyDescent="0.25">
      <c r="A1164" s="4"/>
      <c r="B1164" s="8"/>
      <c r="C1164" s="8"/>
    </row>
    <row r="1165" spans="1:3" x14ac:dyDescent="0.25">
      <c r="A1165" s="4"/>
      <c r="B1165" s="8"/>
      <c r="C1165" s="8"/>
    </row>
    <row r="1166" spans="1:3" x14ac:dyDescent="0.25">
      <c r="A1166" s="4"/>
      <c r="B1166" s="8"/>
      <c r="C1166" s="8"/>
    </row>
    <row r="1167" spans="1:3" x14ac:dyDescent="0.25">
      <c r="A1167" s="4"/>
      <c r="B1167" s="8"/>
      <c r="C1167" s="8"/>
    </row>
    <row r="1168" spans="1:3" x14ac:dyDescent="0.25">
      <c r="A1168" s="4"/>
      <c r="B1168" s="8"/>
      <c r="C1168" s="8"/>
    </row>
    <row r="1169" spans="1:3" x14ac:dyDescent="0.25">
      <c r="A1169" s="4"/>
      <c r="B1169" s="8"/>
      <c r="C1169" s="8"/>
    </row>
    <row r="1170" spans="1:3" x14ac:dyDescent="0.25">
      <c r="A1170" s="4"/>
      <c r="B1170" s="8"/>
      <c r="C1170" s="8"/>
    </row>
    <row r="1171" spans="1:3" x14ac:dyDescent="0.25">
      <c r="A1171" s="4"/>
      <c r="B1171" s="8"/>
      <c r="C1171" s="8"/>
    </row>
    <row r="1172" spans="1:3" x14ac:dyDescent="0.25">
      <c r="A1172" s="4"/>
      <c r="B1172" s="8"/>
      <c r="C1172" s="8"/>
    </row>
    <row r="1173" spans="1:3" x14ac:dyDescent="0.25">
      <c r="A1173" s="4"/>
      <c r="B1173" s="8"/>
      <c r="C1173" s="8"/>
    </row>
    <row r="1174" spans="1:3" x14ac:dyDescent="0.25">
      <c r="A1174" s="4"/>
      <c r="B1174" s="8"/>
      <c r="C1174" s="8"/>
    </row>
    <row r="1175" spans="1:3" x14ac:dyDescent="0.25">
      <c r="A1175" s="4"/>
      <c r="B1175" s="8"/>
      <c r="C1175" s="8"/>
    </row>
    <row r="1176" spans="1:3" x14ac:dyDescent="0.25">
      <c r="A1176" s="4"/>
      <c r="B1176" s="8"/>
      <c r="C1176" s="8"/>
    </row>
    <row r="1177" spans="1:3" x14ac:dyDescent="0.25">
      <c r="A1177" s="4"/>
      <c r="B1177" s="8"/>
      <c r="C1177" s="8"/>
    </row>
    <row r="1178" spans="1:3" x14ac:dyDescent="0.25">
      <c r="A1178" s="4"/>
      <c r="B1178" s="8"/>
      <c r="C1178" s="8"/>
    </row>
    <row r="1179" spans="1:3" x14ac:dyDescent="0.25">
      <c r="A1179" s="4"/>
      <c r="B1179" s="8"/>
      <c r="C1179" s="8"/>
    </row>
    <row r="1180" spans="1:3" x14ac:dyDescent="0.25">
      <c r="A1180" s="4"/>
    </row>
    <row r="1181" spans="1:3" x14ac:dyDescent="0.25">
      <c r="A1181" s="4"/>
    </row>
    <row r="1182" spans="1:3" x14ac:dyDescent="0.25">
      <c r="A1182" s="4"/>
    </row>
    <row r="1183" spans="1:3" x14ac:dyDescent="0.25">
      <c r="A1183" s="4"/>
    </row>
    <row r="1184" spans="1:3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</sheetData>
  <mergeCells count="6">
    <mergeCell ref="N1:Q1"/>
    <mergeCell ref="N2:O2"/>
    <mergeCell ref="P2:Q2"/>
    <mergeCell ref="F1:K1"/>
    <mergeCell ref="F2:G2"/>
    <mergeCell ref="H2:I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9"/>
  <sheetViews>
    <sheetView zoomScaleNormal="100" workbookViewId="0">
      <selection activeCell="K23" sqref="K23"/>
    </sheetView>
  </sheetViews>
  <sheetFormatPr defaultRowHeight="15" x14ac:dyDescent="0.25"/>
  <cols>
    <col min="1" max="1" width="10.140625" bestFit="1" customWidth="1"/>
    <col min="4" max="4" width="15.42578125" customWidth="1"/>
    <col min="15" max="15" width="17.5703125" customWidth="1"/>
    <col min="16" max="16" width="27.85546875" customWidth="1"/>
    <col min="17" max="17" width="19.42578125" customWidth="1"/>
    <col min="18" max="18" width="15.42578125" customWidth="1"/>
    <col min="19" max="19" width="16.85546875" customWidth="1"/>
  </cols>
  <sheetData>
    <row r="1" spans="1:19" x14ac:dyDescent="0.25">
      <c r="A1" s="1"/>
    </row>
    <row r="2" spans="1:19" ht="60.75" thickBot="1" x14ac:dyDescent="0.3">
      <c r="A2" s="2" t="s">
        <v>0</v>
      </c>
      <c r="B2" s="9" t="s">
        <v>2</v>
      </c>
      <c r="C2" s="9" t="s">
        <v>22</v>
      </c>
      <c r="N2" s="28" t="s">
        <v>32</v>
      </c>
      <c r="O2" s="29" t="s">
        <v>33</v>
      </c>
      <c r="P2" s="29" t="s">
        <v>34</v>
      </c>
      <c r="Q2" s="29" t="s">
        <v>35</v>
      </c>
      <c r="R2" s="29" t="s">
        <v>36</v>
      </c>
      <c r="S2" s="30" t="s">
        <v>37</v>
      </c>
    </row>
    <row r="3" spans="1:19" x14ac:dyDescent="0.25">
      <c r="A3" s="3">
        <v>43923</v>
      </c>
      <c r="B3" s="10">
        <v>2</v>
      </c>
      <c r="C3" s="10">
        <v>2</v>
      </c>
      <c r="E3" s="25"/>
      <c r="F3" s="26" t="s">
        <v>23</v>
      </c>
      <c r="G3" s="26" t="s">
        <v>24</v>
      </c>
      <c r="H3" s="26" t="s">
        <v>25</v>
      </c>
      <c r="I3" s="26" t="s">
        <v>26</v>
      </c>
      <c r="J3" s="26" t="s">
        <v>27</v>
      </c>
      <c r="K3" s="26" t="s">
        <v>28</v>
      </c>
      <c r="L3" s="27" t="s">
        <v>29</v>
      </c>
      <c r="N3">
        <f>1-I18/J18</f>
        <v>-0.35806246016571053</v>
      </c>
      <c r="O3">
        <f>L18/COUNT(F4:F17)*100</f>
        <v>85.947469897049729</v>
      </c>
      <c r="P3">
        <f>SQRT(I18/SUMSQ(F4:F17))</f>
        <v>0.71108919309152874</v>
      </c>
      <c r="Q3">
        <f>SQRT(I18/COUNT(F4:F17))</f>
        <v>7.3727296747638089</v>
      </c>
      <c r="R3">
        <f>K18/COUNT(F4:F17)</f>
        <v>6.2142857142857144</v>
      </c>
      <c r="S3">
        <f>L18/COUNT(F4:F17)</f>
        <v>0.85947469897049733</v>
      </c>
    </row>
    <row r="4" spans="1:19" x14ac:dyDescent="0.25">
      <c r="A4" s="3">
        <v>43924</v>
      </c>
      <c r="B4" s="10">
        <v>0</v>
      </c>
      <c r="C4" s="10">
        <v>0</v>
      </c>
      <c r="F4" s="23">
        <v>8</v>
      </c>
      <c r="G4" s="24">
        <v>12</v>
      </c>
      <c r="H4">
        <f>F4-G4</f>
        <v>-4</v>
      </c>
      <c r="I4">
        <f>H4^2</f>
        <v>16</v>
      </c>
      <c r="J4">
        <f>(F4-$F$18)^2</f>
        <v>4.5918367346938452E-2</v>
      </c>
      <c r="K4">
        <f>ABS(F4-G4)</f>
        <v>4</v>
      </c>
      <c r="L4">
        <f>IFERROR(K4/F4,0)</f>
        <v>0.5</v>
      </c>
    </row>
    <row r="5" spans="1:19" x14ac:dyDescent="0.25">
      <c r="A5" s="3">
        <v>43925</v>
      </c>
      <c r="B5" s="10">
        <v>1</v>
      </c>
      <c r="C5" s="10">
        <v>1</v>
      </c>
      <c r="F5" s="23">
        <v>12</v>
      </c>
      <c r="G5" s="24">
        <v>12</v>
      </c>
      <c r="H5">
        <f t="shared" ref="H5:H17" si="0">F5-G5</f>
        <v>0</v>
      </c>
      <c r="I5">
        <f t="shared" ref="I5:I17" si="1">H5^2</f>
        <v>0</v>
      </c>
      <c r="J5">
        <f t="shared" ref="J5:J17" si="2">(F5-$F$18)^2</f>
        <v>14.331632653061231</v>
      </c>
      <c r="K5">
        <f t="shared" ref="K5:K17" si="3">ABS(F5-G5)</f>
        <v>0</v>
      </c>
      <c r="L5">
        <f t="shared" ref="L5:L17" si="4">IFERROR(K5/F5,0)</f>
        <v>0</v>
      </c>
    </row>
    <row r="6" spans="1:19" x14ac:dyDescent="0.25">
      <c r="A6" s="3">
        <v>43926</v>
      </c>
      <c r="B6" s="10">
        <v>0</v>
      </c>
      <c r="C6" s="10">
        <v>0</v>
      </c>
      <c r="F6" s="23">
        <v>24</v>
      </c>
      <c r="G6" s="24">
        <v>12</v>
      </c>
      <c r="H6">
        <f t="shared" si="0"/>
        <v>12</v>
      </c>
      <c r="I6">
        <f t="shared" si="1"/>
        <v>144</v>
      </c>
      <c r="J6">
        <f t="shared" si="2"/>
        <v>249.1887755102041</v>
      </c>
      <c r="K6">
        <f t="shared" si="3"/>
        <v>12</v>
      </c>
      <c r="L6">
        <f t="shared" si="4"/>
        <v>0.5</v>
      </c>
    </row>
    <row r="7" spans="1:19" x14ac:dyDescent="0.25">
      <c r="A7" s="3">
        <v>43927</v>
      </c>
      <c r="B7" s="10">
        <v>3</v>
      </c>
      <c r="C7" s="10">
        <v>3</v>
      </c>
      <c r="F7" s="23">
        <v>9</v>
      </c>
      <c r="G7" s="24">
        <v>12</v>
      </c>
      <c r="H7">
        <f t="shared" si="0"/>
        <v>-3</v>
      </c>
      <c r="I7">
        <f t="shared" si="1"/>
        <v>9</v>
      </c>
      <c r="J7">
        <f t="shared" si="2"/>
        <v>0.61734693877551139</v>
      </c>
      <c r="K7">
        <f t="shared" si="3"/>
        <v>3</v>
      </c>
      <c r="L7">
        <f t="shared" si="4"/>
        <v>0.33333333333333331</v>
      </c>
    </row>
    <row r="8" spans="1:19" x14ac:dyDescent="0.25">
      <c r="A8" s="3">
        <v>43928</v>
      </c>
      <c r="B8" s="10">
        <v>1</v>
      </c>
      <c r="C8" s="10">
        <v>1</v>
      </c>
      <c r="F8" s="23">
        <v>6</v>
      </c>
      <c r="G8" s="24">
        <v>12</v>
      </c>
      <c r="H8">
        <f t="shared" si="0"/>
        <v>-6</v>
      </c>
      <c r="I8">
        <f t="shared" si="1"/>
        <v>36</v>
      </c>
      <c r="J8">
        <f t="shared" si="2"/>
        <v>4.9030612244897922</v>
      </c>
      <c r="K8">
        <f t="shared" si="3"/>
        <v>6</v>
      </c>
      <c r="L8">
        <f t="shared" si="4"/>
        <v>1</v>
      </c>
    </row>
    <row r="9" spans="1:19" x14ac:dyDescent="0.25">
      <c r="A9" s="3">
        <v>43929</v>
      </c>
      <c r="B9" s="10">
        <v>6</v>
      </c>
      <c r="C9" s="10">
        <v>6</v>
      </c>
      <c r="F9" s="23">
        <v>2</v>
      </c>
      <c r="G9" s="24">
        <v>12</v>
      </c>
      <c r="H9">
        <f t="shared" si="0"/>
        <v>-10</v>
      </c>
      <c r="I9">
        <f t="shared" si="1"/>
        <v>100</v>
      </c>
      <c r="J9">
        <f t="shared" si="2"/>
        <v>38.617346938775498</v>
      </c>
      <c r="K9">
        <f t="shared" si="3"/>
        <v>10</v>
      </c>
      <c r="L9">
        <f t="shared" si="4"/>
        <v>5</v>
      </c>
    </row>
    <row r="10" spans="1:19" x14ac:dyDescent="0.25">
      <c r="A10" s="3">
        <v>43930</v>
      </c>
      <c r="B10" s="10">
        <v>7</v>
      </c>
      <c r="C10" s="10">
        <v>7</v>
      </c>
      <c r="F10" s="23">
        <v>7</v>
      </c>
      <c r="G10" s="24">
        <v>12</v>
      </c>
      <c r="H10">
        <f t="shared" si="0"/>
        <v>-5</v>
      </c>
      <c r="I10">
        <f t="shared" si="1"/>
        <v>25</v>
      </c>
      <c r="J10">
        <f t="shared" si="2"/>
        <v>1.4744897959183656</v>
      </c>
      <c r="K10">
        <f t="shared" si="3"/>
        <v>5</v>
      </c>
      <c r="L10">
        <f t="shared" si="4"/>
        <v>0.7142857142857143</v>
      </c>
    </row>
    <row r="11" spans="1:19" x14ac:dyDescent="0.25">
      <c r="A11" s="3">
        <v>43931</v>
      </c>
      <c r="B11" s="10">
        <v>5</v>
      </c>
      <c r="C11" s="10">
        <v>5</v>
      </c>
      <c r="F11" s="23">
        <v>11</v>
      </c>
      <c r="G11" s="24">
        <v>12</v>
      </c>
      <c r="H11">
        <f t="shared" si="0"/>
        <v>-1</v>
      </c>
      <c r="I11">
        <f t="shared" si="1"/>
        <v>1</v>
      </c>
      <c r="J11">
        <f t="shared" si="2"/>
        <v>7.760204081632657</v>
      </c>
      <c r="K11">
        <f t="shared" si="3"/>
        <v>1</v>
      </c>
      <c r="L11">
        <f t="shared" si="4"/>
        <v>9.0909090909090912E-2</v>
      </c>
    </row>
    <row r="12" spans="1:19" x14ac:dyDescent="0.25">
      <c r="A12" s="3">
        <v>43932</v>
      </c>
      <c r="B12" s="10">
        <v>0</v>
      </c>
      <c r="C12" s="10">
        <v>0</v>
      </c>
      <c r="F12" s="23">
        <v>5</v>
      </c>
      <c r="G12" s="24">
        <v>12</v>
      </c>
      <c r="H12">
        <f t="shared" si="0"/>
        <v>-7</v>
      </c>
      <c r="I12">
        <f t="shared" si="1"/>
        <v>49</v>
      </c>
      <c r="J12">
        <f t="shared" si="2"/>
        <v>10.33163265306122</v>
      </c>
      <c r="K12">
        <f t="shared" si="3"/>
        <v>7</v>
      </c>
      <c r="L12">
        <f t="shared" si="4"/>
        <v>1.4</v>
      </c>
    </row>
    <row r="13" spans="1:19" x14ac:dyDescent="0.25">
      <c r="A13" s="3">
        <v>43933</v>
      </c>
      <c r="B13" s="10">
        <v>7</v>
      </c>
      <c r="C13" s="10">
        <v>7</v>
      </c>
      <c r="F13" s="23">
        <v>4</v>
      </c>
      <c r="G13" s="24">
        <v>12</v>
      </c>
      <c r="H13">
        <f t="shared" si="0"/>
        <v>-8</v>
      </c>
      <c r="I13">
        <f t="shared" si="1"/>
        <v>64</v>
      </c>
      <c r="J13">
        <f t="shared" si="2"/>
        <v>17.760204081632647</v>
      </c>
      <c r="K13">
        <f t="shared" si="3"/>
        <v>8</v>
      </c>
      <c r="L13">
        <f t="shared" si="4"/>
        <v>2</v>
      </c>
    </row>
    <row r="14" spans="1:19" x14ac:dyDescent="0.25">
      <c r="A14" s="3">
        <v>43934</v>
      </c>
      <c r="B14" s="10">
        <v>0</v>
      </c>
      <c r="C14" s="10">
        <v>0</v>
      </c>
      <c r="F14" s="23">
        <v>17</v>
      </c>
      <c r="G14" s="24">
        <v>12</v>
      </c>
      <c r="H14">
        <f t="shared" si="0"/>
        <v>5</v>
      </c>
      <c r="I14">
        <f t="shared" si="1"/>
        <v>25</v>
      </c>
      <c r="J14">
        <f t="shared" si="2"/>
        <v>77.188775510204096</v>
      </c>
      <c r="K14">
        <f t="shared" si="3"/>
        <v>5</v>
      </c>
      <c r="L14">
        <f t="shared" si="4"/>
        <v>0.29411764705882354</v>
      </c>
    </row>
    <row r="15" spans="1:19" x14ac:dyDescent="0.25">
      <c r="A15" s="3">
        <v>43935</v>
      </c>
      <c r="B15" s="10">
        <v>18</v>
      </c>
      <c r="C15" s="10">
        <v>18</v>
      </c>
      <c r="F15" s="23">
        <v>0</v>
      </c>
      <c r="G15" s="24">
        <v>12</v>
      </c>
      <c r="H15">
        <f t="shared" si="0"/>
        <v>-12</v>
      </c>
      <c r="I15">
        <f t="shared" si="1"/>
        <v>144</v>
      </c>
      <c r="J15">
        <f t="shared" si="2"/>
        <v>67.474489795918359</v>
      </c>
      <c r="K15">
        <f t="shared" si="3"/>
        <v>12</v>
      </c>
      <c r="L15">
        <f t="shared" si="4"/>
        <v>0</v>
      </c>
    </row>
    <row r="16" spans="1:19" x14ac:dyDescent="0.25">
      <c r="A16" s="3">
        <v>43936</v>
      </c>
      <c r="B16" s="10">
        <v>0</v>
      </c>
      <c r="C16" s="10">
        <v>0</v>
      </c>
      <c r="F16" s="23">
        <v>0</v>
      </c>
      <c r="G16" s="24">
        <v>12</v>
      </c>
      <c r="H16">
        <f t="shared" si="0"/>
        <v>-12</v>
      </c>
      <c r="I16">
        <f t="shared" si="1"/>
        <v>144</v>
      </c>
      <c r="J16">
        <f t="shared" si="2"/>
        <v>67.474489795918359</v>
      </c>
      <c r="K16">
        <f t="shared" si="3"/>
        <v>12</v>
      </c>
      <c r="L16">
        <f t="shared" si="4"/>
        <v>0</v>
      </c>
    </row>
    <row r="17" spans="1:12" x14ac:dyDescent="0.25">
      <c r="A17" s="3">
        <v>43937</v>
      </c>
      <c r="B17" s="10">
        <v>0</v>
      </c>
      <c r="C17" s="10">
        <v>0</v>
      </c>
      <c r="F17" s="23">
        <v>10</v>
      </c>
      <c r="G17" s="24">
        <v>12</v>
      </c>
      <c r="H17">
        <f t="shared" si="0"/>
        <v>-2</v>
      </c>
      <c r="I17">
        <f t="shared" si="1"/>
        <v>4</v>
      </c>
      <c r="J17">
        <f t="shared" si="2"/>
        <v>3.1887755102040845</v>
      </c>
      <c r="K17">
        <f t="shared" si="3"/>
        <v>2</v>
      </c>
      <c r="L17">
        <f t="shared" si="4"/>
        <v>0.2</v>
      </c>
    </row>
    <row r="18" spans="1:12" x14ac:dyDescent="0.25">
      <c r="A18" s="3">
        <v>43938</v>
      </c>
      <c r="B18" s="10">
        <v>13</v>
      </c>
      <c r="C18" s="10">
        <v>13</v>
      </c>
      <c r="E18" t="s">
        <v>30</v>
      </c>
      <c r="F18">
        <f>AVERAGE(F4:F17)</f>
        <v>8.2142857142857135</v>
      </c>
      <c r="H18" t="s">
        <v>31</v>
      </c>
      <c r="I18">
        <f>SUM(I4:I17)</f>
        <v>761</v>
      </c>
      <c r="J18">
        <f t="shared" ref="J18:L18" si="5">SUM(J4:J17)</f>
        <v>560.35714285714289</v>
      </c>
      <c r="K18">
        <f t="shared" si="5"/>
        <v>87</v>
      </c>
      <c r="L18">
        <f t="shared" si="5"/>
        <v>12.032645785586963</v>
      </c>
    </row>
    <row r="19" spans="1:12" x14ac:dyDescent="0.25">
      <c r="A19" s="3">
        <v>43939</v>
      </c>
      <c r="B19" s="10">
        <v>29</v>
      </c>
      <c r="C19" s="10">
        <v>29</v>
      </c>
    </row>
    <row r="20" spans="1:12" x14ac:dyDescent="0.25">
      <c r="A20" s="3">
        <v>43940</v>
      </c>
      <c r="B20" s="10">
        <v>26</v>
      </c>
      <c r="C20" s="10">
        <v>26</v>
      </c>
    </row>
    <row r="21" spans="1:12" x14ac:dyDescent="0.25">
      <c r="A21" s="3">
        <v>43941</v>
      </c>
      <c r="B21" s="10">
        <v>25</v>
      </c>
      <c r="C21" s="10">
        <v>25</v>
      </c>
    </row>
    <row r="22" spans="1:12" x14ac:dyDescent="0.25">
      <c r="A22" s="3">
        <v>43942</v>
      </c>
      <c r="B22" s="10">
        <v>32</v>
      </c>
      <c r="C22" s="10">
        <v>32</v>
      </c>
    </row>
    <row r="23" spans="1:12" x14ac:dyDescent="0.25">
      <c r="A23" s="3">
        <v>43943</v>
      </c>
      <c r="B23" s="10">
        <v>34</v>
      </c>
      <c r="C23" s="10">
        <v>34</v>
      </c>
    </row>
    <row r="24" spans="1:12" x14ac:dyDescent="0.25">
      <c r="A24" s="3">
        <v>43944</v>
      </c>
      <c r="B24" s="10">
        <v>31</v>
      </c>
      <c r="C24" s="10">
        <v>31</v>
      </c>
    </row>
    <row r="25" spans="1:12" x14ac:dyDescent="0.25">
      <c r="A25" s="3">
        <v>43945</v>
      </c>
      <c r="B25" s="10">
        <v>33</v>
      </c>
      <c r="C25" s="10">
        <v>33</v>
      </c>
    </row>
    <row r="26" spans="1:12" x14ac:dyDescent="0.25">
      <c r="A26" s="3">
        <v>43946</v>
      </c>
      <c r="B26" s="10">
        <v>30</v>
      </c>
      <c r="C26" s="10">
        <v>30</v>
      </c>
    </row>
    <row r="27" spans="1:12" x14ac:dyDescent="0.25">
      <c r="A27" s="3">
        <v>43947</v>
      </c>
      <c r="B27" s="10">
        <v>43</v>
      </c>
      <c r="C27" s="10">
        <v>43</v>
      </c>
    </row>
    <row r="28" spans="1:12" x14ac:dyDescent="0.25">
      <c r="A28" s="3">
        <v>43948</v>
      </c>
      <c r="B28" s="10">
        <v>53</v>
      </c>
      <c r="C28" s="10">
        <v>53</v>
      </c>
    </row>
    <row r="29" spans="1:12" x14ac:dyDescent="0.25">
      <c r="A29" s="3">
        <v>43949</v>
      </c>
      <c r="B29" s="10">
        <v>148</v>
      </c>
      <c r="C29" s="10">
        <v>148</v>
      </c>
    </row>
    <row r="30" spans="1:12" x14ac:dyDescent="0.25">
      <c r="A30" s="3">
        <v>43950</v>
      </c>
      <c r="B30" s="10">
        <v>121</v>
      </c>
      <c r="C30" s="10">
        <v>121</v>
      </c>
    </row>
    <row r="31" spans="1:12" x14ac:dyDescent="0.25">
      <c r="A31" s="3">
        <v>43951</v>
      </c>
      <c r="B31" s="10">
        <v>93</v>
      </c>
      <c r="C31" s="10">
        <v>93</v>
      </c>
    </row>
    <row r="32" spans="1:12" x14ac:dyDescent="0.25">
      <c r="A32" s="3">
        <v>43952</v>
      </c>
      <c r="B32" s="10">
        <v>73</v>
      </c>
      <c r="C32" s="10">
        <v>73</v>
      </c>
    </row>
    <row r="33" spans="1:3" x14ac:dyDescent="0.25">
      <c r="A33" s="3">
        <v>43953</v>
      </c>
      <c r="B33" s="10">
        <v>85</v>
      </c>
      <c r="C33" s="10">
        <v>85</v>
      </c>
    </row>
    <row r="34" spans="1:3" x14ac:dyDescent="0.25">
      <c r="A34" s="3">
        <v>43954</v>
      </c>
      <c r="B34" s="10">
        <v>69</v>
      </c>
      <c r="C34" s="10">
        <v>69</v>
      </c>
    </row>
    <row r="35" spans="1:3" x14ac:dyDescent="0.25">
      <c r="A35" s="3">
        <v>43955</v>
      </c>
      <c r="B35" s="10">
        <v>79</v>
      </c>
      <c r="C35" s="10">
        <v>79</v>
      </c>
    </row>
    <row r="36" spans="1:3" x14ac:dyDescent="0.25">
      <c r="A36" s="3">
        <v>43956</v>
      </c>
      <c r="B36" s="10">
        <v>91</v>
      </c>
      <c r="C36" s="10">
        <v>91</v>
      </c>
    </row>
    <row r="37" spans="1:3" x14ac:dyDescent="0.25">
      <c r="A37" s="3">
        <v>43957</v>
      </c>
      <c r="B37" s="10">
        <v>93</v>
      </c>
      <c r="C37" s="10">
        <v>93</v>
      </c>
    </row>
    <row r="38" spans="1:3" x14ac:dyDescent="0.25">
      <c r="A38" s="3">
        <v>43958</v>
      </c>
      <c r="B38" s="10">
        <v>89</v>
      </c>
      <c r="C38" s="10">
        <v>89</v>
      </c>
    </row>
    <row r="39" spans="1:3" x14ac:dyDescent="0.25">
      <c r="A39" s="3">
        <v>43959</v>
      </c>
      <c r="B39" s="10">
        <v>94</v>
      </c>
      <c r="C39" s="10">
        <v>94</v>
      </c>
    </row>
    <row r="40" spans="1:3" x14ac:dyDescent="0.25">
      <c r="A40" s="3">
        <v>43960</v>
      </c>
      <c r="B40" s="10">
        <v>69</v>
      </c>
      <c r="C40" s="10">
        <v>69</v>
      </c>
    </row>
    <row r="41" spans="1:3" x14ac:dyDescent="0.25">
      <c r="A41" s="3">
        <v>43961</v>
      </c>
      <c r="B41" s="10">
        <v>70</v>
      </c>
      <c r="C41" s="10">
        <v>70</v>
      </c>
    </row>
    <row r="42" spans="1:3" x14ac:dyDescent="0.25">
      <c r="A42" s="3">
        <v>43962</v>
      </c>
      <c r="B42" s="10">
        <v>72</v>
      </c>
      <c r="C42" s="10">
        <v>72</v>
      </c>
    </row>
    <row r="43" spans="1:3" x14ac:dyDescent="0.25">
      <c r="A43" s="3">
        <v>43963</v>
      </c>
      <c r="B43" s="10">
        <v>76</v>
      </c>
      <c r="C43" s="10">
        <v>76</v>
      </c>
    </row>
    <row r="44" spans="1:3" x14ac:dyDescent="0.25">
      <c r="A44" s="3">
        <v>43964</v>
      </c>
      <c r="B44" s="10">
        <v>78</v>
      </c>
      <c r="C44" s="10">
        <v>78</v>
      </c>
    </row>
    <row r="45" spans="1:3" x14ac:dyDescent="0.25">
      <c r="A45" s="3">
        <v>43965</v>
      </c>
      <c r="B45" s="10">
        <v>70</v>
      </c>
      <c r="C45" s="10">
        <v>70</v>
      </c>
    </row>
    <row r="46" spans="1:3" x14ac:dyDescent="0.25">
      <c r="A46" s="3">
        <v>43966</v>
      </c>
      <c r="B46" s="10">
        <v>72</v>
      </c>
      <c r="C46" s="10">
        <v>72</v>
      </c>
    </row>
    <row r="47" spans="1:3" x14ac:dyDescent="0.25">
      <c r="A47" s="3">
        <v>43967</v>
      </c>
      <c r="B47" s="10">
        <v>73</v>
      </c>
      <c r="C47" s="10">
        <v>73</v>
      </c>
    </row>
    <row r="48" spans="1:3" x14ac:dyDescent="0.25">
      <c r="A48" s="3">
        <v>43968</v>
      </c>
      <c r="B48" s="10">
        <v>74</v>
      </c>
      <c r="C48" s="10">
        <v>74</v>
      </c>
    </row>
    <row r="49" spans="1:3" x14ac:dyDescent="0.25">
      <c r="A49" s="3">
        <v>43969</v>
      </c>
      <c r="B49" s="10">
        <v>75</v>
      </c>
      <c r="C49" s="10">
        <v>75</v>
      </c>
    </row>
    <row r="50" spans="1:3" x14ac:dyDescent="0.25">
      <c r="A50" s="3">
        <v>43970</v>
      </c>
      <c r="B50" s="10">
        <v>77</v>
      </c>
      <c r="C50" s="10">
        <v>77</v>
      </c>
    </row>
    <row r="51" spans="1:3" x14ac:dyDescent="0.25">
      <c r="A51" s="3">
        <v>43971</v>
      </c>
      <c r="B51" s="10">
        <v>72</v>
      </c>
      <c r="C51" s="10">
        <v>72</v>
      </c>
    </row>
    <row r="52" spans="1:3" x14ac:dyDescent="0.25">
      <c r="A52" s="3">
        <v>43972</v>
      </c>
      <c r="B52" s="10">
        <v>73</v>
      </c>
      <c r="C52" s="10">
        <v>73</v>
      </c>
    </row>
    <row r="53" spans="1:3" x14ac:dyDescent="0.25">
      <c r="A53" s="3">
        <v>43973</v>
      </c>
      <c r="B53" s="10">
        <v>69</v>
      </c>
      <c r="C53" s="10">
        <v>69</v>
      </c>
    </row>
    <row r="54" spans="1:3" x14ac:dyDescent="0.25">
      <c r="A54" s="3">
        <v>43974</v>
      </c>
      <c r="B54" s="10">
        <v>67</v>
      </c>
      <c r="C54" s="10">
        <v>67</v>
      </c>
    </row>
    <row r="55" spans="1:3" x14ac:dyDescent="0.25">
      <c r="A55" s="3">
        <v>43975</v>
      </c>
      <c r="B55" s="10">
        <v>62</v>
      </c>
      <c r="C55" s="10">
        <v>62</v>
      </c>
    </row>
    <row r="56" spans="1:3" x14ac:dyDescent="0.25">
      <c r="A56" s="3">
        <v>43976</v>
      </c>
      <c r="B56" s="10">
        <v>60</v>
      </c>
      <c r="C56" s="10">
        <v>60</v>
      </c>
    </row>
    <row r="57" spans="1:3" x14ac:dyDescent="0.25">
      <c r="A57" s="3">
        <v>43977</v>
      </c>
      <c r="B57" s="10">
        <v>57</v>
      </c>
      <c r="C57" s="10">
        <v>57</v>
      </c>
    </row>
    <row r="58" spans="1:3" x14ac:dyDescent="0.25">
      <c r="A58" s="3">
        <v>43978</v>
      </c>
      <c r="B58" s="10">
        <v>53</v>
      </c>
      <c r="C58" s="10">
        <v>53</v>
      </c>
    </row>
    <row r="59" spans="1:3" x14ac:dyDescent="0.25">
      <c r="A59" s="3">
        <v>43979</v>
      </c>
      <c r="B59" s="10">
        <v>52</v>
      </c>
      <c r="C59" s="10">
        <v>52</v>
      </c>
    </row>
    <row r="60" spans="1:3" x14ac:dyDescent="0.25">
      <c r="A60" s="3">
        <v>43980</v>
      </c>
      <c r="B60" s="10">
        <v>51</v>
      </c>
      <c r="C60" s="10">
        <v>51</v>
      </c>
    </row>
    <row r="61" spans="1:3" x14ac:dyDescent="0.25">
      <c r="A61" s="3">
        <v>43981</v>
      </c>
      <c r="B61" s="10">
        <v>49</v>
      </c>
      <c r="C61" s="10">
        <v>49</v>
      </c>
    </row>
    <row r="62" spans="1:3" x14ac:dyDescent="0.25">
      <c r="A62" s="3">
        <v>43982</v>
      </c>
      <c r="B62" s="10">
        <v>50</v>
      </c>
      <c r="C62" s="10">
        <v>50</v>
      </c>
    </row>
    <row r="63" spans="1:3" x14ac:dyDescent="0.25">
      <c r="A63" s="3">
        <v>43983</v>
      </c>
      <c r="B63" s="10">
        <v>48</v>
      </c>
      <c r="C63" s="10">
        <v>48</v>
      </c>
    </row>
    <row r="64" spans="1:3" x14ac:dyDescent="0.25">
      <c r="A64" s="3">
        <v>43984</v>
      </c>
      <c r="B64" s="10">
        <v>50</v>
      </c>
      <c r="C64" s="10">
        <v>50</v>
      </c>
    </row>
    <row r="65" spans="1:3" x14ac:dyDescent="0.25">
      <c r="A65" s="3">
        <v>43985</v>
      </c>
      <c r="B65" s="10">
        <v>49</v>
      </c>
      <c r="C65" s="10">
        <v>49</v>
      </c>
    </row>
    <row r="66" spans="1:3" x14ac:dyDescent="0.25">
      <c r="A66" s="3">
        <v>43986</v>
      </c>
      <c r="B66" s="10">
        <v>47</v>
      </c>
      <c r="C66" s="10">
        <v>47</v>
      </c>
    </row>
    <row r="67" spans="1:3" x14ac:dyDescent="0.25">
      <c r="A67" s="3">
        <v>43987</v>
      </c>
      <c r="B67" s="10">
        <v>46</v>
      </c>
      <c r="C67" s="10">
        <v>46</v>
      </c>
    </row>
    <row r="68" spans="1:3" x14ac:dyDescent="0.25">
      <c r="A68" s="3">
        <v>43988</v>
      </c>
      <c r="B68" s="10">
        <v>44</v>
      </c>
      <c r="C68" s="10">
        <v>44</v>
      </c>
    </row>
    <row r="69" spans="1:3" x14ac:dyDescent="0.25">
      <c r="A69" s="3">
        <v>43989</v>
      </c>
      <c r="B69" s="10">
        <v>42</v>
      </c>
      <c r="C69" s="10">
        <v>42</v>
      </c>
    </row>
    <row r="70" spans="1:3" x14ac:dyDescent="0.25">
      <c r="A70" s="3">
        <v>43990</v>
      </c>
      <c r="B70" s="10">
        <v>41</v>
      </c>
      <c r="C70" s="10">
        <v>41</v>
      </c>
    </row>
    <row r="71" spans="1:3" x14ac:dyDescent="0.25">
      <c r="A71" s="3">
        <v>43991</v>
      </c>
      <c r="B71" s="10">
        <v>40</v>
      </c>
      <c r="C71" s="10">
        <v>40</v>
      </c>
    </row>
    <row r="72" spans="1:3" x14ac:dyDescent="0.25">
      <c r="A72" s="3">
        <v>43992</v>
      </c>
      <c r="B72" s="10">
        <v>39</v>
      </c>
      <c r="C72" s="10">
        <v>39</v>
      </c>
    </row>
    <row r="73" spans="1:3" x14ac:dyDescent="0.25">
      <c r="A73" s="3">
        <v>43993</v>
      </c>
      <c r="B73" s="10">
        <v>37</v>
      </c>
      <c r="C73" s="10">
        <v>37</v>
      </c>
    </row>
    <row r="74" spans="1:3" x14ac:dyDescent="0.25">
      <c r="A74" s="3">
        <v>43994</v>
      </c>
      <c r="B74" s="10">
        <v>37</v>
      </c>
      <c r="C74" s="10">
        <v>37</v>
      </c>
    </row>
    <row r="75" spans="1:3" x14ac:dyDescent="0.25">
      <c r="A75" s="3">
        <v>43995</v>
      </c>
      <c r="B75" s="10">
        <v>36</v>
      </c>
      <c r="C75" s="10">
        <v>36</v>
      </c>
    </row>
    <row r="76" spans="1:3" x14ac:dyDescent="0.25">
      <c r="A76" s="3">
        <v>43996</v>
      </c>
      <c r="B76" s="10">
        <v>34</v>
      </c>
      <c r="C76" s="10">
        <v>34</v>
      </c>
    </row>
    <row r="77" spans="1:3" x14ac:dyDescent="0.25">
      <c r="A77" s="3">
        <v>43997</v>
      </c>
      <c r="B77" s="10">
        <v>34</v>
      </c>
      <c r="C77" s="10">
        <v>34</v>
      </c>
    </row>
    <row r="78" spans="1:3" x14ac:dyDescent="0.25">
      <c r="A78" s="3">
        <v>43998</v>
      </c>
      <c r="B78" s="10">
        <v>32</v>
      </c>
      <c r="C78" s="10">
        <v>32</v>
      </c>
    </row>
    <row r="79" spans="1:3" x14ac:dyDescent="0.25">
      <c r="A79" s="3">
        <v>43999</v>
      </c>
      <c r="B79" s="10">
        <v>32</v>
      </c>
      <c r="C79" s="10">
        <v>32</v>
      </c>
    </row>
    <row r="80" spans="1:3" x14ac:dyDescent="0.25">
      <c r="A80" s="3">
        <v>44000</v>
      </c>
      <c r="B80" s="10">
        <v>31</v>
      </c>
      <c r="C80" s="10">
        <v>31</v>
      </c>
    </row>
    <row r="81" spans="1:3" x14ac:dyDescent="0.25">
      <c r="A81" s="3">
        <v>44001</v>
      </c>
      <c r="B81" s="10">
        <v>30</v>
      </c>
      <c r="C81" s="10">
        <v>30</v>
      </c>
    </row>
    <row r="82" spans="1:3" x14ac:dyDescent="0.25">
      <c r="A82" s="3">
        <v>44002</v>
      </c>
      <c r="B82" s="10">
        <v>31</v>
      </c>
      <c r="C82" s="10">
        <v>31</v>
      </c>
    </row>
    <row r="83" spans="1:3" x14ac:dyDescent="0.25">
      <c r="A83" s="3">
        <v>44003</v>
      </c>
      <c r="B83" s="10">
        <v>31</v>
      </c>
      <c r="C83" s="10">
        <v>31</v>
      </c>
    </row>
    <row r="84" spans="1:3" x14ac:dyDescent="0.25">
      <c r="A84" s="3">
        <v>44004</v>
      </c>
      <c r="B84" s="10">
        <v>30</v>
      </c>
      <c r="C84" s="10">
        <v>30</v>
      </c>
    </row>
    <row r="85" spans="1:3" x14ac:dyDescent="0.25">
      <c r="A85" s="3">
        <v>44005</v>
      </c>
      <c r="B85" s="10">
        <v>28</v>
      </c>
      <c r="C85" s="10">
        <v>28</v>
      </c>
    </row>
    <row r="86" spans="1:3" x14ac:dyDescent="0.25">
      <c r="A86" s="3">
        <v>44006</v>
      </c>
      <c r="B86" s="10">
        <v>28</v>
      </c>
      <c r="C86" s="10">
        <v>28</v>
      </c>
    </row>
    <row r="87" spans="1:3" x14ac:dyDescent="0.25">
      <c r="A87" s="3">
        <v>44007</v>
      </c>
      <c r="B87" s="10">
        <v>29</v>
      </c>
      <c r="C87" s="10">
        <v>29</v>
      </c>
    </row>
    <row r="88" spans="1:3" x14ac:dyDescent="0.25">
      <c r="A88" s="3">
        <v>44008</v>
      </c>
      <c r="B88" s="10">
        <v>27</v>
      </c>
      <c r="C88" s="10">
        <v>27</v>
      </c>
    </row>
    <row r="89" spans="1:3" x14ac:dyDescent="0.25">
      <c r="A89" s="3">
        <v>44009</v>
      </c>
      <c r="B89" s="10">
        <v>25</v>
      </c>
      <c r="C89" s="10">
        <v>25</v>
      </c>
    </row>
    <row r="90" spans="1:3" x14ac:dyDescent="0.25">
      <c r="A90" s="3">
        <v>44010</v>
      </c>
      <c r="B90" s="10">
        <v>25</v>
      </c>
      <c r="C90" s="10">
        <v>25</v>
      </c>
    </row>
    <row r="91" spans="1:3" x14ac:dyDescent="0.25">
      <c r="A91" s="3">
        <v>44011</v>
      </c>
      <c r="B91" s="10">
        <v>24</v>
      </c>
      <c r="C91" s="10">
        <v>24</v>
      </c>
    </row>
    <row r="92" spans="1:3" x14ac:dyDescent="0.25">
      <c r="A92" s="3">
        <v>44012</v>
      </c>
      <c r="B92" s="10">
        <v>22</v>
      </c>
      <c r="C92" s="10">
        <v>22</v>
      </c>
    </row>
    <row r="93" spans="1:3" x14ac:dyDescent="0.25">
      <c r="A93" s="3">
        <v>44013</v>
      </c>
      <c r="B93" s="10">
        <v>22</v>
      </c>
      <c r="C93" s="10">
        <v>22</v>
      </c>
    </row>
    <row r="94" spans="1:3" x14ac:dyDescent="0.25">
      <c r="A94" s="3">
        <v>44014</v>
      </c>
      <c r="B94" s="10">
        <v>21</v>
      </c>
      <c r="C94" s="10">
        <v>21</v>
      </c>
    </row>
    <row r="95" spans="1:3" x14ac:dyDescent="0.25">
      <c r="A95" s="3">
        <v>44015</v>
      </c>
      <c r="B95" s="10">
        <v>21</v>
      </c>
      <c r="C95" s="10">
        <v>21</v>
      </c>
    </row>
    <row r="96" spans="1:3" x14ac:dyDescent="0.25">
      <c r="A96" s="3">
        <v>44016</v>
      </c>
      <c r="B96" s="10">
        <v>22</v>
      </c>
      <c r="C96" s="10">
        <v>22</v>
      </c>
    </row>
    <row r="97" spans="1:3" x14ac:dyDescent="0.25">
      <c r="A97" s="3">
        <v>44017</v>
      </c>
      <c r="B97" s="10">
        <v>22</v>
      </c>
      <c r="C97" s="10">
        <v>22</v>
      </c>
    </row>
    <row r="98" spans="1:3" x14ac:dyDescent="0.25">
      <c r="A98" s="3">
        <v>44018</v>
      </c>
      <c r="B98" s="10">
        <v>21</v>
      </c>
      <c r="C98" s="10">
        <v>21</v>
      </c>
    </row>
    <row r="99" spans="1:3" x14ac:dyDescent="0.25">
      <c r="A99" s="3">
        <v>44019</v>
      </c>
      <c r="B99" s="10">
        <v>20</v>
      </c>
      <c r="C99" s="10">
        <v>20</v>
      </c>
    </row>
    <row r="100" spans="1:3" x14ac:dyDescent="0.25">
      <c r="A100" s="3">
        <v>44020</v>
      </c>
      <c r="B100" s="10">
        <v>20</v>
      </c>
      <c r="C100" s="10">
        <v>20</v>
      </c>
    </row>
    <row r="101" spans="1:3" x14ac:dyDescent="0.25">
      <c r="A101" s="3">
        <v>44021</v>
      </c>
      <c r="B101" s="10">
        <v>18</v>
      </c>
      <c r="C101" s="10">
        <v>18</v>
      </c>
    </row>
    <row r="102" spans="1:3" x14ac:dyDescent="0.25">
      <c r="A102" s="3">
        <v>44022</v>
      </c>
      <c r="B102" s="10">
        <v>16</v>
      </c>
      <c r="C102" s="10">
        <v>16</v>
      </c>
    </row>
    <row r="103" spans="1:3" x14ac:dyDescent="0.25">
      <c r="A103" s="3">
        <v>44023</v>
      </c>
      <c r="B103" s="10">
        <v>15</v>
      </c>
      <c r="C103" s="10">
        <v>15</v>
      </c>
    </row>
    <row r="104" spans="1:3" x14ac:dyDescent="0.25">
      <c r="A104" s="3">
        <v>44024</v>
      </c>
      <c r="B104" s="10">
        <v>16</v>
      </c>
      <c r="C104" s="10">
        <v>16</v>
      </c>
    </row>
    <row r="105" spans="1:3" x14ac:dyDescent="0.25">
      <c r="A105" s="3">
        <v>44025</v>
      </c>
      <c r="B105" s="10">
        <v>16</v>
      </c>
      <c r="C105" s="10">
        <v>16</v>
      </c>
    </row>
    <row r="106" spans="1:3" x14ac:dyDescent="0.25">
      <c r="A106" s="3">
        <v>44026</v>
      </c>
      <c r="B106" s="10">
        <v>15</v>
      </c>
      <c r="C106" s="10">
        <v>15</v>
      </c>
    </row>
    <row r="107" spans="1:3" x14ac:dyDescent="0.25">
      <c r="A107" s="3">
        <v>44027</v>
      </c>
      <c r="B107" s="10">
        <v>16</v>
      </c>
      <c r="C107" s="10">
        <v>16</v>
      </c>
    </row>
    <row r="108" spans="1:3" x14ac:dyDescent="0.25">
      <c r="A108" s="3">
        <v>44028</v>
      </c>
      <c r="B108" s="10">
        <v>16</v>
      </c>
      <c r="C108" s="10">
        <v>16</v>
      </c>
    </row>
    <row r="109" spans="1:3" x14ac:dyDescent="0.25">
      <c r="A109" s="3">
        <v>44029</v>
      </c>
      <c r="B109" s="10">
        <v>17</v>
      </c>
      <c r="C109" s="10">
        <v>17</v>
      </c>
    </row>
    <row r="110" spans="1:3" x14ac:dyDescent="0.25">
      <c r="A110" s="3">
        <v>44030</v>
      </c>
      <c r="B110" s="10">
        <v>17</v>
      </c>
      <c r="C110" s="10">
        <v>17</v>
      </c>
    </row>
    <row r="111" spans="1:3" x14ac:dyDescent="0.25">
      <c r="A111" s="3">
        <v>44031</v>
      </c>
      <c r="B111" s="10">
        <v>16</v>
      </c>
      <c r="C111" s="10">
        <v>16</v>
      </c>
    </row>
    <row r="112" spans="1:3" x14ac:dyDescent="0.25">
      <c r="A112" s="3">
        <v>44032</v>
      </c>
      <c r="B112" s="10">
        <v>16</v>
      </c>
      <c r="C112" s="10">
        <v>16</v>
      </c>
    </row>
    <row r="113" spans="1:3" x14ac:dyDescent="0.25">
      <c r="A113" s="3">
        <v>44033</v>
      </c>
      <c r="B113" s="10">
        <v>15</v>
      </c>
      <c r="C113" s="10">
        <v>15</v>
      </c>
    </row>
    <row r="114" spans="1:3" x14ac:dyDescent="0.25">
      <c r="A114" s="3">
        <v>44034</v>
      </c>
      <c r="B114" s="10">
        <v>15</v>
      </c>
      <c r="C114" s="10">
        <v>15</v>
      </c>
    </row>
    <row r="115" spans="1:3" x14ac:dyDescent="0.25">
      <c r="A115" s="3">
        <v>44035</v>
      </c>
      <c r="B115" s="10">
        <v>16</v>
      </c>
      <c r="C115" s="10">
        <v>16</v>
      </c>
    </row>
    <row r="116" spans="1:3" x14ac:dyDescent="0.25">
      <c r="A116" s="3">
        <v>44036</v>
      </c>
      <c r="B116" s="10">
        <v>16</v>
      </c>
      <c r="C116" s="10">
        <v>16</v>
      </c>
    </row>
    <row r="117" spans="1:3" x14ac:dyDescent="0.25">
      <c r="A117" s="3">
        <v>44037</v>
      </c>
      <c r="B117" s="10">
        <v>17</v>
      </c>
      <c r="C117" s="10">
        <v>17</v>
      </c>
    </row>
    <row r="118" spans="1:3" x14ac:dyDescent="0.25">
      <c r="A118" s="3">
        <v>44038</v>
      </c>
      <c r="B118" s="10">
        <v>17</v>
      </c>
      <c r="C118" s="10">
        <v>17</v>
      </c>
    </row>
    <row r="119" spans="1:3" x14ac:dyDescent="0.25">
      <c r="A119" s="3">
        <v>44039</v>
      </c>
      <c r="B119" s="10">
        <v>18</v>
      </c>
      <c r="C119" s="10">
        <v>18</v>
      </c>
    </row>
    <row r="120" spans="1:3" x14ac:dyDescent="0.25">
      <c r="A120" s="3">
        <v>44040</v>
      </c>
      <c r="B120" s="10">
        <v>18</v>
      </c>
      <c r="C120" s="10">
        <v>18</v>
      </c>
    </row>
    <row r="121" spans="1:3" x14ac:dyDescent="0.25">
      <c r="A121" s="3">
        <v>44041</v>
      </c>
      <c r="B121" s="10">
        <v>16</v>
      </c>
      <c r="C121" s="10">
        <v>16</v>
      </c>
    </row>
    <row r="122" spans="1:3" x14ac:dyDescent="0.25">
      <c r="A122" s="3">
        <v>44042</v>
      </c>
      <c r="B122" s="10">
        <v>14</v>
      </c>
      <c r="C122" s="10">
        <v>14</v>
      </c>
    </row>
    <row r="123" spans="1:3" x14ac:dyDescent="0.25">
      <c r="A123" s="3">
        <v>44043</v>
      </c>
      <c r="B123" s="10">
        <v>13</v>
      </c>
      <c r="C123" s="10">
        <v>13</v>
      </c>
    </row>
    <row r="124" spans="1:3" x14ac:dyDescent="0.25">
      <c r="A124" s="3">
        <v>44044</v>
      </c>
      <c r="B124" s="10">
        <v>13</v>
      </c>
      <c r="C124" s="10">
        <v>13</v>
      </c>
    </row>
    <row r="125" spans="1:3" x14ac:dyDescent="0.25">
      <c r="A125" s="3">
        <v>44045</v>
      </c>
      <c r="B125" s="10">
        <v>11</v>
      </c>
      <c r="C125" s="10">
        <v>11</v>
      </c>
    </row>
    <row r="126" spans="1:3" x14ac:dyDescent="0.25">
      <c r="A126" s="3">
        <v>44046</v>
      </c>
      <c r="B126" s="10">
        <v>10</v>
      </c>
      <c r="C126" s="10">
        <v>10</v>
      </c>
    </row>
    <row r="127" spans="1:3" x14ac:dyDescent="0.25">
      <c r="A127" s="3">
        <v>44047</v>
      </c>
      <c r="B127" s="10">
        <v>9</v>
      </c>
      <c r="C127" s="10">
        <v>9</v>
      </c>
    </row>
    <row r="128" spans="1:3" x14ac:dyDescent="0.25">
      <c r="A128" s="3">
        <v>44048</v>
      </c>
      <c r="B128" s="10">
        <v>9</v>
      </c>
      <c r="C128" s="10">
        <v>9</v>
      </c>
    </row>
    <row r="129" spans="1:3" x14ac:dyDescent="0.25">
      <c r="A129" s="3">
        <v>44049</v>
      </c>
      <c r="B129" s="10">
        <v>8</v>
      </c>
      <c r="C129" s="10">
        <v>8</v>
      </c>
    </row>
    <row r="130" spans="1:3" x14ac:dyDescent="0.25">
      <c r="A130" s="3">
        <v>44050</v>
      </c>
      <c r="B130" s="10">
        <v>7</v>
      </c>
      <c r="C130" s="10">
        <v>7</v>
      </c>
    </row>
    <row r="131" spans="1:3" x14ac:dyDescent="0.25">
      <c r="A131" s="3">
        <v>44051</v>
      </c>
      <c r="B131" s="10">
        <v>7</v>
      </c>
      <c r="C131" s="10">
        <v>7</v>
      </c>
    </row>
    <row r="132" spans="1:3" x14ac:dyDescent="0.25">
      <c r="A132" s="3">
        <v>44052</v>
      </c>
      <c r="B132" s="10">
        <v>6</v>
      </c>
      <c r="C132" s="10">
        <v>6</v>
      </c>
    </row>
    <row r="133" spans="1:3" x14ac:dyDescent="0.25">
      <c r="A133" s="3">
        <v>44053</v>
      </c>
      <c r="B133" s="10">
        <v>6</v>
      </c>
      <c r="C133" s="10">
        <v>6</v>
      </c>
    </row>
    <row r="134" spans="1:3" x14ac:dyDescent="0.25">
      <c r="A134" s="3">
        <v>44054</v>
      </c>
      <c r="B134" s="10">
        <v>5</v>
      </c>
      <c r="C134" s="10">
        <v>5</v>
      </c>
    </row>
    <row r="135" spans="1:3" x14ac:dyDescent="0.25">
      <c r="A135" s="3">
        <v>44055</v>
      </c>
      <c r="B135" s="10">
        <v>7</v>
      </c>
      <c r="C135" s="10">
        <v>7</v>
      </c>
    </row>
    <row r="136" spans="1:3" x14ac:dyDescent="0.25">
      <c r="A136" s="3">
        <v>44056</v>
      </c>
      <c r="B136" s="10">
        <v>8</v>
      </c>
      <c r="C136" s="10">
        <v>8</v>
      </c>
    </row>
    <row r="137" spans="1:3" x14ac:dyDescent="0.25">
      <c r="A137" s="3">
        <v>44057</v>
      </c>
      <c r="B137" s="10">
        <v>9</v>
      </c>
      <c r="C137" s="10">
        <v>9</v>
      </c>
    </row>
    <row r="138" spans="1:3" x14ac:dyDescent="0.25">
      <c r="A138" s="3">
        <v>44058</v>
      </c>
      <c r="B138" s="10">
        <v>10</v>
      </c>
      <c r="C138" s="10">
        <v>10</v>
      </c>
    </row>
    <row r="139" spans="1:3" x14ac:dyDescent="0.25">
      <c r="A139" s="3">
        <v>44059</v>
      </c>
      <c r="B139" s="10">
        <v>10</v>
      </c>
      <c r="C139" s="10">
        <v>10</v>
      </c>
    </row>
    <row r="140" spans="1:3" x14ac:dyDescent="0.25">
      <c r="A140" s="3">
        <v>44060</v>
      </c>
      <c r="B140" s="10">
        <v>11</v>
      </c>
      <c r="C140" s="10">
        <v>11</v>
      </c>
    </row>
    <row r="141" spans="1:3" x14ac:dyDescent="0.25">
      <c r="A141" s="3">
        <v>44061</v>
      </c>
      <c r="B141" s="10">
        <v>10</v>
      </c>
      <c r="C141" s="10">
        <v>10</v>
      </c>
    </row>
    <row r="142" spans="1:3" x14ac:dyDescent="0.25">
      <c r="A142" s="3">
        <v>44062</v>
      </c>
      <c r="B142" s="10">
        <v>12</v>
      </c>
      <c r="C142" s="10">
        <v>12</v>
      </c>
    </row>
    <row r="143" spans="1:3" x14ac:dyDescent="0.25">
      <c r="A143" s="3">
        <v>44063</v>
      </c>
      <c r="B143" s="10">
        <v>13</v>
      </c>
      <c r="C143" s="10">
        <v>13</v>
      </c>
    </row>
    <row r="144" spans="1:3" x14ac:dyDescent="0.25">
      <c r="A144" s="3">
        <v>44064</v>
      </c>
      <c r="B144" s="10">
        <v>15</v>
      </c>
      <c r="C144" s="10">
        <v>15</v>
      </c>
    </row>
    <row r="145" spans="1:3" x14ac:dyDescent="0.25">
      <c r="A145" s="3">
        <v>44065</v>
      </c>
      <c r="B145" s="10">
        <v>15</v>
      </c>
      <c r="C145" s="10">
        <v>15</v>
      </c>
    </row>
    <row r="146" spans="1:3" x14ac:dyDescent="0.25">
      <c r="A146" s="3">
        <v>44066</v>
      </c>
      <c r="B146" s="10">
        <v>16</v>
      </c>
      <c r="C146" s="10">
        <v>16</v>
      </c>
    </row>
    <row r="147" spans="1:3" x14ac:dyDescent="0.25">
      <c r="A147" s="3">
        <v>44067</v>
      </c>
      <c r="B147" s="10">
        <v>16</v>
      </c>
      <c r="C147" s="10">
        <v>16</v>
      </c>
    </row>
    <row r="148" spans="1:3" x14ac:dyDescent="0.25">
      <c r="A148" s="3">
        <v>44068</v>
      </c>
      <c r="B148" s="10">
        <v>17</v>
      </c>
      <c r="C148" s="10">
        <v>17</v>
      </c>
    </row>
    <row r="149" spans="1:3" x14ac:dyDescent="0.25">
      <c r="A149" s="3">
        <v>44069</v>
      </c>
      <c r="B149" s="10">
        <v>17</v>
      </c>
      <c r="C149" s="10">
        <v>17</v>
      </c>
    </row>
    <row r="150" spans="1:3" x14ac:dyDescent="0.25">
      <c r="A150" s="3">
        <v>44070</v>
      </c>
      <c r="B150" s="10">
        <v>19</v>
      </c>
      <c r="C150" s="10">
        <v>19</v>
      </c>
    </row>
    <row r="151" spans="1:3" x14ac:dyDescent="0.25">
      <c r="A151" s="3">
        <v>44071</v>
      </c>
      <c r="B151" s="10">
        <v>20</v>
      </c>
      <c r="C151" s="10">
        <v>20</v>
      </c>
    </row>
    <row r="152" spans="1:3" x14ac:dyDescent="0.25">
      <c r="A152" s="3">
        <v>44072</v>
      </c>
      <c r="B152" s="10">
        <v>20</v>
      </c>
      <c r="C152" s="10">
        <v>20</v>
      </c>
    </row>
    <row r="153" spans="1:3" x14ac:dyDescent="0.25">
      <c r="A153" s="3">
        <v>44073</v>
      </c>
      <c r="B153" s="10">
        <v>21</v>
      </c>
      <c r="C153" s="10">
        <v>21</v>
      </c>
    </row>
    <row r="154" spans="1:3" x14ac:dyDescent="0.25">
      <c r="A154" s="3">
        <v>44074</v>
      </c>
      <c r="B154" s="10">
        <v>21</v>
      </c>
      <c r="C154" s="10">
        <v>21</v>
      </c>
    </row>
    <row r="155" spans="1:3" x14ac:dyDescent="0.25">
      <c r="A155" s="3">
        <v>44075</v>
      </c>
      <c r="B155" s="10">
        <v>21</v>
      </c>
      <c r="C155" s="10">
        <v>21</v>
      </c>
    </row>
    <row r="156" spans="1:3" x14ac:dyDescent="0.25">
      <c r="A156" s="3">
        <v>44076</v>
      </c>
      <c r="B156" s="10">
        <v>23</v>
      </c>
      <c r="C156" s="10">
        <v>23</v>
      </c>
    </row>
    <row r="157" spans="1:3" x14ac:dyDescent="0.25">
      <c r="A157" s="3">
        <v>44077</v>
      </c>
      <c r="B157" s="10">
        <v>23</v>
      </c>
      <c r="C157" s="10">
        <v>23</v>
      </c>
    </row>
    <row r="158" spans="1:3" x14ac:dyDescent="0.25">
      <c r="A158" s="3">
        <v>44078</v>
      </c>
      <c r="B158" s="10">
        <v>24</v>
      </c>
      <c r="C158" s="10">
        <v>24</v>
      </c>
    </row>
    <row r="159" spans="1:3" x14ac:dyDescent="0.25">
      <c r="A159" s="3">
        <v>44079</v>
      </c>
      <c r="B159" s="10">
        <v>24</v>
      </c>
      <c r="C159" s="10">
        <v>24</v>
      </c>
    </row>
    <row r="160" spans="1:3" x14ac:dyDescent="0.25">
      <c r="A160" s="3">
        <v>44080</v>
      </c>
      <c r="B160" s="10">
        <v>25</v>
      </c>
      <c r="C160" s="10">
        <v>25</v>
      </c>
    </row>
    <row r="161" spans="1:3" x14ac:dyDescent="0.25">
      <c r="A161" s="3">
        <v>44081</v>
      </c>
      <c r="B161" s="10">
        <v>25</v>
      </c>
      <c r="C161" s="10">
        <v>25</v>
      </c>
    </row>
    <row r="162" spans="1:3" x14ac:dyDescent="0.25">
      <c r="A162" s="3">
        <v>44082</v>
      </c>
      <c r="B162" s="10">
        <v>24</v>
      </c>
      <c r="C162" s="10">
        <v>24</v>
      </c>
    </row>
    <row r="163" spans="1:3" x14ac:dyDescent="0.25">
      <c r="A163" s="3">
        <v>44083</v>
      </c>
      <c r="B163" s="10">
        <v>26</v>
      </c>
      <c r="C163" s="10">
        <v>26</v>
      </c>
    </row>
    <row r="164" spans="1:3" x14ac:dyDescent="0.25">
      <c r="A164" s="3">
        <v>44084</v>
      </c>
      <c r="B164" s="10">
        <v>26</v>
      </c>
      <c r="C164" s="10">
        <v>26</v>
      </c>
    </row>
    <row r="165" spans="1:3" x14ac:dyDescent="0.25">
      <c r="A165" s="3">
        <v>44085</v>
      </c>
      <c r="B165" s="10">
        <v>28</v>
      </c>
      <c r="C165" s="10">
        <v>28</v>
      </c>
    </row>
    <row r="166" spans="1:3" x14ac:dyDescent="0.25">
      <c r="A166" s="3">
        <v>44086</v>
      </c>
      <c r="B166" s="10">
        <v>29</v>
      </c>
      <c r="C166" s="10">
        <v>29</v>
      </c>
    </row>
    <row r="167" spans="1:3" x14ac:dyDescent="0.25">
      <c r="A167" s="3">
        <v>44087</v>
      </c>
      <c r="B167" s="10">
        <v>30</v>
      </c>
      <c r="C167" s="10">
        <v>30</v>
      </c>
    </row>
    <row r="168" spans="1:3" x14ac:dyDescent="0.25">
      <c r="A168" s="3">
        <v>44088</v>
      </c>
      <c r="B168" s="10">
        <v>30</v>
      </c>
      <c r="C168" s="10">
        <v>30</v>
      </c>
    </row>
    <row r="169" spans="1:3" x14ac:dyDescent="0.25">
      <c r="A169" s="3">
        <v>44089</v>
      </c>
      <c r="B169" s="10">
        <v>31</v>
      </c>
      <c r="C169" s="10">
        <v>31</v>
      </c>
    </row>
    <row r="170" spans="1:3" x14ac:dyDescent="0.25">
      <c r="A170" s="3">
        <v>44090</v>
      </c>
      <c r="B170" s="10">
        <v>32</v>
      </c>
      <c r="C170" s="10">
        <v>32</v>
      </c>
    </row>
    <row r="171" spans="1:3" x14ac:dyDescent="0.25">
      <c r="A171" s="3">
        <v>44091</v>
      </c>
      <c r="B171" s="10">
        <v>32</v>
      </c>
      <c r="C171" s="10">
        <v>32</v>
      </c>
    </row>
    <row r="172" spans="1:3" x14ac:dyDescent="0.25">
      <c r="A172" s="3">
        <v>44092</v>
      </c>
      <c r="B172" s="10">
        <v>33</v>
      </c>
      <c r="C172" s="10">
        <v>33</v>
      </c>
    </row>
    <row r="173" spans="1:3" x14ac:dyDescent="0.25">
      <c r="A173" s="3">
        <v>44093</v>
      </c>
      <c r="B173" s="10">
        <v>32</v>
      </c>
      <c r="C173" s="10">
        <v>32</v>
      </c>
    </row>
    <row r="174" spans="1:3" x14ac:dyDescent="0.25">
      <c r="A174" s="3">
        <v>44094</v>
      </c>
      <c r="B174" s="10">
        <v>34</v>
      </c>
      <c r="C174" s="10">
        <v>34</v>
      </c>
    </row>
    <row r="175" spans="1:3" x14ac:dyDescent="0.25">
      <c r="A175" s="3">
        <v>44095</v>
      </c>
      <c r="B175" s="10">
        <v>34</v>
      </c>
      <c r="C175" s="10">
        <v>34</v>
      </c>
    </row>
    <row r="176" spans="1:3" x14ac:dyDescent="0.25">
      <c r="A176" s="3">
        <v>44096</v>
      </c>
      <c r="B176" s="10">
        <v>33</v>
      </c>
      <c r="C176" s="10">
        <v>33</v>
      </c>
    </row>
    <row r="177" spans="1:3" x14ac:dyDescent="0.25">
      <c r="A177" s="3">
        <v>44097</v>
      </c>
      <c r="B177" s="10">
        <v>34</v>
      </c>
      <c r="C177" s="10">
        <v>34</v>
      </c>
    </row>
    <row r="178" spans="1:3" x14ac:dyDescent="0.25">
      <c r="A178" s="3">
        <v>44098</v>
      </c>
      <c r="B178" s="10">
        <v>34</v>
      </c>
      <c r="C178" s="10">
        <v>34</v>
      </c>
    </row>
    <row r="179" spans="1:3" x14ac:dyDescent="0.25">
      <c r="A179" s="3">
        <v>44099</v>
      </c>
      <c r="B179" s="10">
        <v>35</v>
      </c>
      <c r="C179" s="10">
        <v>35</v>
      </c>
    </row>
    <row r="180" spans="1:3" x14ac:dyDescent="0.25">
      <c r="A180" s="3">
        <v>44100</v>
      </c>
      <c r="B180" s="10">
        <v>35</v>
      </c>
      <c r="C180" s="10">
        <v>35</v>
      </c>
    </row>
    <row r="181" spans="1:3" x14ac:dyDescent="0.25">
      <c r="A181" s="3">
        <v>44101</v>
      </c>
      <c r="B181" s="10">
        <v>36</v>
      </c>
      <c r="C181" s="10">
        <v>36</v>
      </c>
    </row>
    <row r="182" spans="1:3" x14ac:dyDescent="0.25">
      <c r="A182" s="3">
        <v>44102</v>
      </c>
      <c r="B182" s="10">
        <v>35</v>
      </c>
      <c r="C182" s="10">
        <v>35</v>
      </c>
    </row>
    <row r="183" spans="1:3" x14ac:dyDescent="0.25">
      <c r="A183" s="3">
        <v>44103</v>
      </c>
      <c r="B183" s="10">
        <v>35</v>
      </c>
      <c r="C183" s="10">
        <v>35</v>
      </c>
    </row>
    <row r="184" spans="1:3" x14ac:dyDescent="0.25">
      <c r="A184" s="3">
        <v>44104</v>
      </c>
      <c r="B184" s="10">
        <v>34</v>
      </c>
      <c r="C184" s="10">
        <v>34</v>
      </c>
    </row>
    <row r="185" spans="1:3" x14ac:dyDescent="0.25">
      <c r="A185" s="3">
        <v>44105</v>
      </c>
      <c r="B185" s="10">
        <v>34</v>
      </c>
      <c r="C185" s="10">
        <v>34</v>
      </c>
    </row>
    <row r="186" spans="1:3" x14ac:dyDescent="0.25">
      <c r="A186" s="3">
        <v>44106</v>
      </c>
      <c r="B186" s="10">
        <v>35</v>
      </c>
      <c r="C186" s="10">
        <v>35</v>
      </c>
    </row>
    <row r="187" spans="1:3" x14ac:dyDescent="0.25">
      <c r="A187" s="3">
        <v>44107</v>
      </c>
      <c r="B187" s="10">
        <v>36</v>
      </c>
      <c r="C187" s="10">
        <v>36</v>
      </c>
    </row>
    <row r="188" spans="1:3" x14ac:dyDescent="0.25">
      <c r="A188" s="3">
        <v>44108</v>
      </c>
      <c r="B188" s="10">
        <v>36</v>
      </c>
      <c r="C188" s="10">
        <v>36</v>
      </c>
    </row>
    <row r="189" spans="1:3" x14ac:dyDescent="0.25">
      <c r="A189" s="3">
        <v>44109</v>
      </c>
      <c r="B189" s="10">
        <v>35</v>
      </c>
      <c r="C189" s="10">
        <v>35</v>
      </c>
    </row>
    <row r="190" spans="1:3" x14ac:dyDescent="0.25">
      <c r="A190" s="3">
        <v>44110</v>
      </c>
      <c r="B190" s="10">
        <v>35</v>
      </c>
      <c r="C190" s="10">
        <v>35</v>
      </c>
    </row>
    <row r="191" spans="1:3" x14ac:dyDescent="0.25">
      <c r="A191" s="3">
        <v>44111</v>
      </c>
      <c r="B191" s="10">
        <v>37</v>
      </c>
      <c r="C191" s="10">
        <v>37</v>
      </c>
    </row>
    <row r="192" spans="1:3" x14ac:dyDescent="0.25">
      <c r="A192" s="3">
        <v>44112</v>
      </c>
      <c r="B192" s="10">
        <v>37</v>
      </c>
      <c r="C192" s="10">
        <v>37</v>
      </c>
    </row>
    <row r="193" spans="1:3" x14ac:dyDescent="0.25">
      <c r="A193" s="3">
        <v>44113</v>
      </c>
      <c r="B193" s="10">
        <v>38</v>
      </c>
      <c r="C193" s="10">
        <v>38</v>
      </c>
    </row>
    <row r="194" spans="1:3" x14ac:dyDescent="0.25">
      <c r="A194" s="3">
        <v>44114</v>
      </c>
      <c r="B194" s="10">
        <v>38</v>
      </c>
      <c r="C194" s="10">
        <v>38</v>
      </c>
    </row>
    <row r="195" spans="1:3" x14ac:dyDescent="0.25">
      <c r="A195" s="3">
        <v>44115</v>
      </c>
      <c r="B195" s="10">
        <v>40</v>
      </c>
      <c r="C195" s="10">
        <v>40</v>
      </c>
    </row>
    <row r="196" spans="1:3" x14ac:dyDescent="0.25">
      <c r="A196" s="3">
        <v>44116</v>
      </c>
      <c r="B196" s="10">
        <v>39</v>
      </c>
      <c r="C196" s="10">
        <v>39</v>
      </c>
    </row>
    <row r="197" spans="1:3" x14ac:dyDescent="0.25">
      <c r="A197" s="3">
        <v>44117</v>
      </c>
      <c r="B197" s="10">
        <v>39</v>
      </c>
      <c r="C197" s="10">
        <v>39</v>
      </c>
    </row>
    <row r="198" spans="1:3" x14ac:dyDescent="0.25">
      <c r="A198" s="3">
        <v>44118</v>
      </c>
      <c r="B198" s="10">
        <v>40</v>
      </c>
      <c r="C198" s="10">
        <v>40</v>
      </c>
    </row>
    <row r="199" spans="1:3" x14ac:dyDescent="0.25">
      <c r="A199" s="3">
        <v>44119</v>
      </c>
      <c r="B199" s="10">
        <v>40</v>
      </c>
      <c r="C199" s="10">
        <v>40</v>
      </c>
    </row>
    <row r="200" spans="1:3" x14ac:dyDescent="0.25">
      <c r="A200" s="3">
        <v>44120</v>
      </c>
      <c r="B200" s="10">
        <v>42</v>
      </c>
      <c r="C200" s="10">
        <v>42</v>
      </c>
    </row>
    <row r="201" spans="1:3" x14ac:dyDescent="0.25">
      <c r="A201" s="3">
        <v>44121</v>
      </c>
      <c r="B201" s="10">
        <v>43</v>
      </c>
      <c r="C201" s="10">
        <v>43</v>
      </c>
    </row>
    <row r="202" spans="1:3" x14ac:dyDescent="0.25">
      <c r="A202" s="3">
        <v>44122</v>
      </c>
      <c r="B202" s="10">
        <v>45</v>
      </c>
      <c r="C202" s="10">
        <v>45</v>
      </c>
    </row>
    <row r="203" spans="1:3" x14ac:dyDescent="0.25">
      <c r="A203" s="3">
        <v>44123</v>
      </c>
      <c r="B203" s="10">
        <v>46</v>
      </c>
      <c r="C203" s="10">
        <v>46</v>
      </c>
    </row>
    <row r="204" spans="1:3" x14ac:dyDescent="0.25">
      <c r="A204" s="3">
        <v>44124</v>
      </c>
      <c r="B204" s="10">
        <v>48</v>
      </c>
      <c r="C204" s="10">
        <v>48</v>
      </c>
    </row>
    <row r="205" spans="1:3" x14ac:dyDescent="0.25">
      <c r="A205" s="3">
        <v>44125</v>
      </c>
      <c r="B205" s="10">
        <v>49</v>
      </c>
      <c r="C205" s="10">
        <v>49</v>
      </c>
    </row>
    <row r="206" spans="1:3" x14ac:dyDescent="0.25">
      <c r="A206" s="3">
        <v>44126</v>
      </c>
      <c r="B206" s="10">
        <v>50</v>
      </c>
      <c r="C206" s="10">
        <v>50</v>
      </c>
    </row>
    <row r="207" spans="1:3" x14ac:dyDescent="0.25">
      <c r="A207" s="3">
        <v>44127</v>
      </c>
      <c r="B207" s="10">
        <v>52</v>
      </c>
      <c r="C207" s="10">
        <v>52</v>
      </c>
    </row>
    <row r="208" spans="1:3" x14ac:dyDescent="0.25">
      <c r="A208" s="3">
        <v>44128</v>
      </c>
      <c r="B208" s="10">
        <v>54</v>
      </c>
      <c r="C208" s="10">
        <v>54</v>
      </c>
    </row>
    <row r="209" spans="1:3" x14ac:dyDescent="0.25">
      <c r="A209" s="3">
        <v>44129</v>
      </c>
      <c r="B209" s="10">
        <v>55</v>
      </c>
      <c r="C209" s="10">
        <v>55</v>
      </c>
    </row>
    <row r="210" spans="1:3" x14ac:dyDescent="0.25">
      <c r="A210" s="3">
        <v>44130</v>
      </c>
      <c r="B210" s="10">
        <v>56</v>
      </c>
      <c r="C210" s="10">
        <v>56</v>
      </c>
    </row>
    <row r="211" spans="1:3" x14ac:dyDescent="0.25">
      <c r="A211" s="3">
        <v>44131</v>
      </c>
      <c r="B211" s="10">
        <v>56</v>
      </c>
      <c r="C211" s="10">
        <v>56</v>
      </c>
    </row>
    <row r="212" spans="1:3" x14ac:dyDescent="0.25">
      <c r="A212" s="3">
        <v>44132</v>
      </c>
      <c r="B212" s="10">
        <v>58</v>
      </c>
      <c r="C212" s="10">
        <v>58</v>
      </c>
    </row>
    <row r="213" spans="1:3" x14ac:dyDescent="0.25">
      <c r="A213" s="3">
        <v>44133</v>
      </c>
      <c r="B213" s="10">
        <v>59</v>
      </c>
      <c r="C213" s="10">
        <v>59</v>
      </c>
    </row>
    <row r="214" spans="1:3" x14ac:dyDescent="0.25">
      <c r="A214" s="3">
        <v>44134</v>
      </c>
      <c r="B214" s="10">
        <v>61</v>
      </c>
      <c r="C214" s="10">
        <v>61</v>
      </c>
    </row>
    <row r="215" spans="1:3" x14ac:dyDescent="0.25">
      <c r="A215" s="3">
        <v>44135</v>
      </c>
      <c r="B215" s="10">
        <v>63</v>
      </c>
      <c r="C215" s="10">
        <v>63</v>
      </c>
    </row>
    <row r="216" spans="1:3" x14ac:dyDescent="0.25">
      <c r="A216" s="3">
        <v>44136</v>
      </c>
      <c r="B216" s="10">
        <v>64</v>
      </c>
      <c r="C216" s="10">
        <v>64</v>
      </c>
    </row>
    <row r="217" spans="1:3" x14ac:dyDescent="0.25">
      <c r="A217" s="3">
        <v>44137</v>
      </c>
      <c r="B217" s="10">
        <v>66</v>
      </c>
      <c r="C217" s="10">
        <v>66</v>
      </c>
    </row>
    <row r="218" spans="1:3" x14ac:dyDescent="0.25">
      <c r="A218" s="3">
        <v>44138</v>
      </c>
      <c r="B218" s="10">
        <v>66</v>
      </c>
      <c r="C218" s="10">
        <v>66</v>
      </c>
    </row>
    <row r="219" spans="1:3" x14ac:dyDescent="0.25">
      <c r="A219" s="3">
        <v>44139</v>
      </c>
      <c r="B219" s="10">
        <v>67</v>
      </c>
      <c r="C219" s="10">
        <v>67</v>
      </c>
    </row>
    <row r="220" spans="1:3" x14ac:dyDescent="0.25">
      <c r="A220" s="3">
        <v>44140</v>
      </c>
      <c r="B220" s="10">
        <v>69</v>
      </c>
      <c r="C220" s="10">
        <v>69</v>
      </c>
    </row>
    <row r="221" spans="1:3" x14ac:dyDescent="0.25">
      <c r="A221" s="3">
        <v>44141</v>
      </c>
      <c r="B221" s="10">
        <v>70</v>
      </c>
      <c r="C221" s="10">
        <v>70</v>
      </c>
    </row>
    <row r="222" spans="1:3" x14ac:dyDescent="0.25">
      <c r="A222" s="3">
        <v>44142</v>
      </c>
      <c r="B222" s="10">
        <v>69</v>
      </c>
      <c r="C222" s="10">
        <v>69</v>
      </c>
    </row>
    <row r="223" spans="1:3" x14ac:dyDescent="0.25">
      <c r="A223" s="3">
        <v>44143</v>
      </c>
      <c r="B223" s="10">
        <v>70</v>
      </c>
      <c r="C223" s="10">
        <v>70</v>
      </c>
    </row>
    <row r="224" spans="1:3" x14ac:dyDescent="0.25">
      <c r="A224" s="3">
        <v>44144</v>
      </c>
      <c r="B224" s="10">
        <v>69</v>
      </c>
      <c r="C224" s="10">
        <v>69</v>
      </c>
    </row>
    <row r="225" spans="1:3" x14ac:dyDescent="0.25">
      <c r="A225" s="3">
        <v>44145</v>
      </c>
      <c r="B225" s="10">
        <v>69</v>
      </c>
      <c r="C225" s="10">
        <v>69</v>
      </c>
    </row>
    <row r="226" spans="1:3" x14ac:dyDescent="0.25">
      <c r="A226" s="3">
        <v>44146</v>
      </c>
      <c r="B226" s="10">
        <v>70</v>
      </c>
      <c r="C226" s="10">
        <v>70</v>
      </c>
    </row>
    <row r="227" spans="1:3" x14ac:dyDescent="0.25">
      <c r="A227" s="3">
        <v>44147</v>
      </c>
      <c r="B227" s="10">
        <v>71</v>
      </c>
      <c r="C227" s="10">
        <v>71</v>
      </c>
    </row>
    <row r="228" spans="1:3" x14ac:dyDescent="0.25">
      <c r="A228" s="3">
        <v>44148</v>
      </c>
      <c r="B228" s="10">
        <v>70</v>
      </c>
      <c r="C228" s="10">
        <v>70</v>
      </c>
    </row>
    <row r="229" spans="1:3" x14ac:dyDescent="0.25">
      <c r="A229" s="3">
        <v>44149</v>
      </c>
      <c r="B229" s="10">
        <v>70</v>
      </c>
      <c r="C229" s="10">
        <v>70</v>
      </c>
    </row>
    <row r="230" spans="1:3" x14ac:dyDescent="0.25">
      <c r="A230" s="3">
        <v>44150</v>
      </c>
      <c r="B230" s="10">
        <v>71</v>
      </c>
      <c r="C230" s="10">
        <v>71</v>
      </c>
    </row>
    <row r="231" spans="1:3" x14ac:dyDescent="0.25">
      <c r="A231" s="3">
        <v>44151</v>
      </c>
      <c r="B231" s="10">
        <v>72</v>
      </c>
      <c r="C231" s="10">
        <v>72</v>
      </c>
    </row>
    <row r="232" spans="1:3" x14ac:dyDescent="0.25">
      <c r="A232" s="3">
        <v>44152</v>
      </c>
      <c r="B232" s="10">
        <v>72</v>
      </c>
      <c r="C232" s="10">
        <v>72</v>
      </c>
    </row>
    <row r="233" spans="1:3" x14ac:dyDescent="0.25">
      <c r="A233" s="3">
        <v>44153</v>
      </c>
      <c r="B233" s="10">
        <v>73</v>
      </c>
      <c r="C233" s="10">
        <v>73</v>
      </c>
    </row>
    <row r="234" spans="1:3" x14ac:dyDescent="0.25">
      <c r="A234" s="3">
        <v>44154</v>
      </c>
      <c r="B234" s="10">
        <v>73</v>
      </c>
      <c r="C234" s="10">
        <v>73</v>
      </c>
    </row>
    <row r="235" spans="1:3" x14ac:dyDescent="0.25">
      <c r="A235" s="3">
        <v>44155</v>
      </c>
      <c r="B235" s="10">
        <v>72</v>
      </c>
      <c r="C235" s="10">
        <v>72</v>
      </c>
    </row>
    <row r="236" spans="1:3" x14ac:dyDescent="0.25">
      <c r="A236" s="3">
        <v>44156</v>
      </c>
      <c r="B236" s="10">
        <v>71</v>
      </c>
      <c r="C236" s="10">
        <v>71</v>
      </c>
    </row>
    <row r="237" spans="1:3" x14ac:dyDescent="0.25">
      <c r="A237" s="3">
        <v>44157</v>
      </c>
      <c r="B237" s="10">
        <v>73</v>
      </c>
      <c r="C237" s="10">
        <v>73</v>
      </c>
    </row>
    <row r="238" spans="1:3" x14ac:dyDescent="0.25">
      <c r="A238" s="3">
        <v>44158</v>
      </c>
      <c r="B238" s="10">
        <v>74</v>
      </c>
      <c r="C238" s="10">
        <v>74</v>
      </c>
    </row>
    <row r="239" spans="1:3" x14ac:dyDescent="0.25">
      <c r="A239" s="3">
        <v>44159</v>
      </c>
      <c r="B239" s="10">
        <v>75</v>
      </c>
      <c r="C239" s="10">
        <v>75</v>
      </c>
    </row>
    <row r="240" spans="1:3" x14ac:dyDescent="0.25">
      <c r="A240" s="3">
        <v>44160</v>
      </c>
      <c r="B240" s="10">
        <v>76</v>
      </c>
      <c r="C240" s="10">
        <v>76</v>
      </c>
    </row>
    <row r="241" spans="1:3" x14ac:dyDescent="0.25">
      <c r="A241" s="3">
        <v>44161</v>
      </c>
      <c r="B241" s="10">
        <v>76</v>
      </c>
      <c r="C241" s="10">
        <v>76</v>
      </c>
    </row>
    <row r="242" spans="1:3" x14ac:dyDescent="0.25">
      <c r="A242" s="3">
        <v>44162</v>
      </c>
      <c r="B242" s="10">
        <v>78</v>
      </c>
      <c r="C242" s="10">
        <v>78</v>
      </c>
    </row>
    <row r="243" spans="1:3" x14ac:dyDescent="0.25">
      <c r="A243" s="3">
        <v>44163</v>
      </c>
      <c r="B243" s="10">
        <v>78</v>
      </c>
      <c r="C243" s="10">
        <v>78</v>
      </c>
    </row>
    <row r="244" spans="1:3" x14ac:dyDescent="0.25">
      <c r="A244" s="3">
        <v>44164</v>
      </c>
      <c r="B244" s="10">
        <v>79</v>
      </c>
      <c r="C244" s="10">
        <v>79</v>
      </c>
    </row>
    <row r="245" spans="1:3" x14ac:dyDescent="0.25">
      <c r="A245" s="3">
        <v>44165</v>
      </c>
      <c r="B245" s="10">
        <v>78</v>
      </c>
      <c r="C245" s="10">
        <v>78</v>
      </c>
    </row>
    <row r="246" spans="1:3" x14ac:dyDescent="0.25">
      <c r="A246" s="3">
        <v>44166</v>
      </c>
      <c r="B246" s="10">
        <v>78</v>
      </c>
      <c r="C246" s="10">
        <v>78</v>
      </c>
    </row>
    <row r="247" spans="1:3" x14ac:dyDescent="0.25">
      <c r="A247" s="3">
        <v>44167</v>
      </c>
      <c r="B247" s="10">
        <v>80</v>
      </c>
      <c r="C247" s="10">
        <v>80</v>
      </c>
    </row>
    <row r="248" spans="1:3" x14ac:dyDescent="0.25">
      <c r="A248" s="3">
        <v>44168</v>
      </c>
      <c r="B248" s="10">
        <v>79</v>
      </c>
      <c r="C248" s="10">
        <v>79</v>
      </c>
    </row>
    <row r="249" spans="1:3" x14ac:dyDescent="0.25">
      <c r="A249" s="3">
        <v>44169</v>
      </c>
      <c r="B249" s="10">
        <v>79</v>
      </c>
      <c r="C249" s="10">
        <v>79</v>
      </c>
    </row>
    <row r="250" spans="1:3" x14ac:dyDescent="0.25">
      <c r="A250" s="3">
        <v>44170</v>
      </c>
      <c r="B250" s="10">
        <v>82</v>
      </c>
      <c r="C250" s="10">
        <v>82</v>
      </c>
    </row>
    <row r="251" spans="1:3" x14ac:dyDescent="0.25">
      <c r="A251" s="3">
        <v>44171</v>
      </c>
      <c r="B251" s="10">
        <v>83</v>
      </c>
      <c r="C251" s="10">
        <v>83</v>
      </c>
    </row>
    <row r="252" spans="1:3" x14ac:dyDescent="0.25">
      <c r="A252" s="3">
        <v>44172</v>
      </c>
      <c r="B252" s="10">
        <v>83</v>
      </c>
      <c r="C252" s="10">
        <v>83</v>
      </c>
    </row>
    <row r="253" spans="1:3" x14ac:dyDescent="0.25">
      <c r="A253" s="3">
        <v>44173</v>
      </c>
      <c r="B253" s="10">
        <v>82</v>
      </c>
      <c r="C253" s="10">
        <v>82</v>
      </c>
    </row>
    <row r="254" spans="1:3" x14ac:dyDescent="0.25">
      <c r="A254" s="3">
        <v>44174</v>
      </c>
      <c r="B254" s="10">
        <v>82</v>
      </c>
      <c r="C254" s="10">
        <v>82</v>
      </c>
    </row>
    <row r="255" spans="1:3" x14ac:dyDescent="0.25">
      <c r="A255" s="3">
        <v>44175</v>
      </c>
      <c r="B255" s="10">
        <v>83</v>
      </c>
      <c r="C255" s="10">
        <v>83</v>
      </c>
    </row>
    <row r="256" spans="1:3" x14ac:dyDescent="0.25">
      <c r="A256" s="3">
        <v>44176</v>
      </c>
      <c r="B256" s="10">
        <v>85</v>
      </c>
      <c r="C256" s="10">
        <v>85</v>
      </c>
    </row>
    <row r="257" spans="1:3" x14ac:dyDescent="0.25">
      <c r="A257" s="3">
        <v>44177</v>
      </c>
      <c r="B257" s="10">
        <v>86</v>
      </c>
      <c r="C257" s="10">
        <v>86</v>
      </c>
    </row>
    <row r="258" spans="1:3" x14ac:dyDescent="0.25">
      <c r="A258" s="3">
        <v>44178</v>
      </c>
      <c r="B258" s="10">
        <v>86</v>
      </c>
      <c r="C258" s="10">
        <v>86</v>
      </c>
    </row>
    <row r="259" spans="1:3" x14ac:dyDescent="0.25">
      <c r="A259" s="3">
        <v>44179</v>
      </c>
      <c r="B259" s="10">
        <v>85</v>
      </c>
      <c r="C259" s="10">
        <v>85</v>
      </c>
    </row>
    <row r="260" spans="1:3" x14ac:dyDescent="0.25">
      <c r="A260" s="3">
        <v>44180</v>
      </c>
      <c r="B260" s="10">
        <v>86</v>
      </c>
      <c r="C260" s="10">
        <v>86</v>
      </c>
    </row>
    <row r="261" spans="1:3" x14ac:dyDescent="0.25">
      <c r="A261" s="3">
        <v>44181</v>
      </c>
      <c r="B261" s="10">
        <v>86</v>
      </c>
      <c r="C261" s="10">
        <v>86</v>
      </c>
    </row>
    <row r="262" spans="1:3" x14ac:dyDescent="0.25">
      <c r="A262" s="3">
        <v>44182</v>
      </c>
      <c r="B262" s="10">
        <v>88</v>
      </c>
      <c r="C262" s="10">
        <v>88</v>
      </c>
    </row>
    <row r="263" spans="1:3" x14ac:dyDescent="0.25">
      <c r="A263" s="3">
        <v>44183</v>
      </c>
      <c r="B263" s="10">
        <v>87</v>
      </c>
      <c r="C263" s="10">
        <v>87</v>
      </c>
    </row>
    <row r="264" spans="1:3" x14ac:dyDescent="0.25">
      <c r="A264" s="3">
        <v>44184</v>
      </c>
      <c r="B264" s="10">
        <v>89</v>
      </c>
      <c r="C264" s="10">
        <v>89</v>
      </c>
    </row>
    <row r="265" spans="1:3" x14ac:dyDescent="0.25">
      <c r="A265" s="3">
        <v>44185</v>
      </c>
      <c r="B265" s="10">
        <v>88</v>
      </c>
      <c r="C265" s="10">
        <v>88</v>
      </c>
    </row>
    <row r="266" spans="1:3" x14ac:dyDescent="0.25">
      <c r="A266" s="3">
        <v>44186</v>
      </c>
      <c r="B266" s="10">
        <v>88</v>
      </c>
      <c r="C266" s="10">
        <v>88</v>
      </c>
    </row>
    <row r="267" spans="1:3" x14ac:dyDescent="0.25">
      <c r="A267" s="3">
        <v>44187</v>
      </c>
      <c r="B267" s="10">
        <v>87</v>
      </c>
      <c r="C267" s="10">
        <v>87</v>
      </c>
    </row>
    <row r="268" spans="1:3" x14ac:dyDescent="0.25">
      <c r="A268" s="3">
        <v>44188</v>
      </c>
      <c r="B268" s="10">
        <v>88</v>
      </c>
      <c r="C268" s="10">
        <v>88</v>
      </c>
    </row>
    <row r="269" spans="1:3" x14ac:dyDescent="0.25">
      <c r="A269" s="3">
        <v>44189</v>
      </c>
      <c r="B269" s="10">
        <v>90</v>
      </c>
      <c r="C269" s="10">
        <v>90</v>
      </c>
    </row>
    <row r="270" spans="1:3" x14ac:dyDescent="0.25">
      <c r="A270" s="3">
        <v>44190</v>
      </c>
      <c r="B270" s="10">
        <v>89</v>
      </c>
      <c r="C270" s="10">
        <v>89</v>
      </c>
    </row>
    <row r="271" spans="1:3" x14ac:dyDescent="0.25">
      <c r="A271" s="3">
        <v>44191</v>
      </c>
      <c r="B271" s="10">
        <v>88</v>
      </c>
      <c r="C271" s="10">
        <v>88</v>
      </c>
    </row>
    <row r="272" spans="1:3" x14ac:dyDescent="0.25">
      <c r="A272" s="3">
        <v>44192</v>
      </c>
      <c r="B272" s="10">
        <v>88</v>
      </c>
      <c r="C272" s="10">
        <v>88</v>
      </c>
    </row>
    <row r="273" spans="1:3" x14ac:dyDescent="0.25">
      <c r="A273" s="3">
        <v>44193</v>
      </c>
      <c r="B273" s="10">
        <v>89</v>
      </c>
      <c r="C273" s="10">
        <v>89</v>
      </c>
    </row>
    <row r="274" spans="1:3" x14ac:dyDescent="0.25">
      <c r="A274" s="3">
        <v>44194</v>
      </c>
      <c r="B274" s="10">
        <v>87</v>
      </c>
      <c r="C274" s="10">
        <v>87</v>
      </c>
    </row>
    <row r="275" spans="1:3" x14ac:dyDescent="0.25">
      <c r="A275" s="3">
        <v>44195</v>
      </c>
      <c r="B275" s="10">
        <v>87</v>
      </c>
      <c r="C275" s="10">
        <v>87</v>
      </c>
    </row>
    <row r="276" spans="1:3" x14ac:dyDescent="0.25">
      <c r="A276" s="3">
        <v>44196</v>
      </c>
      <c r="B276" s="10">
        <v>86</v>
      </c>
      <c r="C276" s="10">
        <v>86</v>
      </c>
    </row>
    <row r="277" spans="1:3" x14ac:dyDescent="0.25">
      <c r="A277" s="3">
        <v>44197</v>
      </c>
      <c r="B277" s="10">
        <v>88</v>
      </c>
      <c r="C277" s="10">
        <v>88</v>
      </c>
    </row>
    <row r="278" spans="1:3" x14ac:dyDescent="0.25">
      <c r="A278" s="3">
        <v>44198</v>
      </c>
      <c r="B278" s="10">
        <v>87</v>
      </c>
      <c r="C278" s="10">
        <v>87</v>
      </c>
    </row>
    <row r="279" spans="1:3" x14ac:dyDescent="0.25">
      <c r="A279" s="3">
        <v>44199</v>
      </c>
      <c r="B279" s="10">
        <v>85</v>
      </c>
      <c r="C279" s="10">
        <v>85</v>
      </c>
    </row>
    <row r="280" spans="1:3" x14ac:dyDescent="0.25">
      <c r="A280" s="3">
        <v>44200</v>
      </c>
      <c r="B280" s="10">
        <v>84</v>
      </c>
      <c r="C280" s="10">
        <v>84</v>
      </c>
    </row>
    <row r="281" spans="1:3" x14ac:dyDescent="0.25">
      <c r="A281" s="3">
        <v>44201</v>
      </c>
      <c r="B281" s="10">
        <v>82</v>
      </c>
      <c r="C281" s="10">
        <v>82</v>
      </c>
    </row>
    <row r="282" spans="1:3" x14ac:dyDescent="0.25">
      <c r="A282" s="3">
        <v>44202</v>
      </c>
      <c r="B282" s="10">
        <v>82</v>
      </c>
      <c r="C282" s="10">
        <v>82</v>
      </c>
    </row>
    <row r="283" spans="1:3" x14ac:dyDescent="0.25">
      <c r="A283" s="3">
        <v>44203</v>
      </c>
      <c r="B283" s="10">
        <v>83</v>
      </c>
      <c r="C283" s="10">
        <v>83</v>
      </c>
    </row>
    <row r="284" spans="1:3" x14ac:dyDescent="0.25">
      <c r="A284" s="3">
        <v>44204</v>
      </c>
      <c r="B284" s="10">
        <v>83</v>
      </c>
      <c r="C284" s="10">
        <v>83</v>
      </c>
    </row>
    <row r="285" spans="1:3" x14ac:dyDescent="0.25">
      <c r="A285" s="3">
        <v>44205</v>
      </c>
      <c r="B285" s="10">
        <v>82</v>
      </c>
      <c r="C285" s="10">
        <v>82</v>
      </c>
    </row>
    <row r="286" spans="1:3" x14ac:dyDescent="0.25">
      <c r="A286" s="3">
        <v>44206</v>
      </c>
      <c r="B286" s="10">
        <v>83</v>
      </c>
      <c r="C286" s="10">
        <v>83</v>
      </c>
    </row>
    <row r="287" spans="1:3" x14ac:dyDescent="0.25">
      <c r="A287" s="3">
        <v>44207</v>
      </c>
      <c r="B287" s="10">
        <v>83</v>
      </c>
      <c r="C287" s="10">
        <v>83</v>
      </c>
    </row>
    <row r="288" spans="1:3" x14ac:dyDescent="0.25">
      <c r="A288" s="3">
        <v>44208</v>
      </c>
      <c r="B288" s="10">
        <v>81</v>
      </c>
      <c r="C288" s="10">
        <v>81</v>
      </c>
    </row>
    <row r="289" spans="1:3" x14ac:dyDescent="0.25">
      <c r="A289" s="3">
        <v>44209</v>
      </c>
      <c r="B289" s="10">
        <v>82</v>
      </c>
      <c r="C289" s="10">
        <v>82</v>
      </c>
    </row>
    <row r="290" spans="1:3" x14ac:dyDescent="0.25">
      <c r="A290" s="3">
        <v>44210</v>
      </c>
      <c r="B290" s="10">
        <v>84</v>
      </c>
      <c r="C290" s="10">
        <v>84</v>
      </c>
    </row>
    <row r="291" spans="1:3" x14ac:dyDescent="0.25">
      <c r="A291" s="3">
        <v>44211</v>
      </c>
      <c r="B291" s="10">
        <v>81</v>
      </c>
      <c r="C291" s="10">
        <v>81</v>
      </c>
    </row>
    <row r="292" spans="1:3" x14ac:dyDescent="0.25">
      <c r="A292" s="3">
        <v>44212</v>
      </c>
      <c r="B292" s="10">
        <v>83</v>
      </c>
      <c r="C292" s="10">
        <v>83</v>
      </c>
    </row>
    <row r="293" spans="1:3" x14ac:dyDescent="0.25">
      <c r="A293" s="3">
        <v>44213</v>
      </c>
      <c r="B293" s="10">
        <v>82</v>
      </c>
      <c r="C293" s="10">
        <v>82</v>
      </c>
    </row>
    <row r="294" spans="1:3" x14ac:dyDescent="0.25">
      <c r="A294" s="3">
        <v>44214</v>
      </c>
      <c r="B294" s="10">
        <v>82</v>
      </c>
      <c r="C294" s="10">
        <v>82</v>
      </c>
    </row>
    <row r="295" spans="1:3" x14ac:dyDescent="0.25">
      <c r="A295" s="3">
        <v>44215</v>
      </c>
      <c r="B295" s="10">
        <v>80</v>
      </c>
      <c r="C295" s="10">
        <v>80</v>
      </c>
    </row>
    <row r="296" spans="1:3" x14ac:dyDescent="0.25">
      <c r="A296" s="3">
        <v>44216</v>
      </c>
      <c r="B296" s="10">
        <v>79</v>
      </c>
      <c r="C296" s="10">
        <v>79</v>
      </c>
    </row>
    <row r="297" spans="1:3" x14ac:dyDescent="0.25">
      <c r="A297" s="3">
        <v>44217</v>
      </c>
      <c r="B297" s="10">
        <v>77</v>
      </c>
      <c r="C297" s="10">
        <v>77</v>
      </c>
    </row>
    <row r="298" spans="1:3" x14ac:dyDescent="0.25">
      <c r="A298" s="3">
        <v>44218</v>
      </c>
      <c r="B298" s="10">
        <v>76</v>
      </c>
      <c r="C298" s="10">
        <v>76</v>
      </c>
    </row>
    <row r="299" spans="1:3" x14ac:dyDescent="0.25">
      <c r="A299" s="3">
        <v>44219</v>
      </c>
      <c r="B299" s="10">
        <v>76</v>
      </c>
      <c r="C299" s="10">
        <v>76</v>
      </c>
    </row>
    <row r="300" spans="1:3" x14ac:dyDescent="0.25">
      <c r="A300" s="3">
        <v>44220</v>
      </c>
      <c r="B300" s="10">
        <v>74</v>
      </c>
      <c r="C300" s="10">
        <v>74</v>
      </c>
    </row>
    <row r="301" spans="1:3" x14ac:dyDescent="0.25">
      <c r="A301" s="3">
        <v>44221</v>
      </c>
      <c r="B301" s="10">
        <v>74</v>
      </c>
      <c r="C301" s="10">
        <v>74</v>
      </c>
    </row>
    <row r="302" spans="1:3" x14ac:dyDescent="0.25">
      <c r="A302" s="3">
        <v>44222</v>
      </c>
      <c r="B302" s="10">
        <v>73</v>
      </c>
      <c r="C302" s="10">
        <v>73</v>
      </c>
    </row>
    <row r="303" spans="1:3" x14ac:dyDescent="0.25">
      <c r="A303" s="3">
        <v>44223</v>
      </c>
      <c r="B303" s="10">
        <v>70</v>
      </c>
      <c r="C303" s="10">
        <v>70</v>
      </c>
    </row>
    <row r="304" spans="1:3" x14ac:dyDescent="0.25">
      <c r="A304" s="3">
        <v>44224</v>
      </c>
      <c r="B304" s="10">
        <v>66</v>
      </c>
      <c r="C304" s="10">
        <v>66</v>
      </c>
    </row>
    <row r="305" spans="1:3" x14ac:dyDescent="0.25">
      <c r="A305" s="3">
        <v>44225</v>
      </c>
      <c r="B305" s="10">
        <v>64</v>
      </c>
      <c r="C305" s="10">
        <v>64</v>
      </c>
    </row>
    <row r="306" spans="1:3" x14ac:dyDescent="0.25">
      <c r="A306" s="3">
        <v>44226</v>
      </c>
      <c r="B306" s="10">
        <v>65</v>
      </c>
      <c r="C306" s="10">
        <v>65</v>
      </c>
    </row>
    <row r="307" spans="1:3" x14ac:dyDescent="0.25">
      <c r="A307" s="3">
        <v>44227</v>
      </c>
      <c r="B307" s="10">
        <v>65</v>
      </c>
      <c r="C307" s="10">
        <v>65</v>
      </c>
    </row>
    <row r="308" spans="1:3" x14ac:dyDescent="0.25">
      <c r="A308" s="3">
        <v>44228</v>
      </c>
      <c r="B308" s="10">
        <v>64</v>
      </c>
      <c r="C308" s="10">
        <v>64</v>
      </c>
    </row>
    <row r="309" spans="1:3" x14ac:dyDescent="0.25">
      <c r="A309" s="3">
        <v>44229</v>
      </c>
      <c r="B309" s="10">
        <v>61</v>
      </c>
      <c r="C309" s="10">
        <v>61</v>
      </c>
    </row>
    <row r="310" spans="1:3" x14ac:dyDescent="0.25">
      <c r="A310" s="3">
        <v>44230</v>
      </c>
      <c r="B310" s="10">
        <v>59</v>
      </c>
      <c r="C310" s="10">
        <v>59</v>
      </c>
    </row>
    <row r="311" spans="1:3" x14ac:dyDescent="0.25">
      <c r="A311" s="3">
        <v>44231</v>
      </c>
      <c r="B311" s="10">
        <v>56</v>
      </c>
      <c r="C311" s="10">
        <v>56</v>
      </c>
    </row>
    <row r="312" spans="1:3" x14ac:dyDescent="0.25">
      <c r="A312" s="3">
        <v>44232</v>
      </c>
      <c r="B312" s="10">
        <v>56</v>
      </c>
      <c r="C312" s="10">
        <v>56</v>
      </c>
    </row>
    <row r="313" spans="1:3" x14ac:dyDescent="0.25">
      <c r="A313" s="3">
        <v>44233</v>
      </c>
      <c r="B313" s="10">
        <v>55</v>
      </c>
      <c r="C313" s="10">
        <v>55</v>
      </c>
    </row>
    <row r="314" spans="1:3" x14ac:dyDescent="0.25">
      <c r="A314" s="3">
        <v>44234</v>
      </c>
      <c r="B314" s="10">
        <v>55</v>
      </c>
      <c r="C314" s="10">
        <v>55</v>
      </c>
    </row>
    <row r="315" spans="1:3" x14ac:dyDescent="0.25">
      <c r="A315" s="3">
        <v>44235</v>
      </c>
      <c r="B315" s="10">
        <v>53</v>
      </c>
      <c r="C315" s="10">
        <v>53</v>
      </c>
    </row>
    <row r="316" spans="1:3" x14ac:dyDescent="0.25">
      <c r="A316" s="3">
        <v>44236</v>
      </c>
      <c r="B316" s="10">
        <v>51</v>
      </c>
      <c r="C316" s="10">
        <v>51</v>
      </c>
    </row>
    <row r="317" spans="1:3" x14ac:dyDescent="0.25">
      <c r="A317" s="3">
        <v>44237</v>
      </c>
      <c r="B317" s="10">
        <v>50</v>
      </c>
      <c r="C317" s="10">
        <v>50</v>
      </c>
    </row>
    <row r="318" spans="1:3" x14ac:dyDescent="0.25">
      <c r="A318" s="3">
        <v>44238</v>
      </c>
      <c r="B318" s="10">
        <v>48</v>
      </c>
      <c r="C318" s="10">
        <v>48</v>
      </c>
    </row>
    <row r="319" spans="1:3" x14ac:dyDescent="0.25">
      <c r="A319" s="3">
        <v>44239</v>
      </c>
      <c r="B319" s="10">
        <v>47</v>
      </c>
      <c r="C319" s="10">
        <v>47</v>
      </c>
    </row>
    <row r="320" spans="1:3" x14ac:dyDescent="0.25">
      <c r="A320" s="3">
        <v>44240</v>
      </c>
      <c r="B320" s="10">
        <v>47</v>
      </c>
      <c r="C320" s="10">
        <v>47</v>
      </c>
    </row>
    <row r="321" spans="1:3" x14ac:dyDescent="0.25">
      <c r="A321" s="3">
        <v>44241</v>
      </c>
      <c r="B321" s="10">
        <v>46</v>
      </c>
      <c r="C321" s="10">
        <v>46</v>
      </c>
    </row>
    <row r="322" spans="1:3" x14ac:dyDescent="0.25">
      <c r="A322" s="3">
        <v>44242</v>
      </c>
      <c r="B322" s="10">
        <v>44</v>
      </c>
      <c r="C322" s="10">
        <v>44</v>
      </c>
    </row>
    <row r="323" spans="1:3" x14ac:dyDescent="0.25">
      <c r="A323" s="3">
        <v>44243</v>
      </c>
      <c r="B323" s="10">
        <v>42</v>
      </c>
      <c r="C323" s="10">
        <v>42</v>
      </c>
    </row>
    <row r="324" spans="1:3" x14ac:dyDescent="0.25">
      <c r="A324" s="3">
        <v>44244</v>
      </c>
      <c r="B324" s="10">
        <v>42</v>
      </c>
      <c r="C324" s="10">
        <v>42</v>
      </c>
    </row>
    <row r="325" spans="1:3" x14ac:dyDescent="0.25">
      <c r="A325" s="3">
        <v>44245</v>
      </c>
      <c r="B325" s="10">
        <v>40</v>
      </c>
      <c r="C325" s="10">
        <v>40</v>
      </c>
    </row>
    <row r="326" spans="1:3" x14ac:dyDescent="0.25">
      <c r="A326" s="3">
        <v>44246</v>
      </c>
      <c r="B326" s="10">
        <v>39</v>
      </c>
      <c r="C326" s="10">
        <v>39</v>
      </c>
    </row>
    <row r="327" spans="1:3" x14ac:dyDescent="0.25">
      <c r="A327" s="3">
        <v>44247</v>
      </c>
      <c r="B327" s="10">
        <v>39</v>
      </c>
      <c r="C327" s="10">
        <v>39</v>
      </c>
    </row>
    <row r="328" spans="1:3" x14ac:dyDescent="0.25">
      <c r="A328" s="3">
        <v>44248</v>
      </c>
      <c r="B328" s="10">
        <v>38</v>
      </c>
      <c r="C328" s="10">
        <v>38</v>
      </c>
    </row>
    <row r="329" spans="1:3" x14ac:dyDescent="0.25">
      <c r="A329" s="3">
        <v>44249</v>
      </c>
      <c r="B329" s="10">
        <v>36</v>
      </c>
      <c r="C329" s="10">
        <v>36</v>
      </c>
    </row>
    <row r="330" spans="1:3" x14ac:dyDescent="0.25">
      <c r="A330" s="3">
        <v>44250</v>
      </c>
      <c r="B330" s="10">
        <v>35</v>
      </c>
      <c r="C330" s="10">
        <v>35</v>
      </c>
    </row>
    <row r="331" spans="1:3" x14ac:dyDescent="0.25">
      <c r="A331" s="3">
        <v>44251</v>
      </c>
      <c r="B331" s="10">
        <v>34</v>
      </c>
      <c r="C331" s="10">
        <v>34</v>
      </c>
    </row>
    <row r="332" spans="1:3" x14ac:dyDescent="0.25">
      <c r="A332" s="3">
        <v>44252</v>
      </c>
      <c r="B332" s="10">
        <v>34</v>
      </c>
      <c r="C332" s="10">
        <v>34</v>
      </c>
    </row>
    <row r="333" spans="1:3" x14ac:dyDescent="0.25">
      <c r="A333" s="3">
        <v>44253</v>
      </c>
      <c r="B333" s="10">
        <v>31</v>
      </c>
      <c r="C333" s="10">
        <v>31</v>
      </c>
    </row>
    <row r="334" spans="1:3" x14ac:dyDescent="0.25">
      <c r="A334" s="3">
        <v>44254</v>
      </c>
      <c r="B334" s="10">
        <v>29</v>
      </c>
      <c r="C334" s="10">
        <v>29</v>
      </c>
    </row>
    <row r="335" spans="1:3" x14ac:dyDescent="0.25">
      <c r="A335" s="3">
        <v>44255</v>
      </c>
      <c r="B335" s="10">
        <v>28</v>
      </c>
      <c r="C335" s="10">
        <v>28</v>
      </c>
    </row>
    <row r="336" spans="1:3" x14ac:dyDescent="0.25">
      <c r="A336" s="3">
        <v>44256</v>
      </c>
      <c r="B336" s="10">
        <v>28</v>
      </c>
      <c r="C336" s="10">
        <v>28</v>
      </c>
    </row>
    <row r="337" spans="1:3" x14ac:dyDescent="0.25">
      <c r="A337" s="3">
        <v>44257</v>
      </c>
      <c r="B337" s="10">
        <v>27</v>
      </c>
      <c r="C337" s="10">
        <v>27</v>
      </c>
    </row>
    <row r="338" spans="1:3" x14ac:dyDescent="0.25">
      <c r="A338" s="3">
        <v>44258</v>
      </c>
      <c r="B338" s="10">
        <v>27</v>
      </c>
      <c r="C338" s="10">
        <v>27</v>
      </c>
    </row>
    <row r="339" spans="1:3" x14ac:dyDescent="0.25">
      <c r="A339" s="3">
        <v>44259</v>
      </c>
      <c r="B339" s="10">
        <v>25</v>
      </c>
      <c r="C339" s="10">
        <v>25</v>
      </c>
    </row>
    <row r="340" spans="1:3" x14ac:dyDescent="0.25">
      <c r="A340" s="3">
        <v>44260</v>
      </c>
      <c r="B340" s="10">
        <v>25</v>
      </c>
      <c r="C340" s="10">
        <v>25</v>
      </c>
    </row>
    <row r="341" spans="1:3" x14ac:dyDescent="0.25">
      <c r="A341" s="3">
        <v>44261</v>
      </c>
      <c r="B341" s="10">
        <v>27</v>
      </c>
      <c r="C341" s="10">
        <v>27</v>
      </c>
    </row>
    <row r="342" spans="1:3" x14ac:dyDescent="0.25">
      <c r="A342" s="3">
        <v>44262</v>
      </c>
      <c r="B342" s="10">
        <v>26</v>
      </c>
      <c r="C342" s="10">
        <v>26</v>
      </c>
    </row>
    <row r="343" spans="1:3" x14ac:dyDescent="0.25">
      <c r="A343" s="3">
        <v>44263</v>
      </c>
      <c r="B343" s="10">
        <v>26</v>
      </c>
      <c r="C343" s="10">
        <v>26</v>
      </c>
    </row>
    <row r="344" spans="1:3" x14ac:dyDescent="0.25">
      <c r="A344" s="3">
        <v>44264</v>
      </c>
      <c r="B344" s="10">
        <v>25</v>
      </c>
      <c r="C344" s="10">
        <v>25</v>
      </c>
    </row>
    <row r="345" spans="1:3" x14ac:dyDescent="0.25">
      <c r="A345" s="3">
        <v>44265</v>
      </c>
      <c r="B345" s="10">
        <v>23</v>
      </c>
      <c r="C345" s="10">
        <v>23</v>
      </c>
    </row>
    <row r="346" spans="1:3" x14ac:dyDescent="0.25">
      <c r="A346" s="3">
        <v>44266</v>
      </c>
      <c r="B346" s="10">
        <v>22</v>
      </c>
      <c r="C346" s="10">
        <v>22</v>
      </c>
    </row>
    <row r="347" spans="1:3" x14ac:dyDescent="0.25">
      <c r="A347" s="3">
        <v>44267</v>
      </c>
      <c r="B347" s="10">
        <v>20</v>
      </c>
      <c r="C347" s="10">
        <v>20</v>
      </c>
    </row>
    <row r="348" spans="1:3" x14ac:dyDescent="0.25">
      <c r="A348" s="3">
        <v>44268</v>
      </c>
      <c r="B348" s="10">
        <v>21</v>
      </c>
      <c r="C348" s="10">
        <v>21</v>
      </c>
    </row>
    <row r="349" spans="1:3" x14ac:dyDescent="0.25">
      <c r="A349" s="3">
        <v>44269</v>
      </c>
      <c r="B349" s="10">
        <v>21</v>
      </c>
      <c r="C349" s="10">
        <v>21</v>
      </c>
    </row>
    <row r="350" spans="1:3" x14ac:dyDescent="0.25">
      <c r="A350" s="3">
        <v>44270</v>
      </c>
      <c r="B350" s="10">
        <v>20</v>
      </c>
      <c r="C350" s="10">
        <v>20</v>
      </c>
    </row>
    <row r="351" spans="1:3" x14ac:dyDescent="0.25">
      <c r="A351" s="3">
        <v>44271</v>
      </c>
      <c r="B351" s="10">
        <v>20</v>
      </c>
      <c r="C351" s="10">
        <v>20</v>
      </c>
    </row>
    <row r="352" spans="1:3" x14ac:dyDescent="0.25">
      <c r="A352" s="3">
        <v>44272</v>
      </c>
      <c r="B352" s="10">
        <v>18</v>
      </c>
      <c r="C352" s="10">
        <v>18</v>
      </c>
    </row>
    <row r="353" spans="1:3" x14ac:dyDescent="0.25">
      <c r="A353" s="3">
        <v>44273</v>
      </c>
      <c r="B353" s="10">
        <v>18</v>
      </c>
      <c r="C353" s="10">
        <v>18</v>
      </c>
    </row>
    <row r="354" spans="1:3" x14ac:dyDescent="0.25">
      <c r="A354" s="3">
        <v>44274</v>
      </c>
      <c r="B354" s="10">
        <v>17</v>
      </c>
      <c r="C354" s="10">
        <v>17</v>
      </c>
    </row>
    <row r="355" spans="1:3" x14ac:dyDescent="0.25">
      <c r="A355" s="3">
        <v>44275</v>
      </c>
      <c r="B355" s="10">
        <v>17</v>
      </c>
      <c r="C355" s="10">
        <v>17</v>
      </c>
    </row>
    <row r="356" spans="1:3" x14ac:dyDescent="0.25">
      <c r="A356" s="3">
        <v>44276</v>
      </c>
      <c r="B356" s="10">
        <v>18</v>
      </c>
      <c r="C356" s="10">
        <v>18</v>
      </c>
    </row>
    <row r="357" spans="1:3" x14ac:dyDescent="0.25">
      <c r="A357" s="3">
        <v>44277</v>
      </c>
      <c r="B357" s="10">
        <v>18</v>
      </c>
      <c r="C357" s="10">
        <v>18</v>
      </c>
    </row>
    <row r="358" spans="1:3" x14ac:dyDescent="0.25">
      <c r="A358" s="3">
        <v>44278</v>
      </c>
      <c r="B358" s="10">
        <v>16</v>
      </c>
      <c r="C358" s="10">
        <v>16</v>
      </c>
    </row>
    <row r="359" spans="1:3" x14ac:dyDescent="0.25">
      <c r="A359" s="3">
        <v>44279</v>
      </c>
      <c r="B359" s="10">
        <v>16</v>
      </c>
      <c r="C359" s="10">
        <v>16</v>
      </c>
    </row>
    <row r="360" spans="1:3" x14ac:dyDescent="0.25">
      <c r="A360" s="3">
        <v>44280</v>
      </c>
      <c r="B360" s="10">
        <v>15</v>
      </c>
      <c r="C360" s="10">
        <v>15</v>
      </c>
    </row>
    <row r="361" spans="1:3" x14ac:dyDescent="0.25">
      <c r="A361" s="3">
        <v>44281</v>
      </c>
      <c r="B361" s="10">
        <v>15</v>
      </c>
      <c r="C361" s="10">
        <v>15</v>
      </c>
    </row>
    <row r="362" spans="1:3" x14ac:dyDescent="0.25">
      <c r="A362" s="3">
        <v>44282</v>
      </c>
      <c r="B362" s="10">
        <v>17</v>
      </c>
      <c r="C362" s="10">
        <v>17</v>
      </c>
    </row>
    <row r="363" spans="1:3" x14ac:dyDescent="0.25">
      <c r="A363" s="3">
        <v>44283</v>
      </c>
      <c r="B363" s="10">
        <v>17</v>
      </c>
      <c r="C363" s="10">
        <v>17</v>
      </c>
    </row>
    <row r="364" spans="1:3" x14ac:dyDescent="0.25">
      <c r="A364" s="3">
        <v>44284</v>
      </c>
      <c r="B364" s="10">
        <v>16</v>
      </c>
      <c r="C364" s="10">
        <v>16</v>
      </c>
    </row>
    <row r="365" spans="1:3" x14ac:dyDescent="0.25">
      <c r="A365" s="3">
        <v>44285</v>
      </c>
      <c r="B365" s="10">
        <v>16</v>
      </c>
      <c r="C365" s="10">
        <v>16</v>
      </c>
    </row>
    <row r="366" spans="1:3" x14ac:dyDescent="0.25">
      <c r="A366" s="3">
        <v>44286</v>
      </c>
      <c r="B366" s="10">
        <v>17</v>
      </c>
      <c r="C366" s="10">
        <v>17</v>
      </c>
    </row>
    <row r="367" spans="1:3" x14ac:dyDescent="0.25">
      <c r="A367" s="3">
        <v>44287</v>
      </c>
      <c r="B367" s="10">
        <v>15</v>
      </c>
      <c r="C367" s="10">
        <v>15</v>
      </c>
    </row>
    <row r="368" spans="1:3" x14ac:dyDescent="0.25">
      <c r="A368" s="3">
        <v>44288</v>
      </c>
      <c r="B368" s="10">
        <v>15</v>
      </c>
      <c r="C368" s="10">
        <v>15</v>
      </c>
    </row>
    <row r="369" spans="1:3" x14ac:dyDescent="0.25">
      <c r="A369" s="3">
        <v>44289</v>
      </c>
      <c r="B369" s="10">
        <v>16</v>
      </c>
      <c r="C369" s="10">
        <v>16</v>
      </c>
    </row>
    <row r="370" spans="1:3" x14ac:dyDescent="0.25">
      <c r="A370" s="3">
        <v>44290</v>
      </c>
      <c r="B370" s="10">
        <v>16</v>
      </c>
      <c r="C370" s="10">
        <v>16</v>
      </c>
    </row>
    <row r="371" spans="1:3" x14ac:dyDescent="0.25">
      <c r="A371" s="3">
        <v>44291</v>
      </c>
      <c r="B371" s="10">
        <v>17</v>
      </c>
      <c r="C371" s="10">
        <v>17</v>
      </c>
    </row>
    <row r="372" spans="1:3" x14ac:dyDescent="0.25">
      <c r="A372" s="3">
        <v>44292</v>
      </c>
      <c r="B372" s="10">
        <v>15</v>
      </c>
      <c r="C372" s="10">
        <v>15</v>
      </c>
    </row>
    <row r="373" spans="1:3" x14ac:dyDescent="0.25">
      <c r="A373" s="3">
        <v>44293</v>
      </c>
      <c r="B373" s="10">
        <v>16</v>
      </c>
      <c r="C373" s="10">
        <v>16</v>
      </c>
    </row>
    <row r="374" spans="1:3" x14ac:dyDescent="0.25">
      <c r="A374" s="3">
        <v>44294</v>
      </c>
      <c r="B374" s="10">
        <v>16</v>
      </c>
      <c r="C374" s="10">
        <v>16</v>
      </c>
    </row>
    <row r="375" spans="1:3" x14ac:dyDescent="0.25">
      <c r="A375" s="3">
        <v>44295</v>
      </c>
      <c r="B375" s="10">
        <v>15</v>
      </c>
      <c r="C375" s="10">
        <v>15</v>
      </c>
    </row>
    <row r="376" spans="1:3" x14ac:dyDescent="0.25">
      <c r="A376" s="3">
        <v>44296</v>
      </c>
      <c r="B376" s="10">
        <v>15</v>
      </c>
      <c r="C376" s="10">
        <v>15</v>
      </c>
    </row>
    <row r="377" spans="1:3" x14ac:dyDescent="0.25">
      <c r="A377" s="3">
        <v>44297</v>
      </c>
      <c r="B377" s="10">
        <v>16</v>
      </c>
      <c r="C377" s="10">
        <v>16</v>
      </c>
    </row>
    <row r="378" spans="1:3" x14ac:dyDescent="0.25">
      <c r="A378" s="3">
        <v>44298</v>
      </c>
      <c r="B378" s="10">
        <v>14</v>
      </c>
      <c r="C378" s="10">
        <v>14</v>
      </c>
    </row>
    <row r="379" spans="1:3" x14ac:dyDescent="0.25">
      <c r="A379" s="3">
        <v>44299</v>
      </c>
      <c r="B379" s="10">
        <v>14</v>
      </c>
      <c r="C379" s="10">
        <v>14</v>
      </c>
    </row>
    <row r="380" spans="1:3" x14ac:dyDescent="0.25">
      <c r="A380" s="3">
        <v>44300</v>
      </c>
      <c r="B380" s="10">
        <v>13</v>
      </c>
      <c r="C380" s="10">
        <v>13</v>
      </c>
    </row>
    <row r="381" spans="1:3" x14ac:dyDescent="0.25">
      <c r="A381" s="3">
        <v>44301</v>
      </c>
      <c r="B381" s="10">
        <v>13</v>
      </c>
      <c r="C381" s="10">
        <v>13</v>
      </c>
    </row>
    <row r="382" spans="1:3" x14ac:dyDescent="0.25">
      <c r="A382" s="3">
        <v>44302</v>
      </c>
      <c r="B382" s="10">
        <v>12</v>
      </c>
      <c r="C382" s="10">
        <v>12</v>
      </c>
    </row>
    <row r="383" spans="1:3" x14ac:dyDescent="0.25">
      <c r="A383" s="3">
        <v>44303</v>
      </c>
      <c r="B383" s="10">
        <v>13</v>
      </c>
      <c r="C383" s="10">
        <v>13</v>
      </c>
    </row>
    <row r="384" spans="1:3" x14ac:dyDescent="0.25">
      <c r="A384" s="3">
        <v>44304</v>
      </c>
      <c r="B384" s="10">
        <v>12</v>
      </c>
      <c r="C384" s="10">
        <v>12</v>
      </c>
    </row>
    <row r="385" spans="1:3" x14ac:dyDescent="0.25">
      <c r="A385" s="3">
        <v>44305</v>
      </c>
      <c r="B385" s="10">
        <v>12</v>
      </c>
      <c r="C385" s="10">
        <v>12</v>
      </c>
    </row>
    <row r="386" spans="1:3" x14ac:dyDescent="0.25">
      <c r="A386" s="3">
        <v>44306</v>
      </c>
      <c r="B386" s="10">
        <v>11</v>
      </c>
      <c r="C386" s="10">
        <v>11</v>
      </c>
    </row>
    <row r="387" spans="1:3" x14ac:dyDescent="0.25">
      <c r="A387" s="3">
        <v>44307</v>
      </c>
      <c r="B387" s="10">
        <v>11</v>
      </c>
      <c r="C387" s="10">
        <v>11</v>
      </c>
    </row>
    <row r="388" spans="1:3" x14ac:dyDescent="0.25">
      <c r="A388" s="3">
        <v>44308</v>
      </c>
      <c r="B388" s="10">
        <v>10</v>
      </c>
      <c r="C388" s="10">
        <v>10</v>
      </c>
    </row>
    <row r="389" spans="1:3" x14ac:dyDescent="0.25">
      <c r="A389" s="3">
        <v>44309</v>
      </c>
      <c r="B389" s="10">
        <v>10</v>
      </c>
      <c r="C389" s="10">
        <v>10</v>
      </c>
    </row>
    <row r="390" spans="1:3" x14ac:dyDescent="0.25">
      <c r="A390" s="3">
        <v>44310</v>
      </c>
      <c r="B390" s="10">
        <v>11</v>
      </c>
      <c r="C390" s="10">
        <v>11</v>
      </c>
    </row>
    <row r="391" spans="1:3" x14ac:dyDescent="0.25">
      <c r="A391" s="3">
        <v>44311</v>
      </c>
      <c r="B391" s="10">
        <v>11</v>
      </c>
      <c r="C391" s="10">
        <v>11</v>
      </c>
    </row>
    <row r="392" spans="1:3" x14ac:dyDescent="0.25">
      <c r="A392" s="3">
        <v>44312</v>
      </c>
      <c r="B392" s="10">
        <v>9</v>
      </c>
      <c r="C392" s="10">
        <v>9</v>
      </c>
    </row>
    <row r="393" spans="1:3" x14ac:dyDescent="0.25">
      <c r="A393" s="3">
        <v>44313</v>
      </c>
      <c r="B393" s="10">
        <v>9</v>
      </c>
      <c r="C393" s="10">
        <v>9</v>
      </c>
    </row>
    <row r="394" spans="1:3" x14ac:dyDescent="0.25">
      <c r="A394" s="3">
        <v>44314</v>
      </c>
      <c r="B394" s="10">
        <v>8</v>
      </c>
      <c r="C394" s="10">
        <v>8</v>
      </c>
    </row>
    <row r="395" spans="1:3" x14ac:dyDescent="0.25">
      <c r="A395" s="3">
        <v>44315</v>
      </c>
      <c r="B395" s="10">
        <v>9</v>
      </c>
      <c r="C395" s="10">
        <v>9</v>
      </c>
    </row>
    <row r="396" spans="1:3" x14ac:dyDescent="0.25">
      <c r="A396" s="3">
        <v>44316</v>
      </c>
      <c r="B396" s="10">
        <v>9</v>
      </c>
      <c r="C396" s="10">
        <v>9</v>
      </c>
    </row>
    <row r="397" spans="1:3" x14ac:dyDescent="0.25">
      <c r="A397" s="3">
        <v>44317</v>
      </c>
      <c r="B397" s="10">
        <v>11</v>
      </c>
      <c r="C397" s="10">
        <v>11</v>
      </c>
    </row>
    <row r="398" spans="1:3" x14ac:dyDescent="0.25">
      <c r="A398" s="3">
        <v>44318</v>
      </c>
      <c r="B398" s="10">
        <v>11</v>
      </c>
      <c r="C398" s="10">
        <v>11</v>
      </c>
    </row>
    <row r="399" spans="1:3" x14ac:dyDescent="0.25">
      <c r="A399" s="3">
        <v>44319</v>
      </c>
      <c r="B399" s="10">
        <v>10</v>
      </c>
      <c r="C399" s="10">
        <v>10</v>
      </c>
    </row>
    <row r="400" spans="1:3" x14ac:dyDescent="0.25">
      <c r="A400" s="3">
        <v>44320</v>
      </c>
      <c r="B400" s="10">
        <v>10</v>
      </c>
      <c r="C400" s="10">
        <v>10</v>
      </c>
    </row>
    <row r="401" spans="1:3" x14ac:dyDescent="0.25">
      <c r="A401" s="3">
        <v>44321</v>
      </c>
      <c r="B401" s="10">
        <v>9</v>
      </c>
      <c r="C401" s="10">
        <v>9</v>
      </c>
    </row>
    <row r="402" spans="1:3" x14ac:dyDescent="0.25">
      <c r="A402" s="3">
        <v>44322</v>
      </c>
      <c r="B402" s="10">
        <v>9</v>
      </c>
      <c r="C402" s="10">
        <v>9</v>
      </c>
    </row>
    <row r="403" spans="1:3" x14ac:dyDescent="0.25">
      <c r="A403" s="3">
        <v>44323</v>
      </c>
      <c r="B403" s="10">
        <v>10</v>
      </c>
      <c r="C403" s="10">
        <v>10</v>
      </c>
    </row>
    <row r="404" spans="1:3" x14ac:dyDescent="0.25">
      <c r="A404" s="3">
        <v>44324</v>
      </c>
      <c r="B404" s="10">
        <v>9</v>
      </c>
      <c r="C404" s="10">
        <v>9</v>
      </c>
    </row>
    <row r="405" spans="1:3" x14ac:dyDescent="0.25">
      <c r="A405" s="3">
        <v>44325</v>
      </c>
      <c r="B405" s="10">
        <v>11</v>
      </c>
      <c r="C405" s="10">
        <v>11</v>
      </c>
    </row>
    <row r="406" spans="1:3" x14ac:dyDescent="0.25">
      <c r="A406" s="3">
        <v>44326</v>
      </c>
      <c r="B406" s="10">
        <v>11</v>
      </c>
      <c r="C406" s="10">
        <v>11</v>
      </c>
    </row>
    <row r="407" spans="1:3" x14ac:dyDescent="0.25">
      <c r="A407" s="3">
        <v>44327</v>
      </c>
      <c r="B407" s="10">
        <v>10</v>
      </c>
      <c r="C407" s="10">
        <v>10</v>
      </c>
    </row>
    <row r="408" spans="1:3" x14ac:dyDescent="0.25">
      <c r="A408" s="3">
        <v>44328</v>
      </c>
      <c r="B408" s="10">
        <v>9</v>
      </c>
      <c r="C408" s="10">
        <v>9</v>
      </c>
    </row>
    <row r="409" spans="1:3" x14ac:dyDescent="0.25">
      <c r="A409" s="3">
        <v>44329</v>
      </c>
      <c r="B409" s="10">
        <v>9</v>
      </c>
      <c r="C409" s="10">
        <v>9</v>
      </c>
    </row>
    <row r="410" spans="1:3" x14ac:dyDescent="0.25">
      <c r="A410" s="3">
        <v>44330</v>
      </c>
      <c r="B410" s="10">
        <v>10</v>
      </c>
      <c r="C410" s="10">
        <v>10</v>
      </c>
    </row>
    <row r="411" spans="1:3" x14ac:dyDescent="0.25">
      <c r="A411" s="3">
        <v>44331</v>
      </c>
      <c r="B411" s="10">
        <v>10</v>
      </c>
      <c r="C411" s="10">
        <v>10</v>
      </c>
    </row>
    <row r="412" spans="1:3" x14ac:dyDescent="0.25">
      <c r="A412" s="3">
        <v>44332</v>
      </c>
      <c r="B412" s="10">
        <v>9</v>
      </c>
      <c r="C412" s="10">
        <v>9</v>
      </c>
    </row>
    <row r="413" spans="1:3" x14ac:dyDescent="0.25">
      <c r="A413" s="3">
        <v>44333</v>
      </c>
      <c r="B413" s="10">
        <v>8</v>
      </c>
      <c r="C413" s="10">
        <v>8</v>
      </c>
    </row>
    <row r="414" spans="1:3" x14ac:dyDescent="0.25">
      <c r="A414" s="3">
        <v>44334</v>
      </c>
      <c r="B414" s="10">
        <v>8</v>
      </c>
      <c r="C414" s="10">
        <v>8</v>
      </c>
    </row>
    <row r="415" spans="1:3" x14ac:dyDescent="0.25">
      <c r="A415" s="3">
        <v>44335</v>
      </c>
      <c r="B415" s="10">
        <v>9</v>
      </c>
      <c r="C415" s="10">
        <v>9</v>
      </c>
    </row>
    <row r="416" spans="1:3" x14ac:dyDescent="0.25">
      <c r="A416" s="3">
        <v>44336</v>
      </c>
      <c r="B416" s="10">
        <v>9</v>
      </c>
      <c r="C416" s="10">
        <v>9</v>
      </c>
    </row>
    <row r="417" spans="1:3" x14ac:dyDescent="0.25">
      <c r="A417" s="3">
        <v>44337</v>
      </c>
      <c r="B417" s="10">
        <v>8</v>
      </c>
      <c r="C417" s="10">
        <v>8</v>
      </c>
    </row>
    <row r="418" spans="1:3" x14ac:dyDescent="0.25">
      <c r="A418" s="3">
        <v>44338</v>
      </c>
      <c r="B418" s="10">
        <v>9</v>
      </c>
      <c r="C418" s="10">
        <v>9</v>
      </c>
    </row>
    <row r="419" spans="1:3" x14ac:dyDescent="0.25">
      <c r="A419" s="3">
        <v>44339</v>
      </c>
      <c r="B419" s="10">
        <v>8</v>
      </c>
      <c r="C419" s="10">
        <v>8</v>
      </c>
    </row>
    <row r="420" spans="1:3" x14ac:dyDescent="0.25">
      <c r="A420" s="3">
        <v>44340</v>
      </c>
      <c r="B420" s="10">
        <v>8</v>
      </c>
      <c r="C420" s="10">
        <v>8</v>
      </c>
    </row>
    <row r="421" spans="1:3" x14ac:dyDescent="0.25">
      <c r="A421" s="3">
        <v>44341</v>
      </c>
      <c r="B421" s="10">
        <v>9</v>
      </c>
      <c r="C421" s="10">
        <v>9</v>
      </c>
    </row>
    <row r="422" spans="1:3" x14ac:dyDescent="0.25">
      <c r="A422" s="3">
        <v>44342</v>
      </c>
      <c r="B422" s="10">
        <v>7</v>
      </c>
      <c r="C422" s="10">
        <v>7</v>
      </c>
    </row>
    <row r="423" spans="1:3" x14ac:dyDescent="0.25">
      <c r="A423" s="3">
        <v>44343</v>
      </c>
      <c r="B423" s="10">
        <v>7</v>
      </c>
      <c r="C423" s="10">
        <v>7</v>
      </c>
    </row>
    <row r="424" spans="1:3" x14ac:dyDescent="0.25">
      <c r="A424" s="3">
        <v>44344</v>
      </c>
      <c r="B424" s="10">
        <v>8</v>
      </c>
      <c r="C424" s="10">
        <v>8</v>
      </c>
    </row>
    <row r="425" spans="1:3" x14ac:dyDescent="0.25">
      <c r="A425" s="3">
        <v>44345</v>
      </c>
      <c r="B425" s="10">
        <v>8</v>
      </c>
      <c r="C425" s="10">
        <v>8</v>
      </c>
    </row>
    <row r="426" spans="1:3" x14ac:dyDescent="0.25">
      <c r="A426" s="3">
        <v>44346</v>
      </c>
      <c r="B426" s="10">
        <v>9</v>
      </c>
      <c r="C426" s="10">
        <v>9</v>
      </c>
    </row>
    <row r="427" spans="1:3" x14ac:dyDescent="0.25">
      <c r="A427" s="3">
        <v>44347</v>
      </c>
      <c r="B427" s="10">
        <v>9</v>
      </c>
      <c r="C427" s="10">
        <v>9</v>
      </c>
    </row>
    <row r="428" spans="1:3" x14ac:dyDescent="0.25">
      <c r="A428" s="3">
        <v>44348</v>
      </c>
      <c r="B428" s="10">
        <v>8</v>
      </c>
      <c r="C428" s="10">
        <v>8</v>
      </c>
    </row>
    <row r="429" spans="1:3" x14ac:dyDescent="0.25">
      <c r="A429" s="3">
        <v>44349</v>
      </c>
      <c r="B429" s="10">
        <v>9</v>
      </c>
      <c r="C429" s="10">
        <v>9</v>
      </c>
    </row>
    <row r="430" spans="1:3" x14ac:dyDescent="0.25">
      <c r="A430" s="3">
        <v>44350</v>
      </c>
      <c r="B430" s="10">
        <v>9</v>
      </c>
      <c r="C430" s="10">
        <v>9</v>
      </c>
    </row>
    <row r="431" spans="1:3" x14ac:dyDescent="0.25">
      <c r="A431" s="3">
        <v>44351</v>
      </c>
      <c r="B431" s="10">
        <v>8</v>
      </c>
      <c r="C431" s="10">
        <v>8</v>
      </c>
    </row>
    <row r="432" spans="1:3" x14ac:dyDescent="0.25">
      <c r="A432" s="3">
        <v>44352</v>
      </c>
      <c r="B432" s="10">
        <v>9</v>
      </c>
      <c r="C432" s="10">
        <v>9</v>
      </c>
    </row>
    <row r="433" spans="1:3" x14ac:dyDescent="0.25">
      <c r="A433" s="3">
        <v>44353</v>
      </c>
      <c r="B433" s="10">
        <v>7</v>
      </c>
      <c r="C433" s="10">
        <v>7</v>
      </c>
    </row>
    <row r="434" spans="1:3" x14ac:dyDescent="0.25">
      <c r="A434" s="3">
        <v>44354</v>
      </c>
      <c r="B434" s="10">
        <v>7</v>
      </c>
      <c r="C434" s="10">
        <v>7</v>
      </c>
    </row>
    <row r="435" spans="1:3" x14ac:dyDescent="0.25">
      <c r="A435" s="3">
        <v>44355</v>
      </c>
      <c r="B435" s="10">
        <v>8</v>
      </c>
      <c r="C435" s="10">
        <v>8</v>
      </c>
    </row>
    <row r="436" spans="1:3" x14ac:dyDescent="0.25">
      <c r="A436" s="3">
        <v>44356</v>
      </c>
      <c r="B436" s="10">
        <v>8</v>
      </c>
      <c r="C436" s="10">
        <v>8</v>
      </c>
    </row>
    <row r="437" spans="1:3" x14ac:dyDescent="0.25">
      <c r="A437" s="3">
        <v>44357</v>
      </c>
      <c r="B437" s="10">
        <v>9</v>
      </c>
      <c r="C437" s="10">
        <v>9</v>
      </c>
    </row>
    <row r="438" spans="1:3" x14ac:dyDescent="0.25">
      <c r="A438" s="3">
        <v>44358</v>
      </c>
      <c r="B438" s="10">
        <v>9</v>
      </c>
      <c r="C438" s="10">
        <v>9</v>
      </c>
    </row>
    <row r="439" spans="1:3" x14ac:dyDescent="0.25">
      <c r="A439" s="3">
        <v>44359</v>
      </c>
      <c r="B439" s="10">
        <v>10</v>
      </c>
      <c r="C439" s="10">
        <v>10</v>
      </c>
    </row>
    <row r="440" spans="1:3" x14ac:dyDescent="0.25">
      <c r="A440" s="3">
        <v>44360</v>
      </c>
      <c r="B440" s="10">
        <v>8</v>
      </c>
      <c r="C440" s="10">
        <v>8</v>
      </c>
    </row>
    <row r="441" spans="1:3" x14ac:dyDescent="0.25">
      <c r="A441" s="3">
        <v>44361</v>
      </c>
      <c r="B441" s="10">
        <v>7</v>
      </c>
      <c r="C441" s="10">
        <v>7</v>
      </c>
    </row>
    <row r="442" spans="1:3" x14ac:dyDescent="0.25">
      <c r="A442" s="3">
        <v>44362</v>
      </c>
      <c r="B442" s="10">
        <v>8</v>
      </c>
      <c r="C442" s="10">
        <v>8</v>
      </c>
    </row>
    <row r="443" spans="1:3" x14ac:dyDescent="0.25">
      <c r="A443" s="3">
        <v>44363</v>
      </c>
      <c r="B443" s="10">
        <v>8</v>
      </c>
      <c r="C443" s="10">
        <v>8</v>
      </c>
    </row>
    <row r="444" spans="1:3" x14ac:dyDescent="0.25">
      <c r="A444" s="3">
        <v>44364</v>
      </c>
      <c r="B444" s="10">
        <v>9</v>
      </c>
      <c r="C444" s="10">
        <v>9</v>
      </c>
    </row>
    <row r="445" spans="1:3" x14ac:dyDescent="0.25">
      <c r="A445" s="3">
        <v>44365</v>
      </c>
      <c r="B445" s="10">
        <v>9</v>
      </c>
      <c r="C445" s="10">
        <v>9</v>
      </c>
    </row>
    <row r="446" spans="1:3" x14ac:dyDescent="0.25">
      <c r="A446" s="3">
        <v>44366</v>
      </c>
      <c r="B446" s="10">
        <v>10</v>
      </c>
      <c r="C446" s="10">
        <v>10</v>
      </c>
    </row>
    <row r="447" spans="1:3" x14ac:dyDescent="0.25">
      <c r="A447" s="3">
        <v>44367</v>
      </c>
      <c r="B447" s="10">
        <v>11</v>
      </c>
      <c r="C447" s="10">
        <v>11</v>
      </c>
    </row>
    <row r="448" spans="1:3" x14ac:dyDescent="0.25">
      <c r="A448" s="3">
        <v>44368</v>
      </c>
      <c r="B448" s="10">
        <v>11</v>
      </c>
      <c r="C448" s="10">
        <v>11</v>
      </c>
    </row>
    <row r="449" spans="1:3" x14ac:dyDescent="0.25">
      <c r="A449" s="3">
        <v>44369</v>
      </c>
      <c r="B449" s="10">
        <v>11</v>
      </c>
      <c r="C449" s="10">
        <v>11</v>
      </c>
    </row>
    <row r="450" spans="1:3" x14ac:dyDescent="0.25">
      <c r="A450" s="3">
        <v>44370</v>
      </c>
      <c r="B450" s="10">
        <v>11</v>
      </c>
      <c r="C450" s="10">
        <v>11</v>
      </c>
    </row>
    <row r="451" spans="1:3" x14ac:dyDescent="0.25">
      <c r="A451" s="3">
        <v>44371</v>
      </c>
      <c r="B451" s="10">
        <v>12</v>
      </c>
      <c r="C451" s="10">
        <v>12</v>
      </c>
    </row>
    <row r="452" spans="1:3" x14ac:dyDescent="0.25">
      <c r="A452" s="3">
        <v>44372</v>
      </c>
      <c r="B452" s="10">
        <v>13</v>
      </c>
      <c r="C452" s="10">
        <v>13</v>
      </c>
    </row>
    <row r="453" spans="1:3" x14ac:dyDescent="0.25">
      <c r="A453" s="3">
        <v>44373</v>
      </c>
      <c r="B453" s="10">
        <v>15</v>
      </c>
      <c r="C453" s="10">
        <v>15</v>
      </c>
    </row>
    <row r="454" spans="1:3" x14ac:dyDescent="0.25">
      <c r="A454" s="3">
        <v>44374</v>
      </c>
      <c r="B454" s="10">
        <v>16</v>
      </c>
      <c r="C454" s="10">
        <v>16</v>
      </c>
    </row>
    <row r="455" spans="1:3" x14ac:dyDescent="0.25">
      <c r="A455" s="3">
        <v>44375</v>
      </c>
      <c r="B455" s="10">
        <v>18</v>
      </c>
      <c r="C455" s="10">
        <v>18</v>
      </c>
    </row>
    <row r="456" spans="1:3" x14ac:dyDescent="0.25">
      <c r="A456" s="3">
        <v>44376</v>
      </c>
      <c r="B456" s="10">
        <v>19</v>
      </c>
      <c r="C456" s="10">
        <v>19</v>
      </c>
    </row>
    <row r="457" spans="1:3" x14ac:dyDescent="0.25">
      <c r="A457" s="3">
        <v>44377</v>
      </c>
      <c r="B457" s="10">
        <v>21</v>
      </c>
      <c r="C457" s="10">
        <v>21</v>
      </c>
    </row>
    <row r="458" spans="1:3" x14ac:dyDescent="0.25">
      <c r="A458" s="3">
        <v>44378</v>
      </c>
      <c r="B458" s="10">
        <v>22</v>
      </c>
      <c r="C458" s="10">
        <v>22</v>
      </c>
    </row>
    <row r="459" spans="1:3" x14ac:dyDescent="0.25">
      <c r="A459" s="3">
        <v>44379</v>
      </c>
      <c r="B459" s="10">
        <v>24</v>
      </c>
      <c r="C459" s="10">
        <v>24</v>
      </c>
    </row>
    <row r="460" spans="1:3" x14ac:dyDescent="0.25">
      <c r="A460" s="3">
        <v>44380</v>
      </c>
      <c r="B460" s="10">
        <v>26</v>
      </c>
      <c r="C460" s="10">
        <v>26</v>
      </c>
    </row>
    <row r="461" spans="1:3" x14ac:dyDescent="0.25">
      <c r="A461" s="3">
        <v>44381</v>
      </c>
      <c r="B461" s="10">
        <v>26</v>
      </c>
      <c r="C461" s="10">
        <v>26</v>
      </c>
    </row>
    <row r="462" spans="1:3" x14ac:dyDescent="0.25">
      <c r="A462" s="3">
        <v>44382</v>
      </c>
      <c r="B462" s="10">
        <v>28</v>
      </c>
      <c r="C462" s="10">
        <v>28</v>
      </c>
    </row>
    <row r="463" spans="1:3" x14ac:dyDescent="0.25">
      <c r="A463" s="3">
        <v>44383</v>
      </c>
      <c r="B463" s="10">
        <v>28</v>
      </c>
      <c r="C463" s="10">
        <v>28</v>
      </c>
    </row>
    <row r="464" spans="1:3" x14ac:dyDescent="0.25">
      <c r="A464" s="3">
        <v>44384</v>
      </c>
      <c r="B464" s="10">
        <v>30</v>
      </c>
      <c r="C464" s="10">
        <v>30</v>
      </c>
    </row>
    <row r="465" spans="1:3" x14ac:dyDescent="0.25">
      <c r="A465" s="3">
        <v>44385</v>
      </c>
      <c r="B465" s="10">
        <v>32</v>
      </c>
      <c r="C465" s="10">
        <v>32</v>
      </c>
    </row>
    <row r="466" spans="1:3" x14ac:dyDescent="0.25">
      <c r="A466" s="3">
        <v>44386</v>
      </c>
      <c r="B466" s="10">
        <v>35</v>
      </c>
      <c r="C466" s="10">
        <v>35</v>
      </c>
    </row>
    <row r="467" spans="1:3" x14ac:dyDescent="0.25">
      <c r="A467" s="3">
        <v>44387</v>
      </c>
      <c r="B467" s="10">
        <v>37</v>
      </c>
      <c r="C467" s="10">
        <v>37</v>
      </c>
    </row>
    <row r="468" spans="1:3" x14ac:dyDescent="0.25">
      <c r="A468" s="3">
        <v>44388</v>
      </c>
      <c r="B468" s="10">
        <v>42</v>
      </c>
      <c r="C468" s="10">
        <v>42</v>
      </c>
    </row>
    <row r="469" spans="1:3" x14ac:dyDescent="0.25">
      <c r="A469" s="3">
        <v>44389</v>
      </c>
      <c r="B469" s="10">
        <v>44</v>
      </c>
      <c r="C469" s="10">
        <v>44</v>
      </c>
    </row>
    <row r="470" spans="1:3" x14ac:dyDescent="0.25">
      <c r="A470" s="3">
        <v>44390</v>
      </c>
      <c r="B470" s="10">
        <v>47</v>
      </c>
      <c r="C470" s="10">
        <v>47</v>
      </c>
    </row>
    <row r="471" spans="1:3" x14ac:dyDescent="0.25">
      <c r="A471" s="3">
        <v>44391</v>
      </c>
      <c r="B471" s="10">
        <v>50</v>
      </c>
      <c r="C471" s="10">
        <v>50</v>
      </c>
    </row>
    <row r="472" spans="1:3" x14ac:dyDescent="0.25">
      <c r="A472" s="3">
        <v>44392</v>
      </c>
      <c r="B472" s="10">
        <v>52</v>
      </c>
      <c r="C472" s="10">
        <v>52</v>
      </c>
    </row>
    <row r="473" spans="1:3" x14ac:dyDescent="0.25">
      <c r="A473" s="3">
        <v>44393</v>
      </c>
      <c r="B473" s="10">
        <v>53</v>
      </c>
      <c r="C473" s="10">
        <v>53</v>
      </c>
    </row>
    <row r="474" spans="1:3" x14ac:dyDescent="0.25">
      <c r="A474" s="3">
        <v>44394</v>
      </c>
      <c r="B474" s="10">
        <v>56</v>
      </c>
      <c r="C474" s="10">
        <v>56</v>
      </c>
    </row>
    <row r="475" spans="1:3" x14ac:dyDescent="0.25">
      <c r="A475" s="3">
        <v>44395</v>
      </c>
      <c r="B475" s="10">
        <v>54</v>
      </c>
      <c r="C475" s="10">
        <v>54</v>
      </c>
    </row>
    <row r="476" spans="1:3" x14ac:dyDescent="0.25">
      <c r="A476" s="3">
        <v>44396</v>
      </c>
      <c r="B476" s="10">
        <v>50</v>
      </c>
      <c r="C476" s="10">
        <v>50</v>
      </c>
    </row>
    <row r="477" spans="1:3" x14ac:dyDescent="0.25">
      <c r="A477" s="3">
        <v>44397</v>
      </c>
      <c r="B477" s="10">
        <v>52</v>
      </c>
      <c r="C477" s="10">
        <v>52</v>
      </c>
    </row>
    <row r="478" spans="1:3" x14ac:dyDescent="0.25">
      <c r="A478" s="3">
        <v>44398</v>
      </c>
      <c r="B478" s="10">
        <v>53</v>
      </c>
      <c r="C478" s="10">
        <v>53</v>
      </c>
    </row>
    <row r="479" spans="1:3" x14ac:dyDescent="0.25">
      <c r="A479" s="3">
        <v>44399</v>
      </c>
      <c r="B479" s="10">
        <v>53</v>
      </c>
      <c r="C479" s="10">
        <v>53</v>
      </c>
    </row>
    <row r="480" spans="1:3" x14ac:dyDescent="0.25">
      <c r="A480" s="3">
        <v>44400</v>
      </c>
      <c r="B480" s="10">
        <v>54</v>
      </c>
      <c r="C480" s="10">
        <v>54</v>
      </c>
    </row>
    <row r="481" spans="1:3" x14ac:dyDescent="0.25">
      <c r="A481" s="3">
        <v>44401</v>
      </c>
      <c r="B481" s="10">
        <v>54</v>
      </c>
      <c r="C481" s="10">
        <v>54</v>
      </c>
    </row>
    <row r="482" spans="1:3" x14ac:dyDescent="0.25">
      <c r="A482" s="3">
        <v>44402</v>
      </c>
      <c r="B482" s="10">
        <v>57</v>
      </c>
      <c r="C482" s="10">
        <v>57</v>
      </c>
    </row>
    <row r="483" spans="1:3" x14ac:dyDescent="0.25">
      <c r="A483" s="3">
        <v>44403</v>
      </c>
      <c r="B483" s="10">
        <v>59</v>
      </c>
      <c r="C483" s="10">
        <v>59</v>
      </c>
    </row>
    <row r="484" spans="1:3" x14ac:dyDescent="0.25">
      <c r="A484" s="3">
        <v>44404</v>
      </c>
      <c r="B484" s="10">
        <v>62</v>
      </c>
      <c r="C484" s="10">
        <v>62</v>
      </c>
    </row>
    <row r="485" spans="1:3" x14ac:dyDescent="0.25">
      <c r="A485" s="3">
        <v>44405</v>
      </c>
      <c r="B485" s="10">
        <v>63</v>
      </c>
      <c r="C485" s="10">
        <v>63</v>
      </c>
    </row>
    <row r="486" spans="1:3" x14ac:dyDescent="0.25">
      <c r="A486" s="3">
        <v>44406</v>
      </c>
      <c r="B486" s="10">
        <v>63</v>
      </c>
      <c r="C486" s="10">
        <v>63</v>
      </c>
    </row>
    <row r="487" spans="1:3" x14ac:dyDescent="0.25">
      <c r="A487" s="3">
        <v>44407</v>
      </c>
      <c r="B487" s="10">
        <v>65</v>
      </c>
      <c r="C487" s="10">
        <v>65</v>
      </c>
    </row>
    <row r="488" spans="1:3" x14ac:dyDescent="0.25">
      <c r="A488" s="3">
        <v>44408</v>
      </c>
      <c r="B488" s="10">
        <v>65</v>
      </c>
      <c r="C488" s="10">
        <v>65</v>
      </c>
    </row>
    <row r="489" spans="1:3" x14ac:dyDescent="0.25">
      <c r="A489" s="3">
        <v>44409</v>
      </c>
      <c r="B489" s="10">
        <v>63</v>
      </c>
      <c r="C489" s="10">
        <v>63</v>
      </c>
    </row>
    <row r="490" spans="1:3" x14ac:dyDescent="0.25">
      <c r="A490" s="3">
        <v>44410</v>
      </c>
      <c r="B490" s="10">
        <v>61</v>
      </c>
      <c r="C490" s="10">
        <v>61</v>
      </c>
    </row>
    <row r="491" spans="1:3" x14ac:dyDescent="0.25">
      <c r="A491" s="3">
        <v>44411</v>
      </c>
      <c r="B491" s="10">
        <v>61</v>
      </c>
      <c r="C491" s="10">
        <v>61</v>
      </c>
    </row>
    <row r="492" spans="1:3" x14ac:dyDescent="0.25">
      <c r="A492" s="3">
        <v>44412</v>
      </c>
      <c r="B492" s="10">
        <v>62</v>
      </c>
      <c r="C492" s="10">
        <v>62</v>
      </c>
    </row>
    <row r="493" spans="1:3" x14ac:dyDescent="0.25">
      <c r="A493" s="3">
        <v>44413</v>
      </c>
      <c r="B493" s="10">
        <v>63</v>
      </c>
      <c r="C493" s="10">
        <v>63</v>
      </c>
    </row>
    <row r="494" spans="1:3" x14ac:dyDescent="0.25">
      <c r="A494" s="3">
        <v>44414</v>
      </c>
      <c r="B494" s="10">
        <v>65</v>
      </c>
      <c r="C494" s="10">
        <v>65</v>
      </c>
    </row>
    <row r="495" spans="1:3" x14ac:dyDescent="0.25">
      <c r="A495" s="3">
        <v>44415</v>
      </c>
      <c r="B495" s="10">
        <v>65</v>
      </c>
      <c r="C495" s="10">
        <v>65</v>
      </c>
    </row>
    <row r="496" spans="1:3" x14ac:dyDescent="0.25">
      <c r="A496" s="3">
        <v>44416</v>
      </c>
      <c r="B496" s="10">
        <v>67</v>
      </c>
      <c r="C496" s="10">
        <v>67</v>
      </c>
    </row>
    <row r="497" spans="1:3" x14ac:dyDescent="0.25">
      <c r="A497" s="3">
        <v>44417</v>
      </c>
      <c r="B497" s="10">
        <v>67</v>
      </c>
      <c r="C497" s="10">
        <v>67</v>
      </c>
    </row>
    <row r="498" spans="1:3" x14ac:dyDescent="0.25">
      <c r="A498" s="3">
        <v>44418</v>
      </c>
      <c r="B498" s="10">
        <v>66</v>
      </c>
      <c r="C498" s="10">
        <v>66</v>
      </c>
    </row>
    <row r="499" spans="1:3" x14ac:dyDescent="0.25">
      <c r="A499" s="3">
        <v>44419</v>
      </c>
      <c r="B499" s="10">
        <v>67</v>
      </c>
      <c r="C499" s="10">
        <v>67</v>
      </c>
    </row>
    <row r="500" spans="1:3" x14ac:dyDescent="0.25">
      <c r="A500" s="3">
        <v>44420</v>
      </c>
      <c r="B500" s="10">
        <v>68</v>
      </c>
      <c r="C500" s="10">
        <v>68</v>
      </c>
    </row>
    <row r="501" spans="1:3" x14ac:dyDescent="0.25">
      <c r="A501" s="3">
        <v>44421</v>
      </c>
      <c r="B501" s="10">
        <v>68</v>
      </c>
      <c r="C501" s="10">
        <v>68</v>
      </c>
    </row>
    <row r="502" spans="1:3" x14ac:dyDescent="0.25">
      <c r="A502" s="3">
        <v>44422</v>
      </c>
      <c r="B502" s="10">
        <v>69</v>
      </c>
      <c r="C502" s="10">
        <v>69</v>
      </c>
    </row>
    <row r="503" spans="1:3" x14ac:dyDescent="0.25">
      <c r="A503" s="3">
        <v>44423</v>
      </c>
      <c r="B503" s="10">
        <v>69</v>
      </c>
      <c r="C503" s="10">
        <v>69</v>
      </c>
    </row>
    <row r="504" spans="1:3" x14ac:dyDescent="0.25">
      <c r="A504" s="3">
        <v>44424</v>
      </c>
      <c r="B504" s="10">
        <v>70</v>
      </c>
      <c r="C504" s="10">
        <v>70</v>
      </c>
    </row>
    <row r="505" spans="1:3" x14ac:dyDescent="0.25">
      <c r="A505" s="3">
        <v>44425</v>
      </c>
      <c r="B505" s="10">
        <v>71</v>
      </c>
      <c r="C505" s="10">
        <v>71</v>
      </c>
    </row>
    <row r="506" spans="1:3" x14ac:dyDescent="0.25">
      <c r="A506" s="3">
        <v>44426</v>
      </c>
      <c r="B506" s="10">
        <v>70</v>
      </c>
      <c r="C506" s="10">
        <v>70</v>
      </c>
    </row>
    <row r="507" spans="1:3" x14ac:dyDescent="0.25">
      <c r="A507" s="3">
        <v>44427</v>
      </c>
      <c r="B507" s="10">
        <v>71</v>
      </c>
      <c r="C507" s="10">
        <v>71</v>
      </c>
    </row>
    <row r="508" spans="1:3" x14ac:dyDescent="0.25">
      <c r="A508" s="3">
        <v>44428</v>
      </c>
      <c r="B508" s="10">
        <v>72</v>
      </c>
      <c r="C508" s="10">
        <v>72</v>
      </c>
    </row>
    <row r="509" spans="1:3" x14ac:dyDescent="0.25">
      <c r="A509" s="3">
        <v>44429</v>
      </c>
      <c r="B509" s="10">
        <v>73</v>
      </c>
      <c r="C509" s="10">
        <v>73</v>
      </c>
    </row>
    <row r="510" spans="1:3" x14ac:dyDescent="0.25">
      <c r="A510" s="3">
        <v>44430</v>
      </c>
      <c r="B510" s="10">
        <v>73</v>
      </c>
      <c r="C510" s="10">
        <v>73</v>
      </c>
    </row>
    <row r="511" spans="1:3" x14ac:dyDescent="0.25">
      <c r="A511" s="3">
        <v>44431</v>
      </c>
      <c r="B511" s="10">
        <v>74</v>
      </c>
      <c r="C511" s="10">
        <v>74</v>
      </c>
    </row>
    <row r="512" spans="1:3" x14ac:dyDescent="0.25">
      <c r="A512" s="3">
        <v>44432</v>
      </c>
      <c r="B512" s="10">
        <v>73</v>
      </c>
      <c r="C512" s="10">
        <v>73</v>
      </c>
    </row>
    <row r="513" spans="1:3" x14ac:dyDescent="0.25">
      <c r="A513" s="3">
        <v>44433</v>
      </c>
      <c r="B513" s="10">
        <v>72</v>
      </c>
      <c r="C513" s="10">
        <v>72</v>
      </c>
    </row>
    <row r="514" spans="1:3" x14ac:dyDescent="0.25">
      <c r="A514" s="3">
        <v>44434</v>
      </c>
      <c r="B514" s="10">
        <v>70</v>
      </c>
      <c r="C514" s="10">
        <v>70</v>
      </c>
    </row>
    <row r="515" spans="1:3" x14ac:dyDescent="0.25">
      <c r="A515" s="3">
        <v>44435</v>
      </c>
      <c r="B515" s="10">
        <v>70</v>
      </c>
      <c r="C515" s="10">
        <v>70</v>
      </c>
    </row>
    <row r="516" spans="1:3" x14ac:dyDescent="0.25">
      <c r="A516" s="3">
        <v>44436</v>
      </c>
      <c r="B516" s="10">
        <v>68</v>
      </c>
      <c r="C516" s="10">
        <v>68</v>
      </c>
    </row>
    <row r="517" spans="1:3" x14ac:dyDescent="0.25">
      <c r="A517" s="3">
        <v>44437</v>
      </c>
      <c r="B517" s="10">
        <v>70</v>
      </c>
      <c r="C517" s="10">
        <v>70</v>
      </c>
    </row>
    <row r="518" spans="1:3" x14ac:dyDescent="0.25">
      <c r="A518" s="3">
        <v>44438</v>
      </c>
      <c r="B518" s="10">
        <v>70</v>
      </c>
      <c r="C518" s="10">
        <v>70</v>
      </c>
    </row>
    <row r="519" spans="1:3" x14ac:dyDescent="0.25">
      <c r="A519" s="3">
        <v>44439</v>
      </c>
      <c r="B519" s="10">
        <v>69</v>
      </c>
      <c r="C519" s="10">
        <v>69</v>
      </c>
    </row>
    <row r="520" spans="1:3" x14ac:dyDescent="0.25">
      <c r="A520" s="3">
        <v>44440</v>
      </c>
      <c r="B520" s="10">
        <v>68</v>
      </c>
      <c r="C520" s="10">
        <v>68</v>
      </c>
    </row>
    <row r="521" spans="1:3" x14ac:dyDescent="0.25">
      <c r="A521" s="3">
        <v>44441</v>
      </c>
      <c r="B521" s="10">
        <v>68</v>
      </c>
      <c r="C521" s="10">
        <v>68</v>
      </c>
    </row>
    <row r="522" spans="1:3" x14ac:dyDescent="0.25">
      <c r="A522" s="3">
        <v>44442</v>
      </c>
      <c r="B522" s="10">
        <v>69</v>
      </c>
      <c r="C522" s="10">
        <v>69</v>
      </c>
    </row>
    <row r="523" spans="1:3" x14ac:dyDescent="0.25">
      <c r="A523" s="3">
        <v>44443</v>
      </c>
      <c r="B523" s="10">
        <v>71</v>
      </c>
      <c r="C523" s="10">
        <v>71</v>
      </c>
    </row>
    <row r="524" spans="1:3" x14ac:dyDescent="0.25">
      <c r="A524" s="3">
        <v>44444</v>
      </c>
      <c r="B524" s="10">
        <v>71</v>
      </c>
      <c r="C524" s="10">
        <v>71</v>
      </c>
    </row>
    <row r="525" spans="1:3" x14ac:dyDescent="0.25">
      <c r="A525" s="3">
        <v>44445</v>
      </c>
      <c r="B525" s="10">
        <v>72</v>
      </c>
      <c r="C525" s="10">
        <v>72</v>
      </c>
    </row>
    <row r="526" spans="1:3" x14ac:dyDescent="0.25">
      <c r="A526" s="3">
        <v>44446</v>
      </c>
      <c r="B526" s="10">
        <v>71</v>
      </c>
      <c r="C526" s="10">
        <v>71</v>
      </c>
    </row>
    <row r="527" spans="1:3" x14ac:dyDescent="0.25">
      <c r="A527" s="3">
        <v>44447</v>
      </c>
      <c r="B527" s="10">
        <v>70</v>
      </c>
      <c r="C527" s="10">
        <v>70</v>
      </c>
    </row>
    <row r="528" spans="1:3" x14ac:dyDescent="0.25">
      <c r="A528" s="3">
        <v>44448</v>
      </c>
      <c r="B528" s="10">
        <v>69</v>
      </c>
      <c r="C528" s="10">
        <v>69</v>
      </c>
    </row>
    <row r="529" spans="1:3" x14ac:dyDescent="0.25">
      <c r="A529" s="3">
        <v>44449</v>
      </c>
      <c r="B529" s="10">
        <v>67</v>
      </c>
      <c r="C529" s="10">
        <v>67</v>
      </c>
    </row>
    <row r="530" spans="1:3" x14ac:dyDescent="0.25">
      <c r="A530" s="3">
        <v>44450</v>
      </c>
      <c r="B530" s="10">
        <v>67</v>
      </c>
      <c r="C530" s="10">
        <v>67</v>
      </c>
    </row>
    <row r="531" spans="1:3" x14ac:dyDescent="0.25">
      <c r="A531" s="3">
        <v>44451</v>
      </c>
      <c r="B531" s="10">
        <v>68</v>
      </c>
      <c r="C531" s="10">
        <v>68</v>
      </c>
    </row>
    <row r="532" spans="1:3" x14ac:dyDescent="0.25">
      <c r="A532" s="3">
        <v>44452</v>
      </c>
      <c r="B532" s="10">
        <v>68</v>
      </c>
      <c r="C532" s="10">
        <v>68</v>
      </c>
    </row>
    <row r="533" spans="1:3" x14ac:dyDescent="0.25">
      <c r="A533" s="3">
        <v>44453</v>
      </c>
      <c r="B533" s="10">
        <v>67</v>
      </c>
      <c r="C533" s="10">
        <v>67</v>
      </c>
    </row>
    <row r="534" spans="1:3" x14ac:dyDescent="0.25">
      <c r="A534" s="3">
        <v>44454</v>
      </c>
      <c r="B534" s="10">
        <v>67</v>
      </c>
      <c r="C534" s="10">
        <v>67</v>
      </c>
    </row>
    <row r="535" spans="1:3" x14ac:dyDescent="0.25">
      <c r="A535" s="3">
        <v>44455</v>
      </c>
      <c r="B535" s="10">
        <v>68</v>
      </c>
      <c r="C535" s="10">
        <v>68</v>
      </c>
    </row>
    <row r="536" spans="1:3" x14ac:dyDescent="0.25">
      <c r="A536" s="3">
        <v>44456</v>
      </c>
      <c r="B536" s="10">
        <v>68</v>
      </c>
      <c r="C536" s="10">
        <v>68</v>
      </c>
    </row>
    <row r="537" spans="1:3" x14ac:dyDescent="0.25">
      <c r="A537" s="3">
        <v>44457</v>
      </c>
      <c r="B537" s="10">
        <v>69</v>
      </c>
      <c r="C537" s="10">
        <v>69</v>
      </c>
    </row>
    <row r="538" spans="1:3" x14ac:dyDescent="0.25">
      <c r="A538" s="3">
        <v>44458</v>
      </c>
      <c r="B538" s="10">
        <v>69</v>
      </c>
      <c r="C538" s="10">
        <v>69</v>
      </c>
    </row>
    <row r="539" spans="1:3" x14ac:dyDescent="0.25">
      <c r="A539" s="3">
        <v>44459</v>
      </c>
      <c r="B539" s="10">
        <v>70</v>
      </c>
      <c r="C539" s="10">
        <v>70</v>
      </c>
    </row>
    <row r="540" spans="1:3" x14ac:dyDescent="0.25">
      <c r="A540" s="3">
        <v>44460</v>
      </c>
      <c r="B540" s="10">
        <v>70</v>
      </c>
      <c r="C540" s="10">
        <v>70</v>
      </c>
    </row>
    <row r="541" spans="1:3" x14ac:dyDescent="0.25">
      <c r="A541" s="3">
        <v>44461</v>
      </c>
      <c r="B541" s="10">
        <v>69</v>
      </c>
      <c r="C541" s="10">
        <v>69</v>
      </c>
    </row>
    <row r="542" spans="1:3" x14ac:dyDescent="0.25">
      <c r="A542" s="3">
        <v>44462</v>
      </c>
      <c r="B542" s="10">
        <v>72</v>
      </c>
      <c r="C542" s="10">
        <v>72</v>
      </c>
    </row>
    <row r="543" spans="1:3" x14ac:dyDescent="0.25">
      <c r="A543" s="3">
        <v>44463</v>
      </c>
      <c r="B543" s="10">
        <v>72</v>
      </c>
      <c r="C543" s="10">
        <v>72</v>
      </c>
    </row>
    <row r="544" spans="1:3" x14ac:dyDescent="0.25">
      <c r="A544" s="3">
        <v>44464</v>
      </c>
      <c r="B544" s="10">
        <v>70</v>
      </c>
      <c r="C544" s="10">
        <v>70</v>
      </c>
    </row>
    <row r="545" spans="1:3" x14ac:dyDescent="0.25">
      <c r="A545" s="3">
        <v>44465</v>
      </c>
      <c r="B545" s="10">
        <v>68</v>
      </c>
      <c r="C545" s="10">
        <v>68</v>
      </c>
    </row>
    <row r="546" spans="1:3" x14ac:dyDescent="0.25">
      <c r="A546" s="3">
        <v>44466</v>
      </c>
      <c r="B546" s="10">
        <v>67</v>
      </c>
      <c r="C546" s="10">
        <v>67</v>
      </c>
    </row>
    <row r="547" spans="1:3" x14ac:dyDescent="0.25">
      <c r="A547" s="3">
        <v>44467</v>
      </c>
      <c r="B547" s="10">
        <v>67</v>
      </c>
      <c r="C547" s="10">
        <v>67</v>
      </c>
    </row>
    <row r="548" spans="1:3" x14ac:dyDescent="0.25">
      <c r="A548" s="3">
        <v>44468</v>
      </c>
      <c r="B548" s="10">
        <v>68</v>
      </c>
      <c r="C548" s="10">
        <v>68</v>
      </c>
    </row>
    <row r="549" spans="1:3" x14ac:dyDescent="0.25">
      <c r="A549" s="3">
        <v>44469</v>
      </c>
      <c r="B549" s="10">
        <v>69</v>
      </c>
      <c r="C549" s="10">
        <v>69</v>
      </c>
    </row>
    <row r="550" spans="1:3" x14ac:dyDescent="0.25">
      <c r="A550" s="3">
        <v>44470</v>
      </c>
      <c r="B550" s="10">
        <v>70</v>
      </c>
      <c r="C550" s="10">
        <v>70</v>
      </c>
    </row>
    <row r="551" spans="1:3" x14ac:dyDescent="0.25">
      <c r="A551" s="3">
        <v>44471</v>
      </c>
      <c r="B551" s="10">
        <v>72</v>
      </c>
      <c r="C551" s="10">
        <v>72</v>
      </c>
    </row>
    <row r="552" spans="1:3" x14ac:dyDescent="0.25">
      <c r="A552" s="3">
        <v>44472</v>
      </c>
      <c r="B552" s="10">
        <v>73</v>
      </c>
      <c r="C552" s="10">
        <v>73</v>
      </c>
    </row>
    <row r="553" spans="1:3" x14ac:dyDescent="0.25">
      <c r="A553" s="3">
        <v>44473</v>
      </c>
      <c r="B553" s="10">
        <v>73</v>
      </c>
      <c r="C553" s="10">
        <v>73</v>
      </c>
    </row>
    <row r="554" spans="1:3" x14ac:dyDescent="0.25">
      <c r="A554" s="3">
        <v>44474</v>
      </c>
      <c r="B554" s="10">
        <v>72</v>
      </c>
      <c r="C554" s="10">
        <v>72</v>
      </c>
    </row>
    <row r="555" spans="1:3" x14ac:dyDescent="0.25">
      <c r="A555" s="3">
        <v>44475</v>
      </c>
      <c r="B555" s="10">
        <v>72</v>
      </c>
      <c r="C555" s="10">
        <v>72</v>
      </c>
    </row>
    <row r="556" spans="1:3" x14ac:dyDescent="0.25">
      <c r="A556" s="3">
        <v>44476</v>
      </c>
      <c r="B556" s="10">
        <v>71</v>
      </c>
      <c r="C556" s="10">
        <v>71</v>
      </c>
    </row>
    <row r="557" spans="1:3" x14ac:dyDescent="0.25">
      <c r="A557" s="3">
        <v>44477</v>
      </c>
      <c r="B557" s="10">
        <v>71</v>
      </c>
      <c r="C557" s="10">
        <v>71</v>
      </c>
    </row>
    <row r="558" spans="1:3" x14ac:dyDescent="0.25">
      <c r="A558" s="3">
        <v>44478</v>
      </c>
      <c r="B558" s="10">
        <v>70</v>
      </c>
      <c r="C558" s="10">
        <v>70</v>
      </c>
    </row>
    <row r="559" spans="1:3" x14ac:dyDescent="0.25">
      <c r="A559" s="3">
        <v>44479</v>
      </c>
      <c r="B559" s="10">
        <v>72</v>
      </c>
      <c r="C559" s="10">
        <v>72</v>
      </c>
    </row>
    <row r="560" spans="1:3" x14ac:dyDescent="0.25">
      <c r="A560" s="3">
        <v>44480</v>
      </c>
      <c r="B560" s="10">
        <v>74</v>
      </c>
      <c r="C560" s="10">
        <v>74</v>
      </c>
    </row>
    <row r="561" spans="1:3" x14ac:dyDescent="0.25">
      <c r="A561" s="3">
        <v>44481</v>
      </c>
      <c r="B561" s="10">
        <v>75</v>
      </c>
      <c r="C561" s="10">
        <v>75</v>
      </c>
    </row>
    <row r="562" spans="1:3" x14ac:dyDescent="0.25">
      <c r="A562" s="3">
        <v>44482</v>
      </c>
      <c r="B562" s="10">
        <v>77</v>
      </c>
      <c r="C562" s="10">
        <v>77</v>
      </c>
    </row>
    <row r="563" spans="1:3" x14ac:dyDescent="0.25">
      <c r="A563" s="3">
        <v>44483</v>
      </c>
      <c r="B563" s="10">
        <v>81</v>
      </c>
      <c r="C563" s="10">
        <v>81</v>
      </c>
    </row>
    <row r="564" spans="1:3" x14ac:dyDescent="0.25">
      <c r="A564" s="3">
        <v>44484</v>
      </c>
      <c r="B564" s="10">
        <v>83</v>
      </c>
      <c r="C564" s="10">
        <v>83</v>
      </c>
    </row>
    <row r="565" spans="1:3" x14ac:dyDescent="0.25">
      <c r="A565" s="3">
        <v>44485</v>
      </c>
      <c r="B565" s="10">
        <v>85</v>
      </c>
      <c r="C565" s="10">
        <v>85</v>
      </c>
    </row>
    <row r="566" spans="1:3" x14ac:dyDescent="0.25">
      <c r="A566" s="3">
        <v>44486</v>
      </c>
      <c r="B566" s="10">
        <v>85</v>
      </c>
      <c r="C566" s="10">
        <v>85</v>
      </c>
    </row>
    <row r="567" spans="1:3" x14ac:dyDescent="0.25">
      <c r="A567" s="3">
        <v>44487</v>
      </c>
      <c r="B567" s="10">
        <v>87</v>
      </c>
      <c r="C567" s="10">
        <v>87</v>
      </c>
    </row>
    <row r="568" spans="1:3" x14ac:dyDescent="0.25">
      <c r="A568" s="3">
        <v>44488</v>
      </c>
      <c r="B568" s="10">
        <v>88</v>
      </c>
      <c r="C568" s="10">
        <v>88</v>
      </c>
    </row>
    <row r="569" spans="1:3" x14ac:dyDescent="0.25">
      <c r="A569" s="3">
        <v>44489</v>
      </c>
      <c r="B569" s="10">
        <v>89</v>
      </c>
      <c r="C569" s="10">
        <v>89</v>
      </c>
    </row>
    <row r="570" spans="1:3" x14ac:dyDescent="0.25">
      <c r="A570" s="3">
        <v>44490</v>
      </c>
      <c r="B570" s="10">
        <v>89</v>
      </c>
      <c r="C570" s="10">
        <v>89</v>
      </c>
    </row>
    <row r="571" spans="1:3" x14ac:dyDescent="0.25">
      <c r="A571" s="3">
        <v>44491</v>
      </c>
      <c r="B571" s="10">
        <v>90</v>
      </c>
      <c r="C571" s="10">
        <v>90</v>
      </c>
    </row>
    <row r="572" spans="1:3" x14ac:dyDescent="0.25">
      <c r="A572" s="3">
        <v>44492</v>
      </c>
      <c r="B572" s="10">
        <v>90</v>
      </c>
      <c r="C572" s="10">
        <v>90</v>
      </c>
    </row>
    <row r="573" spans="1:3" x14ac:dyDescent="0.25">
      <c r="A573" s="3">
        <v>44493</v>
      </c>
      <c r="B573" s="10">
        <v>92</v>
      </c>
      <c r="C573" s="10">
        <v>92</v>
      </c>
    </row>
    <row r="574" spans="1:3" x14ac:dyDescent="0.25">
      <c r="A574" s="3">
        <v>44494</v>
      </c>
      <c r="B574" s="10">
        <v>94</v>
      </c>
      <c r="C574" s="10">
        <v>94</v>
      </c>
    </row>
    <row r="575" spans="1:3" x14ac:dyDescent="0.25">
      <c r="A575" s="3">
        <v>44495</v>
      </c>
      <c r="B575" s="10">
        <v>95</v>
      </c>
      <c r="C575" s="10">
        <v>95</v>
      </c>
    </row>
    <row r="576" spans="1:3" x14ac:dyDescent="0.25">
      <c r="A576" s="3">
        <v>44496</v>
      </c>
      <c r="B576" s="10">
        <v>97</v>
      </c>
      <c r="C576" s="10">
        <v>97</v>
      </c>
    </row>
    <row r="577" spans="1:3" x14ac:dyDescent="0.25">
      <c r="A577" s="3">
        <v>44497</v>
      </c>
      <c r="B577" s="10">
        <v>98</v>
      </c>
      <c r="C577" s="10">
        <v>98</v>
      </c>
    </row>
    <row r="578" spans="1:3" x14ac:dyDescent="0.25">
      <c r="A578" s="3">
        <v>44498</v>
      </c>
      <c r="B578" s="10">
        <v>98</v>
      </c>
      <c r="C578" s="10">
        <v>98</v>
      </c>
    </row>
    <row r="579" spans="1:3" x14ac:dyDescent="0.25">
      <c r="A579" s="3">
        <v>44499</v>
      </c>
      <c r="B579" s="10">
        <v>100</v>
      </c>
      <c r="C579" s="10">
        <v>100</v>
      </c>
    </row>
    <row r="580" spans="1:3" x14ac:dyDescent="0.25">
      <c r="A580" s="3">
        <v>44500</v>
      </c>
      <c r="B580" s="10">
        <v>101</v>
      </c>
      <c r="C580" s="10">
        <v>101</v>
      </c>
    </row>
    <row r="581" spans="1:3" x14ac:dyDescent="0.25">
      <c r="A581" s="3">
        <v>44501</v>
      </c>
      <c r="B581" s="10">
        <v>102</v>
      </c>
      <c r="C581" s="10">
        <v>102</v>
      </c>
    </row>
    <row r="582" spans="1:3" x14ac:dyDescent="0.25">
      <c r="A582" s="3">
        <v>44502</v>
      </c>
      <c r="B582" s="10">
        <v>102</v>
      </c>
      <c r="C582" s="10">
        <v>102</v>
      </c>
    </row>
    <row r="583" spans="1:3" x14ac:dyDescent="0.25">
      <c r="A583" s="3">
        <v>44503</v>
      </c>
      <c r="B583" s="10">
        <v>103</v>
      </c>
      <c r="C583" s="10">
        <v>103</v>
      </c>
    </row>
    <row r="584" spans="1:3" x14ac:dyDescent="0.25">
      <c r="A584" s="3">
        <v>44504</v>
      </c>
      <c r="B584" s="10">
        <v>103</v>
      </c>
      <c r="C584" s="10">
        <v>103</v>
      </c>
    </row>
    <row r="585" spans="1:3" x14ac:dyDescent="0.25">
      <c r="A585" s="3">
        <v>44505</v>
      </c>
      <c r="B585" s="10">
        <v>104</v>
      </c>
      <c r="C585" s="10">
        <v>104</v>
      </c>
    </row>
    <row r="586" spans="1:3" x14ac:dyDescent="0.25">
      <c r="A586" s="3">
        <v>44506</v>
      </c>
      <c r="B586" s="10">
        <v>104</v>
      </c>
      <c r="C586" s="10">
        <v>104</v>
      </c>
    </row>
    <row r="587" spans="1:3" x14ac:dyDescent="0.25">
      <c r="A587" s="3">
        <v>44507</v>
      </c>
      <c r="B587" s="10">
        <v>105</v>
      </c>
      <c r="C587" s="10">
        <v>105</v>
      </c>
    </row>
    <row r="588" spans="1:3" x14ac:dyDescent="0.25">
      <c r="A588" s="3">
        <v>44508</v>
      </c>
      <c r="B588" s="10">
        <v>104</v>
      </c>
      <c r="C588" s="10">
        <v>104</v>
      </c>
    </row>
    <row r="589" spans="1:3" x14ac:dyDescent="0.25">
      <c r="A589" s="3">
        <v>44509</v>
      </c>
      <c r="B589" s="10">
        <v>104</v>
      </c>
      <c r="C589" s="10">
        <v>104</v>
      </c>
    </row>
    <row r="590" spans="1:3" x14ac:dyDescent="0.25">
      <c r="A590" s="3">
        <v>44510</v>
      </c>
      <c r="B590" s="10">
        <v>103</v>
      </c>
      <c r="C590" s="10">
        <v>103</v>
      </c>
    </row>
    <row r="591" spans="1:3" x14ac:dyDescent="0.25">
      <c r="A591" s="3">
        <v>44511</v>
      </c>
      <c r="B591" s="10">
        <v>104</v>
      </c>
      <c r="C591" s="10">
        <v>104</v>
      </c>
    </row>
    <row r="592" spans="1:3" x14ac:dyDescent="0.25">
      <c r="A592" s="3">
        <v>44512</v>
      </c>
      <c r="B592" s="10">
        <v>105</v>
      </c>
      <c r="C592" s="10">
        <v>105</v>
      </c>
    </row>
    <row r="593" spans="1:3" x14ac:dyDescent="0.25">
      <c r="A593" s="3">
        <v>44513</v>
      </c>
      <c r="B593" s="10">
        <v>105</v>
      </c>
      <c r="C593" s="10">
        <v>105</v>
      </c>
    </row>
    <row r="594" spans="1:3" x14ac:dyDescent="0.25">
      <c r="A594" s="3">
        <v>44514</v>
      </c>
      <c r="B594" s="10">
        <v>104</v>
      </c>
      <c r="C594" s="10">
        <v>104</v>
      </c>
    </row>
    <row r="595" spans="1:3" x14ac:dyDescent="0.25">
      <c r="A595" s="3">
        <v>44515</v>
      </c>
      <c r="B595" s="10">
        <v>102</v>
      </c>
      <c r="C595" s="10">
        <v>102</v>
      </c>
    </row>
    <row r="596" spans="1:3" x14ac:dyDescent="0.25">
      <c r="A596" s="3">
        <v>44516</v>
      </c>
      <c r="B596" s="10">
        <v>101</v>
      </c>
      <c r="C596" s="10">
        <v>101</v>
      </c>
    </row>
    <row r="597" spans="1:3" x14ac:dyDescent="0.25">
      <c r="A597" s="3">
        <v>44517</v>
      </c>
      <c r="B597" s="10">
        <v>100</v>
      </c>
      <c r="C597" s="10">
        <v>100</v>
      </c>
    </row>
    <row r="598" spans="1:3" x14ac:dyDescent="0.25">
      <c r="A598" s="3">
        <v>44518</v>
      </c>
      <c r="B598" s="10">
        <v>100</v>
      </c>
      <c r="C598" s="10">
        <v>100</v>
      </c>
    </row>
    <row r="599" spans="1:3" x14ac:dyDescent="0.25">
      <c r="A599" s="3">
        <v>44519</v>
      </c>
      <c r="B599" s="10">
        <v>99</v>
      </c>
      <c r="C599" s="10">
        <v>99</v>
      </c>
    </row>
    <row r="600" spans="1:3" x14ac:dyDescent="0.25">
      <c r="A600" s="3">
        <v>44520</v>
      </c>
      <c r="B600" s="10">
        <v>98</v>
      </c>
      <c r="C600" s="10">
        <v>98</v>
      </c>
    </row>
    <row r="601" spans="1:3" x14ac:dyDescent="0.25">
      <c r="A601" s="3">
        <v>44521</v>
      </c>
      <c r="B601" s="10">
        <v>97</v>
      </c>
      <c r="C601" s="10">
        <v>97</v>
      </c>
    </row>
    <row r="602" spans="1:3" x14ac:dyDescent="0.25">
      <c r="A602" s="3">
        <v>44522</v>
      </c>
      <c r="B602" s="10">
        <v>96</v>
      </c>
      <c r="C602" s="10">
        <v>96</v>
      </c>
    </row>
    <row r="603" spans="1:3" x14ac:dyDescent="0.25">
      <c r="A603" s="3">
        <v>44523</v>
      </c>
      <c r="B603" s="10">
        <v>96</v>
      </c>
      <c r="C603" s="10">
        <v>96</v>
      </c>
    </row>
    <row r="604" spans="1:3" x14ac:dyDescent="0.25">
      <c r="A604" s="3">
        <v>44524</v>
      </c>
      <c r="B604" s="10">
        <v>95</v>
      </c>
      <c r="C604" s="10">
        <v>95</v>
      </c>
    </row>
    <row r="605" spans="1:3" x14ac:dyDescent="0.25">
      <c r="A605" s="3">
        <v>44525</v>
      </c>
      <c r="B605" s="10">
        <v>94</v>
      </c>
      <c r="C605" s="10">
        <v>94</v>
      </c>
    </row>
    <row r="606" spans="1:3" x14ac:dyDescent="0.25">
      <c r="A606" s="3">
        <v>44526</v>
      </c>
      <c r="B606" s="10">
        <v>94</v>
      </c>
      <c r="C606" s="10">
        <v>94</v>
      </c>
    </row>
    <row r="607" spans="1:3" x14ac:dyDescent="0.25">
      <c r="A607" s="3">
        <v>44527</v>
      </c>
      <c r="B607" s="10">
        <v>92</v>
      </c>
      <c r="C607" s="10">
        <v>92</v>
      </c>
    </row>
    <row r="608" spans="1:3" x14ac:dyDescent="0.25">
      <c r="A608" s="3">
        <v>44528</v>
      </c>
      <c r="B608" s="10">
        <v>91</v>
      </c>
      <c r="C608" s="10">
        <v>91</v>
      </c>
    </row>
    <row r="609" spans="1:3" x14ac:dyDescent="0.25">
      <c r="A609" s="3">
        <v>44529</v>
      </c>
      <c r="B609" s="10">
        <v>89</v>
      </c>
      <c r="C609" s="10">
        <v>89</v>
      </c>
    </row>
    <row r="610" spans="1:3" x14ac:dyDescent="0.25">
      <c r="A610" s="3">
        <v>44530</v>
      </c>
      <c r="B610" s="10">
        <v>88</v>
      </c>
      <c r="C610" s="10">
        <v>88</v>
      </c>
    </row>
    <row r="611" spans="1:3" x14ac:dyDescent="0.25">
      <c r="A611" s="3">
        <v>44531</v>
      </c>
      <c r="B611" s="10">
        <v>88</v>
      </c>
      <c r="C611" s="10">
        <v>88</v>
      </c>
    </row>
    <row r="612" spans="1:3" x14ac:dyDescent="0.25">
      <c r="A612" s="3">
        <v>44532</v>
      </c>
      <c r="B612" s="10">
        <v>87</v>
      </c>
      <c r="C612" s="10">
        <v>87</v>
      </c>
    </row>
    <row r="613" spans="1:3" x14ac:dyDescent="0.25">
      <c r="A613" s="3">
        <v>44533</v>
      </c>
      <c r="B613" s="10">
        <v>87</v>
      </c>
      <c r="C613" s="10">
        <v>87</v>
      </c>
    </row>
    <row r="614" spans="1:3" x14ac:dyDescent="0.25">
      <c r="A614" s="3">
        <v>44534</v>
      </c>
      <c r="B614" s="10">
        <v>85</v>
      </c>
      <c r="C614" s="10">
        <v>85</v>
      </c>
    </row>
    <row r="615" spans="1:3" x14ac:dyDescent="0.25">
      <c r="A615" s="3">
        <v>44535</v>
      </c>
      <c r="B615" s="10">
        <v>84</v>
      </c>
      <c r="C615" s="10">
        <v>84</v>
      </c>
    </row>
    <row r="616" spans="1:3" x14ac:dyDescent="0.25">
      <c r="A616" s="3">
        <v>44536</v>
      </c>
      <c r="B616" s="10">
        <v>84</v>
      </c>
      <c r="C616" s="10">
        <v>84</v>
      </c>
    </row>
    <row r="617" spans="1:3" x14ac:dyDescent="0.25">
      <c r="A617" s="3">
        <v>44537</v>
      </c>
      <c r="B617" s="10">
        <v>82</v>
      </c>
      <c r="C617" s="10">
        <v>82</v>
      </c>
    </row>
    <row r="618" spans="1:3" x14ac:dyDescent="0.25">
      <c r="A618" s="3">
        <v>44538</v>
      </c>
      <c r="B618" s="10">
        <v>82</v>
      </c>
      <c r="C618" s="10">
        <v>82</v>
      </c>
    </row>
    <row r="619" spans="1:3" x14ac:dyDescent="0.25">
      <c r="A619" s="3">
        <v>44539</v>
      </c>
      <c r="B619" s="10">
        <v>80</v>
      </c>
      <c r="C619" s="10">
        <v>80</v>
      </c>
    </row>
    <row r="620" spans="1:3" x14ac:dyDescent="0.25">
      <c r="A620" s="3">
        <v>44540</v>
      </c>
      <c r="B620" s="10">
        <v>80</v>
      </c>
      <c r="C620" s="10">
        <v>80</v>
      </c>
    </row>
    <row r="621" spans="1:3" x14ac:dyDescent="0.25">
      <c r="A621" s="3">
        <v>44541</v>
      </c>
      <c r="B621" s="10">
        <v>81</v>
      </c>
      <c r="C621" s="10">
        <v>81</v>
      </c>
    </row>
    <row r="622" spans="1:3" x14ac:dyDescent="0.25">
      <c r="A622" s="3">
        <v>44542</v>
      </c>
      <c r="B622" s="10">
        <v>82</v>
      </c>
      <c r="C622" s="10">
        <v>82</v>
      </c>
    </row>
    <row r="623" spans="1:3" x14ac:dyDescent="0.25">
      <c r="A623" s="3">
        <v>44543</v>
      </c>
      <c r="B623" s="10">
        <v>79</v>
      </c>
      <c r="C623" s="10">
        <v>79</v>
      </c>
    </row>
    <row r="624" spans="1:3" x14ac:dyDescent="0.25">
      <c r="A624" s="3">
        <v>44544</v>
      </c>
      <c r="B624" s="10">
        <v>78</v>
      </c>
      <c r="C624" s="10">
        <v>78</v>
      </c>
    </row>
    <row r="625" spans="1:3" x14ac:dyDescent="0.25">
      <c r="A625" s="3">
        <v>44545</v>
      </c>
      <c r="B625" s="10">
        <v>78</v>
      </c>
      <c r="C625" s="10">
        <v>78</v>
      </c>
    </row>
    <row r="626" spans="1:3" x14ac:dyDescent="0.25">
      <c r="A626" s="3">
        <v>44546</v>
      </c>
      <c r="B626" s="10">
        <v>77</v>
      </c>
      <c r="C626" s="10">
        <v>77</v>
      </c>
    </row>
    <row r="627" spans="1:3" x14ac:dyDescent="0.25">
      <c r="A627" s="3">
        <v>44547</v>
      </c>
      <c r="B627" s="10">
        <v>76</v>
      </c>
      <c r="C627" s="10">
        <v>76</v>
      </c>
    </row>
    <row r="628" spans="1:3" x14ac:dyDescent="0.25">
      <c r="A628" s="3">
        <v>44548</v>
      </c>
      <c r="B628" s="10">
        <v>77</v>
      </c>
      <c r="C628" s="10">
        <v>77</v>
      </c>
    </row>
    <row r="629" spans="1:3" x14ac:dyDescent="0.25">
      <c r="A629" s="3">
        <v>44549</v>
      </c>
      <c r="B629" s="10">
        <v>77</v>
      </c>
      <c r="C629" s="10">
        <v>77</v>
      </c>
    </row>
    <row r="630" spans="1:3" x14ac:dyDescent="0.25">
      <c r="A630" s="3">
        <v>44550</v>
      </c>
      <c r="B630" s="10">
        <v>76</v>
      </c>
      <c r="C630" s="10">
        <v>76</v>
      </c>
    </row>
    <row r="631" spans="1:3" x14ac:dyDescent="0.25">
      <c r="A631" s="3">
        <v>44551</v>
      </c>
      <c r="B631" s="10">
        <v>76</v>
      </c>
      <c r="C631" s="10">
        <v>76</v>
      </c>
    </row>
    <row r="632" spans="1:3" x14ac:dyDescent="0.25">
      <c r="A632" s="3">
        <v>44552</v>
      </c>
      <c r="B632" s="10">
        <v>77</v>
      </c>
      <c r="C632" s="10">
        <v>77</v>
      </c>
    </row>
    <row r="633" spans="1:3" x14ac:dyDescent="0.25">
      <c r="A633" s="3">
        <v>44553</v>
      </c>
      <c r="B633" s="10">
        <v>77</v>
      </c>
      <c r="C633" s="10">
        <v>77</v>
      </c>
    </row>
    <row r="634" spans="1:3" x14ac:dyDescent="0.25">
      <c r="A634" s="3">
        <v>44554</v>
      </c>
      <c r="B634" s="10">
        <v>78</v>
      </c>
      <c r="C634" s="10">
        <v>78</v>
      </c>
    </row>
    <row r="635" spans="1:3" x14ac:dyDescent="0.25">
      <c r="A635" s="3">
        <v>44555</v>
      </c>
      <c r="B635" s="10">
        <v>77</v>
      </c>
      <c r="C635" s="10">
        <v>77</v>
      </c>
    </row>
    <row r="636" spans="1:3" x14ac:dyDescent="0.25">
      <c r="A636" s="3">
        <v>44556</v>
      </c>
      <c r="B636" s="10">
        <v>76</v>
      </c>
      <c r="C636" s="10">
        <v>76</v>
      </c>
    </row>
    <row r="637" spans="1:3" x14ac:dyDescent="0.25">
      <c r="A637" s="3">
        <v>44557</v>
      </c>
      <c r="B637" s="10">
        <v>75</v>
      </c>
      <c r="C637" s="10">
        <v>75</v>
      </c>
    </row>
    <row r="638" spans="1:3" x14ac:dyDescent="0.25">
      <c r="A638" s="3">
        <v>44558</v>
      </c>
      <c r="B638" s="10">
        <v>73</v>
      </c>
      <c r="C638" s="10">
        <v>73</v>
      </c>
    </row>
    <row r="639" spans="1:3" x14ac:dyDescent="0.25">
      <c r="A639" s="3">
        <v>44559</v>
      </c>
      <c r="B639" s="10">
        <v>73</v>
      </c>
      <c r="C639" s="10">
        <v>73</v>
      </c>
    </row>
    <row r="640" spans="1:3" x14ac:dyDescent="0.25">
      <c r="A640" s="3">
        <v>44560</v>
      </c>
      <c r="B640" s="10">
        <v>72</v>
      </c>
      <c r="C640" s="10">
        <v>72</v>
      </c>
    </row>
    <row r="641" spans="1:3" x14ac:dyDescent="0.25">
      <c r="A641" s="3">
        <v>44561</v>
      </c>
      <c r="B641" s="10">
        <v>72</v>
      </c>
      <c r="C641" s="10">
        <v>72</v>
      </c>
    </row>
    <row r="642" spans="1:3" x14ac:dyDescent="0.25">
      <c r="A642" s="3">
        <v>44562</v>
      </c>
      <c r="B642" s="10">
        <v>71</v>
      </c>
      <c r="C642" s="10">
        <v>71</v>
      </c>
    </row>
    <row r="643" spans="1:3" x14ac:dyDescent="0.25">
      <c r="A643" s="3">
        <v>44563</v>
      </c>
      <c r="B643" s="10">
        <v>70</v>
      </c>
      <c r="C643" s="10">
        <v>70</v>
      </c>
    </row>
    <row r="644" spans="1:3" x14ac:dyDescent="0.25">
      <c r="A644" s="3">
        <v>44564</v>
      </c>
      <c r="B644" s="10">
        <v>70</v>
      </c>
      <c r="C644" s="10">
        <v>70</v>
      </c>
    </row>
    <row r="645" spans="1:3" x14ac:dyDescent="0.25">
      <c r="A645" s="3">
        <v>44565</v>
      </c>
      <c r="B645" s="10">
        <v>71</v>
      </c>
      <c r="C645" s="10">
        <v>71</v>
      </c>
    </row>
    <row r="646" spans="1:3" x14ac:dyDescent="0.25">
      <c r="A646" s="3">
        <v>44566</v>
      </c>
      <c r="B646" s="10">
        <v>70</v>
      </c>
      <c r="C646" s="10">
        <v>70</v>
      </c>
    </row>
    <row r="647" spans="1:3" x14ac:dyDescent="0.25">
      <c r="A647" s="3">
        <v>44567</v>
      </c>
      <c r="B647" s="10">
        <v>69</v>
      </c>
      <c r="C647" s="10">
        <v>69</v>
      </c>
    </row>
    <row r="648" spans="1:3" x14ac:dyDescent="0.25">
      <c r="A648" s="3">
        <v>44568</v>
      </c>
      <c r="B648" s="10">
        <v>68</v>
      </c>
      <c r="C648" s="10">
        <v>68</v>
      </c>
    </row>
    <row r="649" spans="1:3" x14ac:dyDescent="0.25">
      <c r="A649" s="3">
        <v>44569</v>
      </c>
      <c r="B649" s="10">
        <v>68</v>
      </c>
      <c r="C649" s="10">
        <v>68</v>
      </c>
    </row>
    <row r="650" spans="1:3" x14ac:dyDescent="0.25">
      <c r="A650" s="3">
        <v>44570</v>
      </c>
      <c r="B650" s="10">
        <v>69</v>
      </c>
      <c r="C650" s="10">
        <v>69</v>
      </c>
    </row>
    <row r="651" spans="1:3" x14ac:dyDescent="0.25">
      <c r="A651" s="3">
        <v>44571</v>
      </c>
      <c r="B651" s="10">
        <v>70</v>
      </c>
      <c r="C651" s="10">
        <v>70</v>
      </c>
    </row>
    <row r="652" spans="1:3" x14ac:dyDescent="0.25">
      <c r="A652" s="3">
        <v>44572</v>
      </c>
      <c r="B652" s="10">
        <v>69</v>
      </c>
      <c r="C652" s="10">
        <v>69</v>
      </c>
    </row>
    <row r="653" spans="1:3" x14ac:dyDescent="0.25">
      <c r="A653" s="3">
        <v>44573</v>
      </c>
      <c r="B653" s="10">
        <v>68</v>
      </c>
      <c r="C653" s="10">
        <v>68</v>
      </c>
    </row>
    <row r="654" spans="1:3" x14ac:dyDescent="0.25">
      <c r="A654" s="3">
        <v>44574</v>
      </c>
      <c r="B654" s="10">
        <v>68</v>
      </c>
      <c r="C654" s="10">
        <v>68</v>
      </c>
    </row>
    <row r="655" spans="1:3" x14ac:dyDescent="0.25">
      <c r="A655" s="3">
        <v>44575</v>
      </c>
      <c r="B655" s="10">
        <v>69</v>
      </c>
      <c r="C655" s="10">
        <v>69</v>
      </c>
    </row>
    <row r="656" spans="1:3" x14ac:dyDescent="0.25">
      <c r="A656" s="3">
        <v>44576</v>
      </c>
      <c r="B656" s="10">
        <v>69</v>
      </c>
      <c r="C656" s="10">
        <v>69</v>
      </c>
    </row>
    <row r="657" spans="1:3" x14ac:dyDescent="0.25">
      <c r="A657" s="3">
        <v>44577</v>
      </c>
      <c r="B657" s="10">
        <v>72</v>
      </c>
      <c r="C657" s="10">
        <v>72</v>
      </c>
    </row>
    <row r="658" spans="1:3" x14ac:dyDescent="0.25">
      <c r="A658" s="3">
        <v>44578</v>
      </c>
      <c r="B658" s="10">
        <v>72</v>
      </c>
      <c r="C658" s="10">
        <v>72</v>
      </c>
    </row>
    <row r="659" spans="1:3" x14ac:dyDescent="0.25">
      <c r="A659" s="3">
        <v>44579</v>
      </c>
      <c r="B659" s="10">
        <v>74</v>
      </c>
      <c r="C659" s="10">
        <v>74</v>
      </c>
    </row>
    <row r="660" spans="1:3" x14ac:dyDescent="0.25">
      <c r="A660" s="3">
        <v>44580</v>
      </c>
      <c r="B660" s="10">
        <v>74</v>
      </c>
      <c r="C660" s="10">
        <v>74</v>
      </c>
    </row>
    <row r="661" spans="1:3" x14ac:dyDescent="0.25">
      <c r="A661" s="3">
        <v>44581</v>
      </c>
      <c r="B661" s="10">
        <v>75</v>
      </c>
      <c r="C661" s="10">
        <v>75</v>
      </c>
    </row>
    <row r="662" spans="1:3" x14ac:dyDescent="0.25">
      <c r="A662" s="3">
        <v>44582</v>
      </c>
      <c r="B662" s="10">
        <v>77</v>
      </c>
      <c r="C662" s="10">
        <v>77</v>
      </c>
    </row>
    <row r="663" spans="1:3" x14ac:dyDescent="0.25">
      <c r="A663" s="3">
        <v>44583</v>
      </c>
      <c r="B663" s="10">
        <v>79</v>
      </c>
      <c r="C663" s="10">
        <v>79</v>
      </c>
    </row>
    <row r="664" spans="1:3" x14ac:dyDescent="0.25">
      <c r="A664" s="3">
        <v>44584</v>
      </c>
      <c r="B664" s="10">
        <v>95</v>
      </c>
      <c r="C664" s="10">
        <v>95</v>
      </c>
    </row>
    <row r="665" spans="1:3" x14ac:dyDescent="0.25">
      <c r="A665" s="3">
        <v>44585</v>
      </c>
      <c r="B665" s="10">
        <v>97</v>
      </c>
      <c r="C665" s="10">
        <v>97</v>
      </c>
    </row>
    <row r="666" spans="1:3" x14ac:dyDescent="0.25">
      <c r="A666" s="3">
        <v>44586</v>
      </c>
      <c r="B666" s="10">
        <v>99</v>
      </c>
      <c r="C666" s="10">
        <v>99</v>
      </c>
    </row>
    <row r="667" spans="1:3" x14ac:dyDescent="0.25">
      <c r="A667" s="3">
        <v>44587</v>
      </c>
      <c r="B667" s="10">
        <v>101</v>
      </c>
      <c r="C667" s="10">
        <v>101</v>
      </c>
    </row>
    <row r="668" spans="1:3" x14ac:dyDescent="0.25">
      <c r="A668" s="3">
        <v>44588</v>
      </c>
      <c r="B668" s="10">
        <v>102</v>
      </c>
      <c r="C668" s="10">
        <v>102</v>
      </c>
    </row>
    <row r="669" spans="1:3" x14ac:dyDescent="0.25">
      <c r="A669" s="3">
        <v>44589</v>
      </c>
      <c r="B669" s="10">
        <v>133</v>
      </c>
      <c r="C669" s="10">
        <v>133</v>
      </c>
    </row>
    <row r="670" spans="1:3" x14ac:dyDescent="0.25">
      <c r="A670" s="3">
        <v>44590</v>
      </c>
      <c r="B670" s="10">
        <v>160</v>
      </c>
      <c r="C670" s="10">
        <v>160</v>
      </c>
    </row>
    <row r="671" spans="1:3" x14ac:dyDescent="0.25">
      <c r="A671" s="3">
        <v>44591</v>
      </c>
      <c r="B671" s="10">
        <v>176</v>
      </c>
      <c r="C671" s="10">
        <v>176</v>
      </c>
    </row>
    <row r="672" spans="1:3" x14ac:dyDescent="0.25">
      <c r="A672" s="3">
        <v>44592</v>
      </c>
      <c r="B672" s="10">
        <v>196</v>
      </c>
      <c r="C672" s="10">
        <v>196</v>
      </c>
    </row>
    <row r="673" spans="1:3" x14ac:dyDescent="0.25">
      <c r="A673" s="3">
        <v>44593</v>
      </c>
      <c r="B673" s="10">
        <v>200</v>
      </c>
      <c r="C673" s="10">
        <v>200</v>
      </c>
    </row>
    <row r="674" spans="1:3" x14ac:dyDescent="0.25">
      <c r="A674" s="3">
        <v>44594</v>
      </c>
      <c r="B674" s="10">
        <v>201</v>
      </c>
      <c r="C674" s="10">
        <v>201</v>
      </c>
    </row>
    <row r="675" spans="1:3" x14ac:dyDescent="0.25">
      <c r="A675" s="3">
        <v>44595</v>
      </c>
      <c r="B675" s="10">
        <v>203</v>
      </c>
      <c r="C675" s="10">
        <v>203</v>
      </c>
    </row>
    <row r="676" spans="1:3" x14ac:dyDescent="0.25">
      <c r="A676" s="3">
        <v>44596</v>
      </c>
      <c r="B676" s="10">
        <v>205</v>
      </c>
      <c r="C676" s="10">
        <v>205</v>
      </c>
    </row>
    <row r="677" spans="1:3" x14ac:dyDescent="0.25">
      <c r="A677" s="3">
        <v>44597</v>
      </c>
      <c r="B677" s="10">
        <v>208</v>
      </c>
      <c r="C677" s="10">
        <v>208</v>
      </c>
    </row>
    <row r="678" spans="1:3" x14ac:dyDescent="0.25">
      <c r="A678" s="3">
        <v>44598</v>
      </c>
      <c r="B678" s="10">
        <v>212</v>
      </c>
      <c r="C678" s="10">
        <v>212</v>
      </c>
    </row>
    <row r="679" spans="1:3" x14ac:dyDescent="0.25">
      <c r="A679" s="3">
        <v>44599</v>
      </c>
      <c r="B679" s="10">
        <v>215</v>
      </c>
      <c r="C679" s="10">
        <v>215</v>
      </c>
    </row>
    <row r="680" spans="1:3" x14ac:dyDescent="0.25">
      <c r="A680" s="3">
        <v>44600</v>
      </c>
      <c r="B680" s="10">
        <v>213</v>
      </c>
      <c r="C680" s="10">
        <v>213</v>
      </c>
    </row>
    <row r="681" spans="1:3" x14ac:dyDescent="0.25">
      <c r="A681" s="3">
        <v>44601</v>
      </c>
      <c r="B681" s="10">
        <v>208</v>
      </c>
      <c r="C681" s="10">
        <v>208</v>
      </c>
    </row>
    <row r="682" spans="1:3" x14ac:dyDescent="0.25">
      <c r="A682" s="3">
        <v>44602</v>
      </c>
      <c r="B682" s="10">
        <v>210</v>
      </c>
      <c r="C682" s="10">
        <v>210</v>
      </c>
    </row>
    <row r="683" spans="1:3" x14ac:dyDescent="0.25">
      <c r="A683" s="3">
        <v>44603</v>
      </c>
      <c r="B683" s="10">
        <v>213</v>
      </c>
      <c r="C683" s="10">
        <v>213</v>
      </c>
    </row>
    <row r="684" spans="1:3" x14ac:dyDescent="0.25">
      <c r="A684" s="3">
        <v>44604</v>
      </c>
      <c r="B684" s="10">
        <v>209</v>
      </c>
      <c r="C684" s="10">
        <v>209</v>
      </c>
    </row>
    <row r="685" spans="1:3" x14ac:dyDescent="0.25">
      <c r="A685" s="3">
        <v>44605</v>
      </c>
      <c r="B685" s="10">
        <v>209</v>
      </c>
      <c r="C685" s="10">
        <v>209</v>
      </c>
    </row>
    <row r="686" spans="1:3" x14ac:dyDescent="0.25">
      <c r="A686" s="3">
        <v>44606</v>
      </c>
      <c r="B686" s="10">
        <v>207</v>
      </c>
      <c r="C686" s="10">
        <v>207</v>
      </c>
    </row>
    <row r="687" spans="1:3" x14ac:dyDescent="0.25">
      <c r="A687" s="3">
        <v>44607</v>
      </c>
      <c r="B687" s="10">
        <v>207</v>
      </c>
      <c r="C687" s="10">
        <v>207</v>
      </c>
    </row>
    <row r="688" spans="1:3" x14ac:dyDescent="0.25">
      <c r="A688" s="3">
        <v>44608</v>
      </c>
      <c r="B688" s="10">
        <v>203</v>
      </c>
      <c r="C688" s="10">
        <v>203</v>
      </c>
    </row>
    <row r="689" spans="1:3" x14ac:dyDescent="0.25">
      <c r="A689" s="3">
        <v>44609</v>
      </c>
      <c r="B689" s="10">
        <v>200</v>
      </c>
      <c r="C689" s="10">
        <v>200</v>
      </c>
    </row>
    <row r="690" spans="1:3" x14ac:dyDescent="0.25">
      <c r="A690" s="3">
        <v>44610</v>
      </c>
      <c r="B690" s="10">
        <v>198</v>
      </c>
      <c r="C690" s="10">
        <v>198</v>
      </c>
    </row>
    <row r="691" spans="1:3" x14ac:dyDescent="0.25">
      <c r="A691" s="3">
        <v>44611</v>
      </c>
      <c r="B691" s="10">
        <v>196</v>
      </c>
      <c r="C691" s="10">
        <v>196</v>
      </c>
    </row>
    <row r="692" spans="1:3" x14ac:dyDescent="0.25">
      <c r="A692" s="3">
        <v>44612</v>
      </c>
      <c r="B692" s="10">
        <v>193</v>
      </c>
      <c r="C692" s="10">
        <v>193</v>
      </c>
    </row>
    <row r="693" spans="1:3" x14ac:dyDescent="0.25">
      <c r="A693" s="3">
        <v>44613</v>
      </c>
      <c r="B693" s="10">
        <v>190</v>
      </c>
      <c r="C693" s="10">
        <v>190</v>
      </c>
    </row>
    <row r="694" spans="1:3" x14ac:dyDescent="0.25">
      <c r="A694" s="3">
        <v>44614</v>
      </c>
      <c r="B694" s="10">
        <v>180</v>
      </c>
      <c r="C694" s="10">
        <v>180</v>
      </c>
    </row>
    <row r="695" spans="1:3" x14ac:dyDescent="0.25">
      <c r="A695" s="3">
        <v>44615</v>
      </c>
      <c r="B695" s="10">
        <v>173</v>
      </c>
      <c r="C695" s="10">
        <v>173</v>
      </c>
    </row>
    <row r="696" spans="1:3" x14ac:dyDescent="0.25">
      <c r="A696" s="3">
        <v>44616</v>
      </c>
      <c r="B696" s="10">
        <v>150</v>
      </c>
      <c r="C696" s="10">
        <v>150</v>
      </c>
    </row>
    <row r="697" spans="1:3" x14ac:dyDescent="0.25">
      <c r="A697" s="3">
        <v>44617</v>
      </c>
      <c r="B697" s="10">
        <v>90</v>
      </c>
      <c r="C697" s="10">
        <v>90</v>
      </c>
    </row>
    <row r="698" spans="1:3" x14ac:dyDescent="0.25">
      <c r="A698" s="3">
        <v>44618</v>
      </c>
      <c r="B698" s="10">
        <v>110</v>
      </c>
      <c r="C698" s="10">
        <v>110</v>
      </c>
    </row>
    <row r="699" spans="1:3" x14ac:dyDescent="0.25">
      <c r="A699" s="3">
        <v>44619</v>
      </c>
      <c r="B699" s="10">
        <v>119</v>
      </c>
      <c r="C699" s="10">
        <v>119</v>
      </c>
    </row>
    <row r="700" spans="1:3" x14ac:dyDescent="0.25">
      <c r="A700" s="3">
        <v>44620</v>
      </c>
      <c r="B700" s="10">
        <v>87</v>
      </c>
      <c r="C700" s="10">
        <v>87</v>
      </c>
    </row>
    <row r="701" spans="1:3" x14ac:dyDescent="0.25">
      <c r="A701" s="3">
        <v>44621</v>
      </c>
      <c r="B701" s="10">
        <v>49</v>
      </c>
      <c r="C701" s="10">
        <v>49</v>
      </c>
    </row>
    <row r="702" spans="1:3" x14ac:dyDescent="0.25">
      <c r="A702" s="3">
        <v>44622</v>
      </c>
      <c r="B702" s="10">
        <v>53</v>
      </c>
      <c r="C702" s="10">
        <v>53</v>
      </c>
    </row>
    <row r="703" spans="1:3" x14ac:dyDescent="0.25">
      <c r="A703" s="3">
        <v>44623</v>
      </c>
      <c r="B703" s="10">
        <v>101</v>
      </c>
      <c r="C703" s="10">
        <v>101</v>
      </c>
    </row>
    <row r="704" spans="1:3" x14ac:dyDescent="0.25">
      <c r="A704" s="3">
        <v>44624</v>
      </c>
      <c r="B704" s="10">
        <v>125</v>
      </c>
      <c r="C704" s="10">
        <v>125</v>
      </c>
    </row>
    <row r="705" spans="1:3" x14ac:dyDescent="0.25">
      <c r="A705" s="3">
        <v>44625</v>
      </c>
      <c r="B705" s="10">
        <v>113</v>
      </c>
      <c r="C705" s="10">
        <v>113</v>
      </c>
    </row>
    <row r="706" spans="1:3" x14ac:dyDescent="0.25">
      <c r="A706" s="3">
        <v>44626</v>
      </c>
      <c r="B706" s="10">
        <v>77</v>
      </c>
      <c r="C706" s="10">
        <v>77</v>
      </c>
    </row>
    <row r="707" spans="1:3" x14ac:dyDescent="0.25">
      <c r="A707" s="3">
        <v>44627</v>
      </c>
      <c r="B707" s="10">
        <v>71</v>
      </c>
      <c r="C707" s="10">
        <v>71</v>
      </c>
    </row>
    <row r="708" spans="1:3" x14ac:dyDescent="0.25">
      <c r="A708" s="3">
        <v>44628</v>
      </c>
      <c r="B708" s="10">
        <v>63</v>
      </c>
      <c r="C708" s="10">
        <v>63</v>
      </c>
    </row>
    <row r="709" spans="1:3" x14ac:dyDescent="0.25">
      <c r="A709" s="3">
        <v>44629</v>
      </c>
      <c r="B709" s="10">
        <v>35</v>
      </c>
      <c r="C709" s="10">
        <v>35</v>
      </c>
    </row>
    <row r="710" spans="1:3" x14ac:dyDescent="0.25">
      <c r="A710" s="3">
        <v>44630</v>
      </c>
      <c r="B710" s="10">
        <v>25</v>
      </c>
      <c r="C710" s="10">
        <v>25</v>
      </c>
    </row>
    <row r="711" spans="1:3" x14ac:dyDescent="0.25">
      <c r="A711" s="3">
        <v>44631</v>
      </c>
      <c r="B711" s="10">
        <v>37</v>
      </c>
      <c r="C711" s="10">
        <v>37</v>
      </c>
    </row>
    <row r="712" spans="1:3" x14ac:dyDescent="0.25">
      <c r="A712" s="3">
        <v>44632</v>
      </c>
      <c r="B712" s="10">
        <v>63</v>
      </c>
      <c r="C712" s="10">
        <v>63</v>
      </c>
    </row>
    <row r="713" spans="1:3" x14ac:dyDescent="0.25">
      <c r="A713" s="3">
        <v>44633</v>
      </c>
      <c r="B713" s="10">
        <v>57</v>
      </c>
      <c r="C713" s="10">
        <v>57</v>
      </c>
    </row>
    <row r="714" spans="1:3" x14ac:dyDescent="0.25">
      <c r="A714" s="3">
        <v>44634</v>
      </c>
      <c r="B714" s="10">
        <v>53</v>
      </c>
      <c r="C714" s="10">
        <v>53</v>
      </c>
    </row>
    <row r="715" spans="1:3" x14ac:dyDescent="0.25">
      <c r="A715" s="3">
        <v>44635</v>
      </c>
      <c r="B715" s="10">
        <v>39</v>
      </c>
      <c r="C715" s="10">
        <v>39</v>
      </c>
    </row>
    <row r="716" spans="1:3" x14ac:dyDescent="0.25">
      <c r="A716" s="3">
        <v>44636</v>
      </c>
      <c r="B716" s="10">
        <v>27</v>
      </c>
      <c r="C716" s="10">
        <v>27</v>
      </c>
    </row>
    <row r="717" spans="1:3" x14ac:dyDescent="0.25">
      <c r="A717" s="3">
        <v>44637</v>
      </c>
      <c r="B717" s="10">
        <v>50</v>
      </c>
      <c r="C717" s="10">
        <v>50</v>
      </c>
    </row>
    <row r="718" spans="1:3" x14ac:dyDescent="0.25">
      <c r="A718" s="3">
        <v>44638</v>
      </c>
      <c r="B718" s="10">
        <v>41</v>
      </c>
      <c r="C718" s="10">
        <v>41</v>
      </c>
    </row>
    <row r="719" spans="1:3" x14ac:dyDescent="0.25">
      <c r="A719" s="3">
        <v>44639</v>
      </c>
      <c r="B719" s="10">
        <v>43</v>
      </c>
      <c r="C719" s="10">
        <v>43</v>
      </c>
    </row>
    <row r="720" spans="1:3" x14ac:dyDescent="0.25">
      <c r="A720" s="3">
        <v>44640</v>
      </c>
      <c r="B720" s="10">
        <v>50</v>
      </c>
      <c r="C720" s="10">
        <v>50</v>
      </c>
    </row>
    <row r="721" spans="1:3" x14ac:dyDescent="0.25">
      <c r="A721" s="3">
        <v>44641</v>
      </c>
      <c r="B721" s="10">
        <v>19</v>
      </c>
      <c r="C721" s="10">
        <v>19</v>
      </c>
    </row>
    <row r="722" spans="1:3" x14ac:dyDescent="0.25">
      <c r="A722" s="3">
        <v>44642</v>
      </c>
      <c r="B722" s="10">
        <v>17</v>
      </c>
      <c r="C722" s="10">
        <v>17</v>
      </c>
    </row>
    <row r="723" spans="1:3" x14ac:dyDescent="0.25">
      <c r="A723" s="3">
        <v>44643</v>
      </c>
      <c r="B723" s="10">
        <v>27</v>
      </c>
      <c r="C723" s="10">
        <v>27</v>
      </c>
    </row>
    <row r="724" spans="1:3" x14ac:dyDescent="0.25">
      <c r="A724" s="3">
        <v>44644</v>
      </c>
      <c r="B724" s="10">
        <v>30</v>
      </c>
      <c r="C724" s="10">
        <v>30</v>
      </c>
    </row>
    <row r="725" spans="1:3" x14ac:dyDescent="0.25">
      <c r="A725" s="3">
        <v>44645</v>
      </c>
      <c r="B725" s="10">
        <v>33</v>
      </c>
      <c r="C725" s="10">
        <v>33</v>
      </c>
    </row>
    <row r="726" spans="1:3" x14ac:dyDescent="0.25">
      <c r="A726" s="3">
        <v>44646</v>
      </c>
      <c r="B726" s="10">
        <v>29</v>
      </c>
      <c r="C726" s="10">
        <v>29</v>
      </c>
    </row>
    <row r="727" spans="1:3" x14ac:dyDescent="0.25">
      <c r="A727" s="3">
        <v>44647</v>
      </c>
      <c r="B727" s="10">
        <v>31</v>
      </c>
      <c r="C727" s="10">
        <v>31</v>
      </c>
    </row>
    <row r="728" spans="1:3" x14ac:dyDescent="0.25">
      <c r="A728" s="3">
        <v>44648</v>
      </c>
      <c r="B728" s="10">
        <v>30</v>
      </c>
      <c r="C728" s="10">
        <v>30</v>
      </c>
    </row>
    <row r="729" spans="1:3" x14ac:dyDescent="0.25">
      <c r="A729" s="3">
        <v>44649</v>
      </c>
      <c r="B729" s="10">
        <v>26</v>
      </c>
      <c r="C729" s="10">
        <v>26</v>
      </c>
    </row>
    <row r="730" spans="1:3" x14ac:dyDescent="0.25">
      <c r="A730" s="3">
        <v>44650</v>
      </c>
      <c r="B730" s="10">
        <v>12</v>
      </c>
      <c r="C730" s="10">
        <v>12</v>
      </c>
    </row>
    <row r="731" spans="1:3" x14ac:dyDescent="0.25">
      <c r="A731" s="3">
        <v>44651</v>
      </c>
      <c r="B731" s="10">
        <v>15</v>
      </c>
      <c r="C731" s="10">
        <v>15</v>
      </c>
    </row>
    <row r="732" spans="1:3" x14ac:dyDescent="0.25">
      <c r="A732" s="3">
        <v>44652</v>
      </c>
      <c r="B732" s="10">
        <v>25</v>
      </c>
      <c r="C732" s="10">
        <v>25</v>
      </c>
    </row>
    <row r="733" spans="1:3" x14ac:dyDescent="0.25">
      <c r="A733" s="3">
        <v>44653</v>
      </c>
      <c r="B733" s="10">
        <v>21</v>
      </c>
      <c r="C733" s="10">
        <v>21</v>
      </c>
    </row>
    <row r="734" spans="1:3" x14ac:dyDescent="0.25">
      <c r="A734" s="3">
        <v>44654</v>
      </c>
      <c r="B734" s="10">
        <v>20</v>
      </c>
      <c r="C734" s="10">
        <v>20</v>
      </c>
    </row>
    <row r="735" spans="1:3" x14ac:dyDescent="0.25">
      <c r="A735" s="3">
        <v>44655</v>
      </c>
      <c r="B735" s="10">
        <v>21</v>
      </c>
      <c r="C735" s="10">
        <v>21</v>
      </c>
    </row>
    <row r="736" spans="1:3" x14ac:dyDescent="0.25">
      <c r="A736" s="3">
        <v>44656</v>
      </c>
      <c r="B736" s="10">
        <v>19</v>
      </c>
      <c r="C736" s="10">
        <v>19</v>
      </c>
    </row>
    <row r="737" spans="1:3" x14ac:dyDescent="0.25">
      <c r="A737" s="3">
        <v>44657</v>
      </c>
      <c r="B737" s="10">
        <v>13</v>
      </c>
      <c r="C737" s="10">
        <v>13</v>
      </c>
    </row>
    <row r="738" spans="1:3" x14ac:dyDescent="0.25">
      <c r="A738" s="3">
        <v>44658</v>
      </c>
      <c r="B738" s="10">
        <v>14</v>
      </c>
      <c r="C738" s="10">
        <v>14</v>
      </c>
    </row>
    <row r="739" spans="1:3" x14ac:dyDescent="0.25">
      <c r="A739" s="3">
        <v>44659</v>
      </c>
      <c r="B739" s="10">
        <v>14</v>
      </c>
      <c r="C739" s="10">
        <v>14</v>
      </c>
    </row>
    <row r="740" spans="1:3" x14ac:dyDescent="0.25">
      <c r="A740" s="3">
        <v>44660</v>
      </c>
      <c r="B740" s="10">
        <v>15</v>
      </c>
      <c r="C740" s="10">
        <v>15</v>
      </c>
    </row>
    <row r="741" spans="1:3" x14ac:dyDescent="0.25">
      <c r="A741" s="3">
        <v>44661</v>
      </c>
      <c r="B741" s="10">
        <v>13</v>
      </c>
      <c r="C741" s="10">
        <v>13</v>
      </c>
    </row>
    <row r="742" spans="1:3" x14ac:dyDescent="0.25">
      <c r="A742" s="3">
        <v>44662</v>
      </c>
      <c r="B742" s="10">
        <v>12</v>
      </c>
      <c r="C742" s="10">
        <v>12</v>
      </c>
    </row>
    <row r="743" spans="1:3" x14ac:dyDescent="0.25">
      <c r="A743" s="3">
        <v>44663</v>
      </c>
      <c r="B743" s="10">
        <v>10</v>
      </c>
      <c r="C743" s="10">
        <v>10</v>
      </c>
    </row>
    <row r="744" spans="1:3" x14ac:dyDescent="0.25">
      <c r="A744" s="3">
        <v>44664</v>
      </c>
      <c r="B744" s="10">
        <v>13</v>
      </c>
      <c r="C744" s="10">
        <v>13</v>
      </c>
    </row>
    <row r="745" spans="1:3" x14ac:dyDescent="0.25">
      <c r="A745" s="3">
        <v>44665</v>
      </c>
      <c r="B745" s="10">
        <v>17</v>
      </c>
      <c r="C745" s="10">
        <v>17</v>
      </c>
    </row>
    <row r="746" spans="1:3" x14ac:dyDescent="0.25">
      <c r="A746" s="3">
        <v>44666</v>
      </c>
      <c r="B746" s="10">
        <v>16</v>
      </c>
      <c r="C746" s="10">
        <v>16</v>
      </c>
    </row>
    <row r="747" spans="1:3" x14ac:dyDescent="0.25">
      <c r="A747" s="3">
        <v>44667</v>
      </c>
      <c r="B747" s="10">
        <v>13</v>
      </c>
      <c r="C747" s="10">
        <v>13</v>
      </c>
    </row>
    <row r="748" spans="1:3" x14ac:dyDescent="0.25">
      <c r="A748" s="3">
        <v>44668</v>
      </c>
      <c r="B748" s="10">
        <v>12</v>
      </c>
      <c r="C748" s="10">
        <v>12</v>
      </c>
    </row>
    <row r="749" spans="1:3" x14ac:dyDescent="0.25">
      <c r="A749" s="3">
        <v>44669</v>
      </c>
      <c r="B749" s="10">
        <v>12</v>
      </c>
      <c r="C749" s="10">
        <v>12</v>
      </c>
    </row>
    <row r="750" spans="1:3" x14ac:dyDescent="0.25">
      <c r="A750" s="3">
        <v>44670</v>
      </c>
      <c r="B750" s="10">
        <v>10</v>
      </c>
      <c r="C750" s="10">
        <v>10</v>
      </c>
    </row>
    <row r="751" spans="1:3" x14ac:dyDescent="0.25">
      <c r="A751" s="3">
        <v>44671</v>
      </c>
      <c r="B751" s="10">
        <v>9</v>
      </c>
      <c r="C751" s="10">
        <v>9</v>
      </c>
    </row>
    <row r="752" spans="1:3" x14ac:dyDescent="0.25">
      <c r="A752" s="3">
        <v>44672</v>
      </c>
      <c r="B752" s="10">
        <v>6</v>
      </c>
      <c r="C752" s="10">
        <v>6</v>
      </c>
    </row>
    <row r="753" spans="1:3" x14ac:dyDescent="0.25">
      <c r="A753" s="3">
        <v>44673</v>
      </c>
      <c r="B753" s="10">
        <v>11</v>
      </c>
      <c r="C753" s="10">
        <v>11</v>
      </c>
    </row>
    <row r="754" spans="1:3" x14ac:dyDescent="0.25">
      <c r="A754" s="3">
        <v>44674</v>
      </c>
      <c r="B754" s="10">
        <v>11</v>
      </c>
      <c r="C754" s="10">
        <v>11</v>
      </c>
    </row>
    <row r="755" spans="1:3" x14ac:dyDescent="0.25">
      <c r="A755" s="3">
        <v>44675</v>
      </c>
      <c r="B755" s="10">
        <v>10</v>
      </c>
      <c r="C755" s="10">
        <v>10</v>
      </c>
    </row>
    <row r="756" spans="1:3" x14ac:dyDescent="0.25">
      <c r="A756" s="3">
        <v>44676</v>
      </c>
      <c r="B756" s="10">
        <v>8</v>
      </c>
      <c r="C756" s="10">
        <v>8</v>
      </c>
    </row>
    <row r="757" spans="1:3" x14ac:dyDescent="0.25">
      <c r="A757" s="3">
        <v>44677</v>
      </c>
      <c r="B757" s="10">
        <v>6</v>
      </c>
      <c r="C757" s="10">
        <v>6</v>
      </c>
    </row>
    <row r="758" spans="1:3" x14ac:dyDescent="0.25">
      <c r="A758" s="3">
        <v>44678</v>
      </c>
      <c r="B758" s="10">
        <v>6</v>
      </c>
      <c r="C758" s="10">
        <v>6</v>
      </c>
    </row>
    <row r="759" spans="1:3" x14ac:dyDescent="0.25">
      <c r="A759" s="3">
        <v>44679</v>
      </c>
      <c r="B759" s="10">
        <v>9</v>
      </c>
      <c r="C759" s="10">
        <v>9</v>
      </c>
    </row>
    <row r="760" spans="1:3" x14ac:dyDescent="0.25">
      <c r="A760" s="3">
        <v>44680</v>
      </c>
      <c r="B760" s="10">
        <v>9</v>
      </c>
      <c r="C760" s="10">
        <v>9</v>
      </c>
    </row>
    <row r="761" spans="1:3" x14ac:dyDescent="0.25">
      <c r="A761" s="3">
        <v>44681</v>
      </c>
      <c r="B761" s="10">
        <v>5</v>
      </c>
      <c r="C761" s="10">
        <v>5</v>
      </c>
    </row>
    <row r="762" spans="1:3" x14ac:dyDescent="0.25">
      <c r="A762" s="3">
        <v>44682</v>
      </c>
      <c r="B762" s="10">
        <v>4</v>
      </c>
      <c r="C762" s="10">
        <v>4</v>
      </c>
    </row>
    <row r="763" spans="1:3" x14ac:dyDescent="0.25">
      <c r="A763" s="3">
        <v>44683</v>
      </c>
      <c r="B763" s="10">
        <v>4</v>
      </c>
      <c r="C763" s="10">
        <v>4</v>
      </c>
    </row>
    <row r="764" spans="1:3" x14ac:dyDescent="0.25">
      <c r="A764" s="3">
        <v>44684</v>
      </c>
      <c r="B764" s="10">
        <v>5</v>
      </c>
      <c r="C764" s="10">
        <v>5</v>
      </c>
    </row>
    <row r="765" spans="1:3" x14ac:dyDescent="0.25">
      <c r="A765" s="3">
        <v>44685</v>
      </c>
      <c r="B765" s="10">
        <v>4</v>
      </c>
      <c r="C765" s="10">
        <v>4</v>
      </c>
    </row>
    <row r="766" spans="1:3" x14ac:dyDescent="0.25">
      <c r="A766" s="3">
        <v>44686</v>
      </c>
      <c r="B766" s="10">
        <v>4</v>
      </c>
      <c r="C766" s="10">
        <v>4</v>
      </c>
    </row>
    <row r="767" spans="1:3" x14ac:dyDescent="0.25">
      <c r="A767" s="3">
        <v>44687</v>
      </c>
      <c r="B767" s="10">
        <v>5</v>
      </c>
      <c r="C767" s="10">
        <v>5</v>
      </c>
    </row>
    <row r="768" spans="1:3" x14ac:dyDescent="0.25">
      <c r="A768" s="3">
        <v>44688</v>
      </c>
      <c r="B768" s="10">
        <v>5</v>
      </c>
      <c r="C768" s="10">
        <v>5</v>
      </c>
    </row>
    <row r="769" spans="1:3" x14ac:dyDescent="0.25">
      <c r="A769" s="3">
        <v>44689</v>
      </c>
      <c r="B769" s="10">
        <v>4</v>
      </c>
      <c r="C769" s="10">
        <v>4</v>
      </c>
    </row>
    <row r="770" spans="1:3" x14ac:dyDescent="0.25">
      <c r="A770" s="3">
        <v>44690</v>
      </c>
      <c r="B770" s="10">
        <v>4</v>
      </c>
      <c r="C770" s="10">
        <v>4</v>
      </c>
    </row>
    <row r="771" spans="1:3" x14ac:dyDescent="0.25">
      <c r="A771" s="3">
        <v>44691</v>
      </c>
      <c r="B771" s="10">
        <v>3</v>
      </c>
      <c r="C771" s="10">
        <v>3</v>
      </c>
    </row>
    <row r="772" spans="1:3" x14ac:dyDescent="0.25">
      <c r="A772" s="3">
        <v>44692</v>
      </c>
      <c r="B772" s="10">
        <v>3</v>
      </c>
      <c r="C772" s="10">
        <v>3</v>
      </c>
    </row>
    <row r="773" spans="1:3" x14ac:dyDescent="0.25">
      <c r="A773" s="3">
        <v>44693</v>
      </c>
      <c r="B773" s="10">
        <v>4</v>
      </c>
      <c r="C773" s="10">
        <v>4</v>
      </c>
    </row>
    <row r="774" spans="1:3" x14ac:dyDescent="0.25">
      <c r="A774" s="3">
        <v>44694</v>
      </c>
      <c r="B774" s="10">
        <v>6</v>
      </c>
      <c r="C774" s="10">
        <v>6</v>
      </c>
    </row>
    <row r="775" spans="1:3" x14ac:dyDescent="0.25">
      <c r="A775" s="3">
        <v>44695</v>
      </c>
      <c r="B775" s="10">
        <v>4</v>
      </c>
      <c r="C775" s="10">
        <v>4</v>
      </c>
    </row>
    <row r="776" spans="1:3" x14ac:dyDescent="0.25">
      <c r="A776" s="3">
        <v>44696</v>
      </c>
      <c r="B776" s="10">
        <v>6</v>
      </c>
      <c r="C776" s="10">
        <v>6</v>
      </c>
    </row>
    <row r="777" spans="1:3" x14ac:dyDescent="0.25">
      <c r="A777" s="3">
        <v>44697</v>
      </c>
      <c r="B777" s="10">
        <v>5</v>
      </c>
      <c r="C777" s="10">
        <v>5</v>
      </c>
    </row>
    <row r="778" spans="1:3" x14ac:dyDescent="0.25">
      <c r="A778" s="3">
        <v>44698</v>
      </c>
      <c r="B778" s="10">
        <v>6</v>
      </c>
      <c r="C778" s="10">
        <v>6</v>
      </c>
    </row>
    <row r="779" spans="1:3" x14ac:dyDescent="0.25">
      <c r="A779" s="3">
        <v>44699</v>
      </c>
      <c r="B779" s="10">
        <v>6</v>
      </c>
      <c r="C779" s="10">
        <v>6</v>
      </c>
    </row>
    <row r="780" spans="1:3" x14ac:dyDescent="0.25">
      <c r="A780" s="4">
        <v>44700</v>
      </c>
      <c r="B780" s="10">
        <v>7</v>
      </c>
      <c r="C780" s="10">
        <v>7</v>
      </c>
    </row>
    <row r="781" spans="1:3" x14ac:dyDescent="0.25">
      <c r="A781" s="4">
        <v>44701</v>
      </c>
      <c r="B781" s="10">
        <v>7</v>
      </c>
      <c r="C781" s="10">
        <v>7</v>
      </c>
    </row>
    <row r="782" spans="1:3" x14ac:dyDescent="0.25">
      <c r="A782" s="5">
        <v>44702</v>
      </c>
      <c r="B782" s="10">
        <v>8</v>
      </c>
      <c r="C782" s="10">
        <v>8</v>
      </c>
    </row>
    <row r="783" spans="1:3" x14ac:dyDescent="0.25">
      <c r="A783" s="5">
        <v>44703</v>
      </c>
      <c r="B783" s="10">
        <v>3</v>
      </c>
      <c r="C783" s="10">
        <v>3</v>
      </c>
    </row>
    <row r="784" spans="1:3" x14ac:dyDescent="0.25">
      <c r="A784" s="5">
        <v>44704</v>
      </c>
      <c r="B784" s="10">
        <v>2</v>
      </c>
      <c r="C784" s="10">
        <v>2</v>
      </c>
    </row>
    <row r="785" spans="1:3" x14ac:dyDescent="0.25">
      <c r="A785" s="3">
        <v>44705</v>
      </c>
      <c r="B785" s="10">
        <v>2</v>
      </c>
      <c r="C785" s="10">
        <v>2</v>
      </c>
    </row>
    <row r="786" spans="1:3" x14ac:dyDescent="0.25">
      <c r="A786" s="4">
        <v>44706</v>
      </c>
      <c r="B786" s="10">
        <v>5</v>
      </c>
      <c r="C786" s="10">
        <v>5</v>
      </c>
    </row>
    <row r="787" spans="1:3" x14ac:dyDescent="0.25">
      <c r="A787" s="4">
        <v>44707</v>
      </c>
      <c r="B787" s="10">
        <v>5</v>
      </c>
      <c r="C787" s="10">
        <v>5</v>
      </c>
    </row>
    <row r="788" spans="1:3" x14ac:dyDescent="0.25">
      <c r="A788" s="4">
        <v>44708</v>
      </c>
      <c r="B788" s="10">
        <v>6</v>
      </c>
      <c r="C788" s="10">
        <v>6</v>
      </c>
    </row>
    <row r="789" spans="1:3" x14ac:dyDescent="0.25">
      <c r="A789" s="4">
        <v>44709</v>
      </c>
      <c r="B789" s="10">
        <v>6</v>
      </c>
      <c r="C789" s="10">
        <v>6</v>
      </c>
    </row>
    <row r="790" spans="1:3" x14ac:dyDescent="0.25">
      <c r="A790" s="4">
        <v>44710</v>
      </c>
      <c r="B790" s="10">
        <v>5</v>
      </c>
      <c r="C790" s="10">
        <v>5</v>
      </c>
    </row>
    <row r="791" spans="1:3" x14ac:dyDescent="0.25">
      <c r="A791" s="4">
        <v>44711</v>
      </c>
      <c r="B791" s="10">
        <v>5</v>
      </c>
      <c r="C791" s="10">
        <v>5</v>
      </c>
    </row>
    <row r="792" spans="1:3" x14ac:dyDescent="0.25">
      <c r="A792" s="4">
        <v>44712</v>
      </c>
      <c r="B792" s="10">
        <v>3</v>
      </c>
      <c r="C792" s="10">
        <v>3</v>
      </c>
    </row>
    <row r="793" spans="1:3" x14ac:dyDescent="0.25">
      <c r="A793" s="4">
        <v>44713</v>
      </c>
      <c r="B793" s="10">
        <v>4</v>
      </c>
      <c r="C793" s="10">
        <v>4</v>
      </c>
    </row>
    <row r="794" spans="1:3" x14ac:dyDescent="0.25">
      <c r="A794" s="4">
        <v>44714</v>
      </c>
      <c r="B794" s="10">
        <v>4</v>
      </c>
      <c r="C794" s="10">
        <v>4</v>
      </c>
    </row>
    <row r="795" spans="1:3" x14ac:dyDescent="0.25">
      <c r="A795" s="4">
        <v>44715</v>
      </c>
      <c r="B795" s="10">
        <v>6</v>
      </c>
      <c r="C795" s="10">
        <v>6</v>
      </c>
    </row>
    <row r="796" spans="1:3" x14ac:dyDescent="0.25">
      <c r="A796" s="4">
        <v>44716</v>
      </c>
      <c r="B796" s="10">
        <v>4</v>
      </c>
      <c r="C796" s="10">
        <v>4</v>
      </c>
    </row>
    <row r="797" spans="1:3" x14ac:dyDescent="0.25">
      <c r="A797" s="4">
        <v>44717</v>
      </c>
      <c r="B797" s="10">
        <v>4</v>
      </c>
      <c r="C797" s="10">
        <v>4</v>
      </c>
    </row>
    <row r="798" spans="1:3" x14ac:dyDescent="0.25">
      <c r="A798" s="4">
        <v>44718</v>
      </c>
      <c r="B798" s="10">
        <v>5</v>
      </c>
      <c r="C798" s="10">
        <v>5</v>
      </c>
    </row>
    <row r="799" spans="1:3" x14ac:dyDescent="0.25">
      <c r="A799" s="4">
        <v>44719</v>
      </c>
      <c r="B799" s="10">
        <v>3</v>
      </c>
      <c r="C799" s="10">
        <v>3</v>
      </c>
    </row>
    <row r="800" spans="1:3" x14ac:dyDescent="0.25">
      <c r="A800" s="4">
        <v>44720</v>
      </c>
      <c r="B800" s="10">
        <v>4</v>
      </c>
      <c r="C800" s="10">
        <v>4</v>
      </c>
    </row>
    <row r="801" spans="1:3" x14ac:dyDescent="0.25">
      <c r="A801" s="4">
        <v>44721</v>
      </c>
      <c r="B801" s="10">
        <v>5</v>
      </c>
      <c r="C801" s="10">
        <v>5</v>
      </c>
    </row>
    <row r="802" spans="1:3" x14ac:dyDescent="0.25">
      <c r="A802" s="4">
        <v>44722</v>
      </c>
      <c r="B802" s="10">
        <v>8</v>
      </c>
      <c r="C802" s="10">
        <v>8</v>
      </c>
    </row>
    <row r="803" spans="1:3" x14ac:dyDescent="0.25">
      <c r="A803" s="4">
        <v>44723</v>
      </c>
      <c r="B803" s="10">
        <v>9</v>
      </c>
      <c r="C803" s="10">
        <v>9</v>
      </c>
    </row>
    <row r="804" spans="1:3" x14ac:dyDescent="0.25">
      <c r="A804" s="4">
        <v>44724</v>
      </c>
      <c r="B804" s="10">
        <v>9</v>
      </c>
      <c r="C804" s="10">
        <v>9</v>
      </c>
    </row>
    <row r="805" spans="1:3" x14ac:dyDescent="0.25">
      <c r="A805" s="4">
        <v>44725</v>
      </c>
      <c r="B805" s="10">
        <v>3</v>
      </c>
      <c r="C805" s="10">
        <v>3</v>
      </c>
    </row>
    <row r="806" spans="1:3" x14ac:dyDescent="0.25">
      <c r="A806" s="4">
        <v>44726</v>
      </c>
      <c r="B806" s="10">
        <v>3</v>
      </c>
      <c r="C806" s="10">
        <v>3</v>
      </c>
    </row>
    <row r="807" spans="1:3" x14ac:dyDescent="0.25">
      <c r="A807" s="4">
        <v>44727</v>
      </c>
      <c r="B807" s="10">
        <v>2</v>
      </c>
      <c r="C807" s="10">
        <v>2</v>
      </c>
    </row>
    <row r="808" spans="1:3" x14ac:dyDescent="0.25">
      <c r="A808" s="4">
        <v>44728</v>
      </c>
      <c r="B808" s="10">
        <v>2</v>
      </c>
      <c r="C808" s="10">
        <v>2</v>
      </c>
    </row>
    <row r="809" spans="1:3" x14ac:dyDescent="0.25">
      <c r="A809" s="4">
        <v>44729</v>
      </c>
      <c r="B809" s="10">
        <v>3</v>
      </c>
      <c r="C809" s="10">
        <v>3</v>
      </c>
    </row>
    <row r="810" spans="1:3" x14ac:dyDescent="0.25">
      <c r="A810" s="4">
        <v>44730</v>
      </c>
      <c r="B810" s="10">
        <v>5</v>
      </c>
      <c r="C810" s="10">
        <v>5</v>
      </c>
    </row>
    <row r="811" spans="1:3" x14ac:dyDescent="0.25">
      <c r="A811" s="4">
        <v>44731</v>
      </c>
      <c r="B811" s="10">
        <v>6</v>
      </c>
      <c r="C811" s="10">
        <v>6</v>
      </c>
    </row>
    <row r="812" spans="1:3" x14ac:dyDescent="0.25">
      <c r="A812" s="4">
        <v>44732</v>
      </c>
      <c r="B812" s="10">
        <v>2</v>
      </c>
      <c r="C812" s="10">
        <v>2</v>
      </c>
    </row>
    <row r="813" spans="1:3" x14ac:dyDescent="0.25">
      <c r="A813" s="4">
        <v>44733</v>
      </c>
      <c r="B813" s="10">
        <v>2</v>
      </c>
      <c r="C813" s="10">
        <v>2</v>
      </c>
    </row>
    <row r="814" spans="1:3" x14ac:dyDescent="0.25">
      <c r="A814" s="4">
        <v>44734</v>
      </c>
      <c r="B814" s="10">
        <v>6</v>
      </c>
      <c r="C814" s="10">
        <v>6</v>
      </c>
    </row>
    <row r="815" spans="1:3" x14ac:dyDescent="0.25">
      <c r="A815" s="4">
        <v>44735</v>
      </c>
      <c r="B815" s="10">
        <v>6</v>
      </c>
      <c r="C815" s="10">
        <v>6</v>
      </c>
    </row>
    <row r="816" spans="1:3" x14ac:dyDescent="0.25">
      <c r="A816" s="4">
        <v>44736</v>
      </c>
      <c r="B816" s="10">
        <v>5</v>
      </c>
      <c r="C816" s="10">
        <v>5</v>
      </c>
    </row>
    <row r="817" spans="1:3" x14ac:dyDescent="0.25">
      <c r="A817" s="4">
        <v>44737</v>
      </c>
      <c r="B817" s="10">
        <v>4</v>
      </c>
      <c r="C817" s="10">
        <v>4</v>
      </c>
    </row>
    <row r="818" spans="1:3" x14ac:dyDescent="0.25">
      <c r="A818" s="4">
        <v>44738</v>
      </c>
      <c r="B818" s="10">
        <v>4</v>
      </c>
      <c r="C818" s="10">
        <v>4</v>
      </c>
    </row>
    <row r="819" spans="1:3" x14ac:dyDescent="0.25">
      <c r="A819" s="4">
        <v>44739</v>
      </c>
      <c r="B819" s="10">
        <v>3</v>
      </c>
      <c r="C819" s="10">
        <v>3</v>
      </c>
    </row>
    <row r="820" spans="1:3" x14ac:dyDescent="0.25">
      <c r="A820" s="4">
        <v>44740</v>
      </c>
      <c r="B820" s="10">
        <v>2</v>
      </c>
      <c r="C820" s="10">
        <v>2</v>
      </c>
    </row>
    <row r="821" spans="1:3" x14ac:dyDescent="0.25">
      <c r="A821" s="4">
        <v>44741</v>
      </c>
      <c r="B821" s="10">
        <v>3</v>
      </c>
      <c r="C821" s="10">
        <v>3</v>
      </c>
    </row>
    <row r="822" spans="1:3" x14ac:dyDescent="0.25">
      <c r="A822" s="4">
        <v>44742</v>
      </c>
      <c r="B822" s="10">
        <v>6</v>
      </c>
      <c r="C822" s="10">
        <v>6</v>
      </c>
    </row>
    <row r="823" spans="1:3" x14ac:dyDescent="0.25">
      <c r="A823" s="4">
        <v>44743</v>
      </c>
      <c r="B823" s="10">
        <v>4</v>
      </c>
      <c r="C823" s="10">
        <v>4</v>
      </c>
    </row>
    <row r="824" spans="1:3" x14ac:dyDescent="0.25">
      <c r="A824" s="4">
        <v>44744</v>
      </c>
      <c r="B824" s="10">
        <v>5</v>
      </c>
      <c r="C824" s="10">
        <v>5</v>
      </c>
    </row>
    <row r="825" spans="1:3" x14ac:dyDescent="0.25">
      <c r="A825" s="4">
        <v>44745</v>
      </c>
      <c r="B825" s="10">
        <v>5</v>
      </c>
      <c r="C825" s="10">
        <v>5</v>
      </c>
    </row>
    <row r="826" spans="1:3" x14ac:dyDescent="0.25">
      <c r="A826" s="4">
        <v>44746</v>
      </c>
      <c r="B826" s="10">
        <v>2</v>
      </c>
      <c r="C826" s="10">
        <v>2</v>
      </c>
    </row>
    <row r="827" spans="1:3" x14ac:dyDescent="0.25">
      <c r="A827" s="4">
        <v>44747</v>
      </c>
      <c r="B827" s="10">
        <v>0</v>
      </c>
      <c r="C827" s="10">
        <v>0</v>
      </c>
    </row>
    <row r="828" spans="1:3" x14ac:dyDescent="0.25">
      <c r="A828" s="4">
        <v>44748</v>
      </c>
      <c r="B828" s="10">
        <v>3</v>
      </c>
      <c r="C828" s="10">
        <v>3</v>
      </c>
    </row>
    <row r="829" spans="1:3" x14ac:dyDescent="0.25">
      <c r="A829" s="4">
        <v>44749</v>
      </c>
      <c r="B829" s="10">
        <v>3</v>
      </c>
      <c r="C829" s="10">
        <v>3</v>
      </c>
    </row>
    <row r="830" spans="1:3" x14ac:dyDescent="0.25">
      <c r="A830" s="4">
        <v>44750</v>
      </c>
      <c r="B830" s="10">
        <v>6</v>
      </c>
      <c r="C830" s="10">
        <v>6</v>
      </c>
    </row>
    <row r="831" spans="1:3" x14ac:dyDescent="0.25">
      <c r="A831" s="4">
        <v>44751</v>
      </c>
      <c r="B831" s="10">
        <v>2</v>
      </c>
      <c r="C831" s="10">
        <v>2</v>
      </c>
    </row>
    <row r="832" spans="1:3" x14ac:dyDescent="0.25">
      <c r="A832" s="4">
        <v>44752</v>
      </c>
      <c r="B832" s="10">
        <v>2</v>
      </c>
      <c r="C832" s="10">
        <v>2</v>
      </c>
    </row>
    <row r="833" spans="1:3" x14ac:dyDescent="0.25">
      <c r="A833" s="4">
        <v>44753</v>
      </c>
      <c r="B833" s="10">
        <v>3</v>
      </c>
      <c r="C833" s="10">
        <v>3</v>
      </c>
    </row>
    <row r="834" spans="1:3" x14ac:dyDescent="0.25">
      <c r="A834" s="4">
        <v>44754</v>
      </c>
      <c r="B834" s="10">
        <v>2</v>
      </c>
      <c r="C834" s="10">
        <v>2</v>
      </c>
    </row>
    <row r="835" spans="1:3" x14ac:dyDescent="0.25">
      <c r="A835" s="4">
        <v>44755</v>
      </c>
      <c r="B835" s="10">
        <v>5</v>
      </c>
      <c r="C835" s="10">
        <v>5</v>
      </c>
    </row>
    <row r="836" spans="1:3" x14ac:dyDescent="0.25">
      <c r="A836" s="4">
        <v>44756</v>
      </c>
      <c r="B836" s="10">
        <v>9</v>
      </c>
      <c r="C836" s="10">
        <v>9</v>
      </c>
    </row>
    <row r="837" spans="1:3" x14ac:dyDescent="0.25">
      <c r="A837" s="4">
        <v>44757</v>
      </c>
      <c r="B837" s="10">
        <v>6</v>
      </c>
      <c r="C837" s="10">
        <v>6</v>
      </c>
    </row>
    <row r="838" spans="1:3" x14ac:dyDescent="0.25">
      <c r="A838" s="4">
        <v>44758</v>
      </c>
      <c r="B838" s="10">
        <v>7</v>
      </c>
      <c r="C838" s="10">
        <v>7</v>
      </c>
    </row>
    <row r="839" spans="1:3" x14ac:dyDescent="0.25">
      <c r="A839" s="4">
        <v>44759</v>
      </c>
      <c r="B839" s="10">
        <v>8</v>
      </c>
      <c r="C839" s="10">
        <v>8</v>
      </c>
    </row>
    <row r="840" spans="1:3" x14ac:dyDescent="0.25">
      <c r="A840" s="4">
        <v>44760</v>
      </c>
      <c r="B840" s="10">
        <v>5</v>
      </c>
      <c r="C840" s="10">
        <v>5</v>
      </c>
    </row>
    <row r="841" spans="1:3" x14ac:dyDescent="0.25">
      <c r="A841" s="4">
        <v>44761</v>
      </c>
      <c r="B841" s="10">
        <v>3</v>
      </c>
      <c r="C841" s="10">
        <v>3</v>
      </c>
    </row>
    <row r="842" spans="1:3" x14ac:dyDescent="0.25">
      <c r="A842" s="4">
        <v>44762</v>
      </c>
      <c r="B842" s="10">
        <v>5</v>
      </c>
      <c r="C842" s="10">
        <v>5</v>
      </c>
    </row>
    <row r="843" spans="1:3" x14ac:dyDescent="0.25">
      <c r="A843" s="4">
        <v>44763</v>
      </c>
      <c r="B843" s="10">
        <v>6</v>
      </c>
      <c r="C843" s="10">
        <v>6</v>
      </c>
    </row>
    <row r="844" spans="1:3" x14ac:dyDescent="0.25">
      <c r="A844" s="4">
        <v>44764</v>
      </c>
      <c r="B844" s="10">
        <v>8</v>
      </c>
      <c r="C844" s="10">
        <v>8</v>
      </c>
    </row>
    <row r="845" spans="1:3" x14ac:dyDescent="0.25">
      <c r="A845" s="4">
        <v>44765</v>
      </c>
      <c r="B845" s="10">
        <v>7</v>
      </c>
      <c r="C845" s="10">
        <v>7</v>
      </c>
    </row>
    <row r="846" spans="1:3" x14ac:dyDescent="0.25">
      <c r="A846" s="4">
        <v>44766</v>
      </c>
      <c r="B846" s="10">
        <v>8</v>
      </c>
      <c r="C846" s="10">
        <v>8</v>
      </c>
    </row>
    <row r="847" spans="1:3" x14ac:dyDescent="0.25">
      <c r="A847" s="4">
        <v>44767</v>
      </c>
      <c r="B847" s="10">
        <v>2</v>
      </c>
      <c r="C847" s="10">
        <v>2</v>
      </c>
    </row>
    <row r="848" spans="1:3" x14ac:dyDescent="0.25">
      <c r="A848" s="4">
        <v>44768</v>
      </c>
      <c r="B848" s="10">
        <v>2</v>
      </c>
      <c r="C848" s="10">
        <v>2</v>
      </c>
    </row>
    <row r="849" spans="1:3" x14ac:dyDescent="0.25">
      <c r="A849" s="4">
        <v>44769</v>
      </c>
      <c r="B849" s="10">
        <v>12</v>
      </c>
      <c r="C849" s="10">
        <v>12</v>
      </c>
    </row>
    <row r="850" spans="1:3" x14ac:dyDescent="0.25">
      <c r="A850" s="4">
        <v>44770</v>
      </c>
      <c r="B850" s="10">
        <v>7</v>
      </c>
      <c r="C850" s="10">
        <v>7</v>
      </c>
    </row>
    <row r="851" spans="1:3" x14ac:dyDescent="0.25">
      <c r="A851" s="4">
        <v>44771</v>
      </c>
      <c r="B851" s="10">
        <v>12</v>
      </c>
      <c r="C851" s="10">
        <v>12</v>
      </c>
    </row>
    <row r="852" spans="1:3" x14ac:dyDescent="0.25">
      <c r="A852" s="4">
        <v>44772</v>
      </c>
      <c r="B852" s="10">
        <v>7</v>
      </c>
      <c r="C852" s="10">
        <v>7</v>
      </c>
    </row>
    <row r="853" spans="1:3" x14ac:dyDescent="0.25">
      <c r="A853" s="4">
        <v>44773</v>
      </c>
      <c r="B853" s="10">
        <v>8</v>
      </c>
      <c r="C853" s="10">
        <v>8</v>
      </c>
    </row>
    <row r="854" spans="1:3" x14ac:dyDescent="0.25">
      <c r="A854" s="4">
        <v>44774</v>
      </c>
      <c r="B854" s="10">
        <v>6</v>
      </c>
      <c r="C854" s="10">
        <v>6</v>
      </c>
    </row>
    <row r="855" spans="1:3" x14ac:dyDescent="0.25">
      <c r="A855" s="4">
        <v>44775</v>
      </c>
      <c r="B855" s="10">
        <v>2</v>
      </c>
      <c r="C855" s="10">
        <v>2</v>
      </c>
    </row>
    <row r="856" spans="1:3" x14ac:dyDescent="0.25">
      <c r="A856" s="4">
        <v>44776</v>
      </c>
      <c r="B856" s="10">
        <v>12</v>
      </c>
      <c r="C856" s="10">
        <v>12</v>
      </c>
    </row>
    <row r="857" spans="1:3" x14ac:dyDescent="0.25">
      <c r="A857" s="4">
        <v>44777</v>
      </c>
      <c r="B857" s="10">
        <v>27</v>
      </c>
      <c r="C857" s="10">
        <v>27</v>
      </c>
    </row>
    <row r="858" spans="1:3" x14ac:dyDescent="0.25">
      <c r="A858" s="4">
        <v>44778</v>
      </c>
      <c r="B858" s="10">
        <v>28</v>
      </c>
      <c r="C858" s="10">
        <v>28</v>
      </c>
    </row>
    <row r="859" spans="1:3" x14ac:dyDescent="0.25">
      <c r="A859" s="4">
        <v>44779</v>
      </c>
      <c r="B859" s="10">
        <v>30</v>
      </c>
      <c r="C859" s="10">
        <v>30</v>
      </c>
    </row>
    <row r="860" spans="1:3" x14ac:dyDescent="0.25">
      <c r="A860" s="4">
        <v>44780</v>
      </c>
      <c r="B860" s="10">
        <v>32</v>
      </c>
      <c r="C860" s="10">
        <v>32</v>
      </c>
    </row>
    <row r="861" spans="1:3" x14ac:dyDescent="0.25">
      <c r="A861" s="4">
        <v>44781</v>
      </c>
      <c r="B861" s="10">
        <v>25</v>
      </c>
      <c r="C861" s="10">
        <v>25</v>
      </c>
    </row>
    <row r="862" spans="1:3" x14ac:dyDescent="0.25">
      <c r="A862" s="4">
        <v>44782</v>
      </c>
      <c r="B862" s="10">
        <v>10</v>
      </c>
      <c r="C862" s="10">
        <v>10</v>
      </c>
    </row>
    <row r="863" spans="1:3" x14ac:dyDescent="0.25">
      <c r="A863" s="4">
        <v>44783</v>
      </c>
      <c r="B863" s="10">
        <v>41</v>
      </c>
      <c r="C863" s="10">
        <v>41</v>
      </c>
    </row>
    <row r="864" spans="1:3" x14ac:dyDescent="0.25">
      <c r="A864" s="4">
        <v>44784</v>
      </c>
      <c r="B864" s="10">
        <v>39</v>
      </c>
      <c r="C864" s="10">
        <v>39</v>
      </c>
    </row>
    <row r="865" spans="1:3" x14ac:dyDescent="0.25">
      <c r="A865" s="4">
        <v>44785</v>
      </c>
      <c r="B865" s="10">
        <v>40</v>
      </c>
      <c r="C865" s="10">
        <v>40</v>
      </c>
    </row>
    <row r="866" spans="1:3" x14ac:dyDescent="0.25">
      <c r="A866" s="4">
        <v>44786</v>
      </c>
      <c r="B866" s="10">
        <v>51</v>
      </c>
      <c r="C866" s="10">
        <v>51</v>
      </c>
    </row>
    <row r="867" spans="1:3" x14ac:dyDescent="0.25">
      <c r="A867" s="4">
        <v>44787</v>
      </c>
      <c r="B867" s="10">
        <v>60</v>
      </c>
      <c r="C867" s="10">
        <v>60</v>
      </c>
    </row>
    <row r="868" spans="1:3" x14ac:dyDescent="0.25">
      <c r="A868" s="4">
        <v>44788</v>
      </c>
      <c r="B868" s="10">
        <v>59</v>
      </c>
      <c r="C868" s="10">
        <v>59</v>
      </c>
    </row>
    <row r="869" spans="1:3" x14ac:dyDescent="0.25">
      <c r="A869" s="4">
        <v>44789</v>
      </c>
      <c r="B869" s="10">
        <v>19</v>
      </c>
      <c r="C869" s="10">
        <v>19</v>
      </c>
    </row>
    <row r="870" spans="1:3" x14ac:dyDescent="0.25">
      <c r="A870" s="4">
        <v>44790</v>
      </c>
      <c r="B870" s="10">
        <v>41</v>
      </c>
      <c r="C870" s="10">
        <v>41</v>
      </c>
    </row>
    <row r="871" spans="1:3" x14ac:dyDescent="0.25">
      <c r="A871" s="4">
        <v>44791</v>
      </c>
      <c r="B871" s="10">
        <v>40</v>
      </c>
      <c r="C871" s="10">
        <v>40</v>
      </c>
    </row>
    <row r="872" spans="1:3" x14ac:dyDescent="0.25">
      <c r="A872" s="4">
        <v>44792</v>
      </c>
      <c r="B872" s="10">
        <v>76</v>
      </c>
      <c r="C872" s="10">
        <v>76</v>
      </c>
    </row>
    <row r="873" spans="1:3" x14ac:dyDescent="0.25">
      <c r="A873" s="4">
        <v>44793</v>
      </c>
      <c r="B873" s="10">
        <v>79</v>
      </c>
      <c r="C873" s="10">
        <v>79</v>
      </c>
    </row>
    <row r="874" spans="1:3" x14ac:dyDescent="0.25">
      <c r="A874" s="4">
        <v>44794</v>
      </c>
      <c r="B874" s="10">
        <v>42</v>
      </c>
      <c r="C874" s="10">
        <v>42</v>
      </c>
    </row>
    <row r="875" spans="1:3" x14ac:dyDescent="0.25">
      <c r="A875" s="4">
        <v>44795</v>
      </c>
      <c r="B875" s="10">
        <v>45</v>
      </c>
      <c r="C875" s="10">
        <v>45</v>
      </c>
    </row>
    <row r="876" spans="1:3" x14ac:dyDescent="0.25">
      <c r="A876" s="4">
        <v>44796</v>
      </c>
      <c r="B876" s="10">
        <v>52</v>
      </c>
      <c r="C876" s="10">
        <v>52</v>
      </c>
    </row>
    <row r="877" spans="1:3" x14ac:dyDescent="0.25">
      <c r="A877" s="4">
        <v>44797</v>
      </c>
      <c r="B877" s="10">
        <v>50</v>
      </c>
      <c r="C877" s="10">
        <v>50</v>
      </c>
    </row>
    <row r="878" spans="1:3" x14ac:dyDescent="0.25">
      <c r="A878" s="4">
        <v>44798</v>
      </c>
      <c r="B878" s="10">
        <v>68</v>
      </c>
      <c r="C878" s="10">
        <v>68</v>
      </c>
    </row>
    <row r="879" spans="1:3" x14ac:dyDescent="0.25">
      <c r="A879" s="4">
        <v>44799</v>
      </c>
      <c r="B879" s="10">
        <v>73</v>
      </c>
      <c r="C879" s="10">
        <v>73</v>
      </c>
    </row>
    <row r="880" spans="1:3" x14ac:dyDescent="0.25">
      <c r="A880" s="4">
        <v>44800</v>
      </c>
      <c r="B880" s="10">
        <v>94</v>
      </c>
      <c r="C880" s="10">
        <v>94</v>
      </c>
    </row>
    <row r="881" spans="1:3" x14ac:dyDescent="0.25">
      <c r="A881" s="4">
        <v>44801</v>
      </c>
      <c r="B881" s="10">
        <v>61</v>
      </c>
      <c r="C881" s="10">
        <v>61</v>
      </c>
    </row>
    <row r="882" spans="1:3" x14ac:dyDescent="0.25">
      <c r="A882" s="4">
        <v>44802</v>
      </c>
      <c r="B882" s="10">
        <v>37</v>
      </c>
      <c r="C882" s="10">
        <v>37</v>
      </c>
    </row>
    <row r="883" spans="1:3" x14ac:dyDescent="0.25">
      <c r="A883" s="4">
        <v>44803</v>
      </c>
      <c r="B883" s="10">
        <v>34</v>
      </c>
      <c r="C883" s="10">
        <v>34</v>
      </c>
    </row>
    <row r="884" spans="1:3" x14ac:dyDescent="0.25">
      <c r="A884" s="4">
        <v>44804</v>
      </c>
      <c r="B884" s="10">
        <v>40</v>
      </c>
      <c r="C884" s="10">
        <v>40</v>
      </c>
    </row>
    <row r="885" spans="1:3" x14ac:dyDescent="0.25">
      <c r="A885" s="4">
        <v>44805</v>
      </c>
      <c r="B885" s="10">
        <v>102</v>
      </c>
      <c r="C885" s="10">
        <v>102</v>
      </c>
    </row>
    <row r="886" spans="1:3" x14ac:dyDescent="0.25">
      <c r="A886" s="4">
        <v>44806</v>
      </c>
      <c r="B886" s="10">
        <v>86</v>
      </c>
      <c r="C886" s="10">
        <v>86</v>
      </c>
    </row>
    <row r="887" spans="1:3" x14ac:dyDescent="0.25">
      <c r="A887" s="4">
        <v>44807</v>
      </c>
      <c r="B887" s="10">
        <v>93</v>
      </c>
      <c r="C887" s="10">
        <v>93</v>
      </c>
    </row>
    <row r="888" spans="1:3" x14ac:dyDescent="0.25">
      <c r="A888" s="4">
        <v>44808</v>
      </c>
      <c r="B888" s="10">
        <v>94</v>
      </c>
      <c r="C888" s="10">
        <v>94</v>
      </c>
    </row>
    <row r="889" spans="1:3" x14ac:dyDescent="0.25">
      <c r="A889" s="4">
        <v>44809</v>
      </c>
      <c r="B889" s="10">
        <v>78</v>
      </c>
      <c r="C889" s="10">
        <v>78</v>
      </c>
    </row>
    <row r="890" spans="1:3" x14ac:dyDescent="0.25">
      <c r="A890" s="4">
        <v>44810</v>
      </c>
      <c r="B890" s="10">
        <v>28</v>
      </c>
      <c r="C890" s="10">
        <v>28</v>
      </c>
    </row>
    <row r="891" spans="1:3" x14ac:dyDescent="0.25">
      <c r="A891" s="4">
        <v>44811</v>
      </c>
      <c r="B891" s="10">
        <v>48</v>
      </c>
      <c r="C891" s="10">
        <v>48</v>
      </c>
    </row>
    <row r="892" spans="1:3" x14ac:dyDescent="0.25">
      <c r="A892" s="4">
        <v>44812</v>
      </c>
      <c r="B892" s="10">
        <v>81</v>
      </c>
      <c r="C892" s="10">
        <v>81</v>
      </c>
    </row>
    <row r="893" spans="1:3" x14ac:dyDescent="0.25">
      <c r="A893" s="4">
        <v>44813</v>
      </c>
      <c r="B893" s="10">
        <v>98</v>
      </c>
      <c r="C893" s="10">
        <v>98</v>
      </c>
    </row>
    <row r="894" spans="1:3" x14ac:dyDescent="0.25">
      <c r="A894" s="4">
        <v>44814</v>
      </c>
      <c r="B894" s="10">
        <v>82</v>
      </c>
      <c r="C894" s="10">
        <v>82</v>
      </c>
    </row>
    <row r="895" spans="1:3" x14ac:dyDescent="0.25">
      <c r="A895" s="4">
        <v>44815</v>
      </c>
      <c r="B895" s="10">
        <v>85</v>
      </c>
      <c r="C895" s="10">
        <v>85</v>
      </c>
    </row>
    <row r="896" spans="1:3" x14ac:dyDescent="0.25">
      <c r="A896" s="4">
        <v>44816</v>
      </c>
      <c r="B896" s="10">
        <v>71</v>
      </c>
      <c r="C896" s="10">
        <v>71</v>
      </c>
    </row>
    <row r="897" spans="1:3" x14ac:dyDescent="0.25">
      <c r="A897" s="4">
        <v>44817</v>
      </c>
      <c r="B897" s="10">
        <v>26</v>
      </c>
      <c r="C897" s="10">
        <v>26</v>
      </c>
    </row>
    <row r="898" spans="1:3" x14ac:dyDescent="0.25">
      <c r="A898" s="4">
        <v>44818</v>
      </c>
      <c r="B898" s="10">
        <v>67</v>
      </c>
      <c r="C898" s="10">
        <v>67</v>
      </c>
    </row>
    <row r="899" spans="1:3" x14ac:dyDescent="0.25">
      <c r="A899" s="4">
        <v>44819</v>
      </c>
      <c r="B899" s="10">
        <v>98</v>
      </c>
      <c r="C899" s="10">
        <v>98</v>
      </c>
    </row>
    <row r="900" spans="1:3" x14ac:dyDescent="0.25">
      <c r="A900" s="4">
        <v>44820</v>
      </c>
      <c r="B900" s="10">
        <v>101</v>
      </c>
      <c r="C900" s="10">
        <v>101</v>
      </c>
    </row>
    <row r="901" spans="1:3" x14ac:dyDescent="0.25">
      <c r="A901" s="4">
        <v>44821</v>
      </c>
      <c r="B901" s="10">
        <v>95</v>
      </c>
      <c r="C901" s="10">
        <v>95</v>
      </c>
    </row>
    <row r="902" spans="1:3" x14ac:dyDescent="0.25">
      <c r="A902" s="4">
        <v>44822</v>
      </c>
      <c r="B902" s="10">
        <v>115</v>
      </c>
      <c r="C902" s="10">
        <v>115</v>
      </c>
    </row>
    <row r="903" spans="1:3" x14ac:dyDescent="0.25">
      <c r="A903" s="4">
        <v>44823</v>
      </c>
      <c r="B903" s="10">
        <v>92</v>
      </c>
      <c r="C903" s="10">
        <v>92</v>
      </c>
    </row>
    <row r="904" spans="1:3" x14ac:dyDescent="0.25">
      <c r="A904" s="4">
        <v>44824</v>
      </c>
      <c r="B904" s="10">
        <v>30</v>
      </c>
      <c r="C904" s="10">
        <v>30</v>
      </c>
    </row>
    <row r="905" spans="1:3" x14ac:dyDescent="0.25">
      <c r="A905" s="4">
        <v>44825</v>
      </c>
      <c r="B905" s="10">
        <v>56</v>
      </c>
      <c r="C905" s="10">
        <v>56</v>
      </c>
    </row>
    <row r="906" spans="1:3" x14ac:dyDescent="0.25">
      <c r="A906" s="4">
        <v>44826</v>
      </c>
      <c r="B906" s="10">
        <v>106</v>
      </c>
      <c r="C906" s="10">
        <v>106</v>
      </c>
    </row>
    <row r="907" spans="1:3" x14ac:dyDescent="0.25">
      <c r="A907" s="4">
        <v>44827</v>
      </c>
      <c r="B907" s="10">
        <v>98</v>
      </c>
      <c r="C907" s="10">
        <v>98</v>
      </c>
    </row>
    <row r="908" spans="1:3" x14ac:dyDescent="0.25">
      <c r="A908" s="4">
        <v>44828</v>
      </c>
      <c r="B908" s="10">
        <v>92</v>
      </c>
      <c r="C908" s="10">
        <v>92</v>
      </c>
    </row>
    <row r="909" spans="1:3" x14ac:dyDescent="0.25">
      <c r="A909" s="4">
        <v>44829</v>
      </c>
      <c r="B909" s="10">
        <v>94</v>
      </c>
      <c r="C909" s="10">
        <v>94</v>
      </c>
    </row>
    <row r="910" spans="1:3" x14ac:dyDescent="0.25">
      <c r="A910" s="4">
        <v>44830</v>
      </c>
      <c r="B910" s="10">
        <v>49</v>
      </c>
      <c r="C910" s="10">
        <v>49</v>
      </c>
    </row>
    <row r="911" spans="1:3" x14ac:dyDescent="0.25">
      <c r="A911" s="4">
        <v>44831</v>
      </c>
      <c r="B911" s="10">
        <v>4</v>
      </c>
      <c r="C911" s="10">
        <v>4</v>
      </c>
    </row>
    <row r="912" spans="1:3" x14ac:dyDescent="0.25">
      <c r="A912" s="4">
        <v>44832</v>
      </c>
      <c r="B912" s="10">
        <v>60</v>
      </c>
      <c r="C912" s="10">
        <v>60</v>
      </c>
    </row>
    <row r="913" spans="1:3" x14ac:dyDescent="0.25">
      <c r="A913" s="4">
        <v>44833</v>
      </c>
      <c r="B913" s="10">
        <v>79</v>
      </c>
      <c r="C913" s="10">
        <v>79</v>
      </c>
    </row>
    <row r="914" spans="1:3" x14ac:dyDescent="0.25">
      <c r="A914" s="4">
        <v>44834</v>
      </c>
      <c r="B914" s="10">
        <v>91</v>
      </c>
      <c r="C914" s="10">
        <v>91</v>
      </c>
    </row>
    <row r="915" spans="1:3" x14ac:dyDescent="0.25">
      <c r="A915" s="4">
        <v>44835</v>
      </c>
      <c r="B915" s="10">
        <v>72</v>
      </c>
      <c r="C915" s="10">
        <v>72</v>
      </c>
    </row>
    <row r="916" spans="1:3" x14ac:dyDescent="0.25">
      <c r="A916" s="4">
        <v>44836</v>
      </c>
      <c r="B916" s="10">
        <v>68</v>
      </c>
      <c r="C916" s="10">
        <v>68</v>
      </c>
    </row>
    <row r="917" spans="1:3" x14ac:dyDescent="0.25">
      <c r="A917" s="4">
        <v>44837</v>
      </c>
      <c r="B917" s="10">
        <v>25</v>
      </c>
      <c r="C917" s="10">
        <v>25</v>
      </c>
    </row>
    <row r="918" spans="1:3" x14ac:dyDescent="0.25">
      <c r="A918" s="4">
        <v>44838</v>
      </c>
      <c r="B918" s="10">
        <v>24</v>
      </c>
      <c r="C918" s="10">
        <v>24</v>
      </c>
    </row>
    <row r="919" spans="1:3" x14ac:dyDescent="0.25">
      <c r="A919" s="4">
        <v>44839</v>
      </c>
      <c r="B919" s="10">
        <v>32</v>
      </c>
      <c r="C919" s="10">
        <v>32</v>
      </c>
    </row>
    <row r="920" spans="1:3" x14ac:dyDescent="0.25">
      <c r="A920" s="4">
        <v>44840</v>
      </c>
      <c r="B920" s="10">
        <v>50</v>
      </c>
      <c r="C920" s="10">
        <v>50</v>
      </c>
    </row>
    <row r="921" spans="1:3" x14ac:dyDescent="0.25">
      <c r="A921" s="4">
        <v>44841</v>
      </c>
      <c r="B921" s="10">
        <v>54</v>
      </c>
      <c r="C921" s="10">
        <v>54</v>
      </c>
    </row>
    <row r="922" spans="1:3" x14ac:dyDescent="0.25">
      <c r="A922" s="4">
        <v>44842</v>
      </c>
      <c r="B922" s="10">
        <v>46</v>
      </c>
      <c r="C922" s="10">
        <v>46</v>
      </c>
    </row>
    <row r="923" spans="1:3" x14ac:dyDescent="0.25">
      <c r="A923" s="4">
        <v>44843</v>
      </c>
      <c r="B923" s="10">
        <v>39</v>
      </c>
      <c r="C923" s="10">
        <v>39</v>
      </c>
    </row>
    <row r="924" spans="1:3" x14ac:dyDescent="0.25">
      <c r="A924" s="4">
        <v>44844</v>
      </c>
      <c r="B924" s="10">
        <v>27</v>
      </c>
      <c r="C924" s="10">
        <v>27</v>
      </c>
    </row>
    <row r="925" spans="1:3" x14ac:dyDescent="0.25">
      <c r="A925" s="4">
        <v>44845</v>
      </c>
      <c r="B925" s="10">
        <v>7</v>
      </c>
      <c r="C925" s="10">
        <v>7</v>
      </c>
    </row>
    <row r="926" spans="1:3" x14ac:dyDescent="0.25">
      <c r="A926" s="4">
        <v>44846</v>
      </c>
      <c r="B926" s="10">
        <v>31</v>
      </c>
      <c r="C926" s="10">
        <v>31</v>
      </c>
    </row>
    <row r="927" spans="1:3" x14ac:dyDescent="0.25">
      <c r="A927" s="4">
        <v>44847</v>
      </c>
      <c r="B927" s="10">
        <v>40</v>
      </c>
      <c r="C927" s="10">
        <v>40</v>
      </c>
    </row>
    <row r="928" spans="1:3" x14ac:dyDescent="0.25">
      <c r="A928" s="4">
        <v>44848</v>
      </c>
      <c r="B928" s="10">
        <v>37</v>
      </c>
      <c r="C928" s="10">
        <v>37</v>
      </c>
    </row>
    <row r="929" spans="1:3" x14ac:dyDescent="0.25">
      <c r="A929" s="4">
        <v>44849</v>
      </c>
      <c r="B929" s="10">
        <v>28</v>
      </c>
      <c r="C929" s="10">
        <v>28</v>
      </c>
    </row>
    <row r="930" spans="1:3" x14ac:dyDescent="0.25">
      <c r="A930" s="4">
        <v>44850</v>
      </c>
      <c r="B930" s="10">
        <v>29</v>
      </c>
      <c r="C930" s="10">
        <v>29</v>
      </c>
    </row>
    <row r="931" spans="1:3" x14ac:dyDescent="0.25">
      <c r="A931" s="4">
        <v>44851</v>
      </c>
      <c r="B931" s="10">
        <v>5</v>
      </c>
      <c r="C931" s="10">
        <v>5</v>
      </c>
    </row>
    <row r="932" spans="1:3" x14ac:dyDescent="0.25">
      <c r="A932" s="4">
        <v>44852</v>
      </c>
      <c r="B932" s="10">
        <v>6</v>
      </c>
      <c r="C932" s="10">
        <v>6</v>
      </c>
    </row>
    <row r="933" spans="1:3" x14ac:dyDescent="0.25">
      <c r="A933" s="4">
        <v>44853</v>
      </c>
      <c r="B933" s="10">
        <v>19</v>
      </c>
      <c r="C933" s="10">
        <v>19</v>
      </c>
    </row>
    <row r="934" spans="1:3" x14ac:dyDescent="0.25">
      <c r="A934" s="4">
        <v>44854</v>
      </c>
      <c r="B934" s="10">
        <v>25</v>
      </c>
      <c r="C934" s="10">
        <v>25</v>
      </c>
    </row>
    <row r="935" spans="1:3" x14ac:dyDescent="0.25">
      <c r="A935" s="4">
        <v>44855</v>
      </c>
      <c r="B935" s="10">
        <v>26</v>
      </c>
      <c r="C935" s="10">
        <v>26</v>
      </c>
    </row>
    <row r="936" spans="1:3" x14ac:dyDescent="0.25">
      <c r="A936" s="4">
        <v>44856</v>
      </c>
      <c r="B936" s="10">
        <v>19</v>
      </c>
      <c r="C936" s="10">
        <v>19</v>
      </c>
    </row>
    <row r="937" spans="1:3" x14ac:dyDescent="0.25">
      <c r="A937" s="4">
        <v>44857</v>
      </c>
      <c r="B937" s="10">
        <v>10</v>
      </c>
      <c r="C937" s="10">
        <v>10</v>
      </c>
    </row>
    <row r="938" spans="1:3" x14ac:dyDescent="0.25">
      <c r="A938" s="4">
        <v>44858</v>
      </c>
      <c r="B938" s="10">
        <v>6</v>
      </c>
      <c r="C938" s="10">
        <v>6</v>
      </c>
    </row>
    <row r="939" spans="1:3" x14ac:dyDescent="0.25">
      <c r="A939" s="4">
        <v>44859</v>
      </c>
      <c r="B939" s="10">
        <v>2</v>
      </c>
      <c r="C939" s="10">
        <v>2</v>
      </c>
    </row>
    <row r="940" spans="1:3" x14ac:dyDescent="0.25">
      <c r="A940" s="4">
        <v>44860</v>
      </c>
      <c r="B940" s="10">
        <v>10</v>
      </c>
      <c r="C940" s="10">
        <v>10</v>
      </c>
    </row>
    <row r="941" spans="1:3" x14ac:dyDescent="0.25">
      <c r="A941" s="4">
        <v>44861</v>
      </c>
      <c r="B941" s="10">
        <v>11</v>
      </c>
      <c r="C941" s="10">
        <v>11</v>
      </c>
    </row>
    <row r="942" spans="1:3" x14ac:dyDescent="0.25">
      <c r="A942" s="4">
        <v>44862</v>
      </c>
      <c r="B942" s="10">
        <v>11</v>
      </c>
      <c r="C942" s="10">
        <v>11</v>
      </c>
    </row>
    <row r="943" spans="1:3" x14ac:dyDescent="0.25">
      <c r="A943" s="4">
        <v>44863</v>
      </c>
      <c r="B943" s="10">
        <v>10</v>
      </c>
      <c r="C943" s="10">
        <v>10</v>
      </c>
    </row>
    <row r="944" spans="1:3" x14ac:dyDescent="0.25">
      <c r="A944" s="4">
        <v>44864</v>
      </c>
      <c r="B944" s="10">
        <v>13</v>
      </c>
      <c r="C944" s="10">
        <v>13</v>
      </c>
    </row>
    <row r="945" spans="1:3" x14ac:dyDescent="0.25">
      <c r="A945" s="4">
        <v>44865</v>
      </c>
      <c r="B945" s="10">
        <v>4</v>
      </c>
      <c r="C945" s="10">
        <v>4</v>
      </c>
    </row>
    <row r="946" spans="1:3" x14ac:dyDescent="0.25">
      <c r="A946" s="4">
        <v>44866</v>
      </c>
      <c r="B946" s="10">
        <v>0</v>
      </c>
      <c r="C946" s="10">
        <v>0</v>
      </c>
    </row>
    <row r="947" spans="1:3" x14ac:dyDescent="0.25">
      <c r="A947" s="4">
        <v>44867</v>
      </c>
      <c r="B947" s="10">
        <v>10</v>
      </c>
      <c r="C947" s="10">
        <v>10</v>
      </c>
    </row>
    <row r="948" spans="1:3" x14ac:dyDescent="0.25">
      <c r="A948" s="4">
        <v>44868</v>
      </c>
      <c r="B948" s="10">
        <v>10</v>
      </c>
      <c r="C948" s="10">
        <v>10</v>
      </c>
    </row>
    <row r="949" spans="1:3" x14ac:dyDescent="0.25">
      <c r="A949" s="4">
        <v>44869</v>
      </c>
      <c r="B949" s="10">
        <v>10</v>
      </c>
      <c r="C949" s="10">
        <v>10</v>
      </c>
    </row>
    <row r="950" spans="1:3" x14ac:dyDescent="0.25">
      <c r="A950" s="4">
        <v>44870</v>
      </c>
      <c r="B950" s="10">
        <v>6</v>
      </c>
      <c r="C950" s="10">
        <v>6</v>
      </c>
    </row>
    <row r="951" spans="1:3" x14ac:dyDescent="0.25">
      <c r="A951" s="4">
        <v>44871</v>
      </c>
      <c r="B951" s="10">
        <v>3</v>
      </c>
      <c r="C951" s="10">
        <v>3</v>
      </c>
    </row>
    <row r="952" spans="1:3" x14ac:dyDescent="0.25">
      <c r="A952" s="4">
        <v>44872</v>
      </c>
      <c r="B952" s="10">
        <v>0</v>
      </c>
      <c r="C952" s="10">
        <v>0</v>
      </c>
    </row>
    <row r="953" spans="1:3" x14ac:dyDescent="0.25">
      <c r="A953" s="4">
        <v>44873</v>
      </c>
      <c r="B953" s="10">
        <v>0</v>
      </c>
      <c r="C953" s="10">
        <v>0</v>
      </c>
    </row>
    <row r="954" spans="1:3" x14ac:dyDescent="0.25">
      <c r="A954" s="4">
        <v>44874</v>
      </c>
      <c r="B954" s="10">
        <v>3</v>
      </c>
      <c r="C954" s="10">
        <v>3</v>
      </c>
    </row>
    <row r="955" spans="1:3" x14ac:dyDescent="0.25">
      <c r="A955" s="4">
        <v>44875</v>
      </c>
      <c r="B955" s="10">
        <v>8</v>
      </c>
      <c r="C955" s="10">
        <v>8</v>
      </c>
    </row>
    <row r="956" spans="1:3" x14ac:dyDescent="0.25">
      <c r="A956" s="4">
        <v>44876</v>
      </c>
      <c r="B956" s="10">
        <v>4</v>
      </c>
      <c r="C956" s="10">
        <v>4</v>
      </c>
    </row>
    <row r="957" spans="1:3" x14ac:dyDescent="0.25">
      <c r="A957" s="4">
        <v>44877</v>
      </c>
      <c r="B957" s="10">
        <v>5</v>
      </c>
      <c r="C957" s="10">
        <v>5</v>
      </c>
    </row>
    <row r="958" spans="1:3" x14ac:dyDescent="0.25">
      <c r="A958" s="4">
        <v>44878</v>
      </c>
      <c r="B958" s="10">
        <v>0</v>
      </c>
      <c r="C958" s="10">
        <v>0</v>
      </c>
    </row>
    <row r="959" spans="1:3" x14ac:dyDescent="0.25">
      <c r="A959" s="4">
        <v>44879</v>
      </c>
      <c r="B959" s="10">
        <v>3</v>
      </c>
      <c r="C959" s="10">
        <v>3</v>
      </c>
    </row>
    <row r="960" spans="1:3" x14ac:dyDescent="0.25">
      <c r="A960" s="4">
        <v>44880</v>
      </c>
      <c r="B960" s="10">
        <v>0</v>
      </c>
      <c r="C960" s="10">
        <v>0</v>
      </c>
    </row>
    <row r="961" spans="1:3" x14ac:dyDescent="0.25">
      <c r="A961" s="4">
        <v>44881</v>
      </c>
      <c r="B961" s="10">
        <v>4</v>
      </c>
      <c r="C961" s="10">
        <v>4</v>
      </c>
    </row>
    <row r="962" spans="1:3" x14ac:dyDescent="0.25">
      <c r="A962" s="4">
        <v>44882</v>
      </c>
      <c r="B962" s="10">
        <v>8</v>
      </c>
      <c r="C962" s="10">
        <v>8</v>
      </c>
    </row>
    <row r="963" spans="1:3" x14ac:dyDescent="0.25">
      <c r="A963" s="4">
        <v>44883</v>
      </c>
      <c r="B963" s="10">
        <v>8</v>
      </c>
      <c r="C963" s="10">
        <v>8</v>
      </c>
    </row>
    <row r="964" spans="1:3" x14ac:dyDescent="0.25">
      <c r="A964" s="4">
        <v>44884</v>
      </c>
      <c r="B964" s="10">
        <v>4</v>
      </c>
      <c r="C964" s="10">
        <v>4</v>
      </c>
    </row>
    <row r="965" spans="1:3" x14ac:dyDescent="0.25">
      <c r="A965" s="4">
        <v>44885</v>
      </c>
      <c r="B965" s="10">
        <v>6</v>
      </c>
      <c r="C965" s="10">
        <v>6</v>
      </c>
    </row>
    <row r="966" spans="1:3" x14ac:dyDescent="0.25">
      <c r="A966" s="4">
        <v>44886</v>
      </c>
      <c r="B966" s="10">
        <v>6</v>
      </c>
      <c r="C966" s="10">
        <v>6</v>
      </c>
    </row>
    <row r="967" spans="1:3" x14ac:dyDescent="0.25">
      <c r="A967" s="4">
        <v>44887</v>
      </c>
      <c r="B967" s="10">
        <v>0</v>
      </c>
      <c r="C967" s="10">
        <v>0</v>
      </c>
    </row>
    <row r="968" spans="1:3" x14ac:dyDescent="0.25">
      <c r="A968" s="4">
        <v>44888</v>
      </c>
      <c r="B968" s="10">
        <v>1</v>
      </c>
      <c r="C968" s="10">
        <v>1</v>
      </c>
    </row>
    <row r="969" spans="1:3" x14ac:dyDescent="0.25">
      <c r="A969" s="4">
        <v>44889</v>
      </c>
      <c r="B969" s="10">
        <v>5</v>
      </c>
      <c r="C969" s="10">
        <v>5</v>
      </c>
    </row>
    <row r="970" spans="1:3" x14ac:dyDescent="0.25">
      <c r="A970" s="4">
        <v>44890</v>
      </c>
      <c r="B970" s="10">
        <v>13</v>
      </c>
      <c r="C970" s="10">
        <v>13</v>
      </c>
    </row>
    <row r="971" spans="1:3" x14ac:dyDescent="0.25">
      <c r="A971" s="4">
        <v>44891</v>
      </c>
      <c r="B971" s="10">
        <v>3</v>
      </c>
      <c r="C971" s="10">
        <v>3</v>
      </c>
    </row>
    <row r="972" spans="1:3" x14ac:dyDescent="0.25">
      <c r="A972" s="4">
        <v>44892</v>
      </c>
      <c r="B972" s="10">
        <v>10</v>
      </c>
      <c r="C972" s="10">
        <v>10</v>
      </c>
    </row>
    <row r="973" spans="1:3" x14ac:dyDescent="0.25">
      <c r="A973" s="4">
        <v>44893</v>
      </c>
      <c r="B973" s="10">
        <v>2</v>
      </c>
      <c r="C973" s="10">
        <v>2</v>
      </c>
    </row>
    <row r="974" spans="1:3" x14ac:dyDescent="0.25">
      <c r="A974" s="4">
        <v>44894</v>
      </c>
      <c r="B974" s="10">
        <v>1</v>
      </c>
      <c r="C974" s="10">
        <v>1</v>
      </c>
    </row>
    <row r="975" spans="1:3" x14ac:dyDescent="0.25">
      <c r="A975" s="4">
        <v>44895</v>
      </c>
      <c r="B975" s="10">
        <v>6</v>
      </c>
      <c r="C975" s="10">
        <v>6</v>
      </c>
    </row>
    <row r="976" spans="1:3" x14ac:dyDescent="0.25">
      <c r="A976" s="4">
        <v>44896</v>
      </c>
      <c r="B976" s="10">
        <v>8</v>
      </c>
      <c r="C976" s="10">
        <v>8</v>
      </c>
    </row>
    <row r="977" spans="1:3" x14ac:dyDescent="0.25">
      <c r="A977" s="4">
        <v>44897</v>
      </c>
      <c r="B977" s="10">
        <v>7</v>
      </c>
      <c r="C977" s="10">
        <v>7</v>
      </c>
    </row>
    <row r="978" spans="1:3" x14ac:dyDescent="0.25">
      <c r="A978" s="4">
        <v>44898</v>
      </c>
      <c r="B978" s="10">
        <v>6</v>
      </c>
      <c r="C978" s="10">
        <v>6</v>
      </c>
    </row>
    <row r="979" spans="1:3" x14ac:dyDescent="0.25">
      <c r="A979" s="4">
        <v>44899</v>
      </c>
      <c r="B979" s="10">
        <v>7</v>
      </c>
      <c r="C979" s="10">
        <v>7</v>
      </c>
    </row>
    <row r="980" spans="1:3" x14ac:dyDescent="0.25">
      <c r="A980" s="4">
        <v>44900</v>
      </c>
      <c r="B980" s="10">
        <v>5</v>
      </c>
      <c r="C980" s="10">
        <v>5</v>
      </c>
    </row>
    <row r="981" spans="1:3" x14ac:dyDescent="0.25">
      <c r="A981" s="4">
        <v>44901</v>
      </c>
      <c r="B981" s="10">
        <v>0</v>
      </c>
      <c r="C981" s="10">
        <v>0</v>
      </c>
    </row>
    <row r="982" spans="1:3" x14ac:dyDescent="0.25">
      <c r="A982" s="4">
        <v>44902</v>
      </c>
      <c r="B982" s="10">
        <v>6</v>
      </c>
      <c r="C982" s="10">
        <v>6</v>
      </c>
    </row>
    <row r="983" spans="1:3" x14ac:dyDescent="0.25">
      <c r="A983" s="4">
        <v>44903</v>
      </c>
      <c r="B983" s="10">
        <v>10</v>
      </c>
      <c r="C983" s="10">
        <v>10</v>
      </c>
    </row>
    <row r="984" spans="1:3" x14ac:dyDescent="0.25">
      <c r="A984" s="4">
        <v>44904</v>
      </c>
      <c r="B984" s="10">
        <v>4</v>
      </c>
      <c r="C984" s="10">
        <v>4</v>
      </c>
    </row>
    <row r="985" spans="1:3" x14ac:dyDescent="0.25">
      <c r="A985" s="4">
        <v>44905</v>
      </c>
      <c r="B985" s="10">
        <v>7</v>
      </c>
      <c r="C985" s="10">
        <v>7</v>
      </c>
    </row>
    <row r="986" spans="1:3" x14ac:dyDescent="0.25">
      <c r="A986" s="4">
        <v>44906</v>
      </c>
      <c r="B986" s="10">
        <v>7</v>
      </c>
      <c r="C986" s="10">
        <v>7</v>
      </c>
    </row>
    <row r="987" spans="1:3" x14ac:dyDescent="0.25">
      <c r="A987" s="4">
        <v>44907</v>
      </c>
      <c r="B987" s="10">
        <v>0</v>
      </c>
      <c r="C987" s="10">
        <v>0</v>
      </c>
    </row>
    <row r="988" spans="1:3" x14ac:dyDescent="0.25">
      <c r="A988" s="4">
        <v>44908</v>
      </c>
      <c r="B988" s="10">
        <v>0</v>
      </c>
      <c r="C988" s="10">
        <v>0</v>
      </c>
    </row>
    <row r="989" spans="1:3" x14ac:dyDescent="0.25">
      <c r="A989" s="4">
        <v>44909</v>
      </c>
      <c r="B989" s="10">
        <v>13</v>
      </c>
      <c r="C989" s="10">
        <v>13</v>
      </c>
    </row>
    <row r="990" spans="1:3" x14ac:dyDescent="0.25">
      <c r="A990" s="4">
        <v>44910</v>
      </c>
      <c r="B990" s="10">
        <v>9</v>
      </c>
      <c r="C990" s="10">
        <v>9</v>
      </c>
    </row>
    <row r="991" spans="1:3" x14ac:dyDescent="0.25">
      <c r="A991" s="4">
        <v>44911</v>
      </c>
      <c r="B991" s="10">
        <v>9</v>
      </c>
      <c r="C991" s="10">
        <v>9</v>
      </c>
    </row>
    <row r="992" spans="1:3" x14ac:dyDescent="0.25">
      <c r="A992" s="4">
        <v>44912</v>
      </c>
      <c r="B992" s="10">
        <v>7</v>
      </c>
      <c r="C992" s="10">
        <v>7</v>
      </c>
    </row>
    <row r="993" spans="1:3" x14ac:dyDescent="0.25">
      <c r="A993" s="4">
        <v>44913</v>
      </c>
      <c r="B993" s="10">
        <v>8</v>
      </c>
      <c r="C993" s="10">
        <v>8</v>
      </c>
    </row>
    <row r="994" spans="1:3" x14ac:dyDescent="0.25">
      <c r="A994" s="4">
        <v>44914</v>
      </c>
      <c r="B994" s="10">
        <v>0</v>
      </c>
      <c r="C994" s="10">
        <v>0</v>
      </c>
    </row>
    <row r="995" spans="1:3" x14ac:dyDescent="0.25">
      <c r="A995" s="4">
        <v>44915</v>
      </c>
      <c r="B995" s="10">
        <v>1</v>
      </c>
      <c r="C995" s="10">
        <v>1</v>
      </c>
    </row>
    <row r="996" spans="1:3" x14ac:dyDescent="0.25">
      <c r="A996" s="4">
        <v>44916</v>
      </c>
      <c r="B996" s="10">
        <v>13</v>
      </c>
      <c r="C996" s="10">
        <v>13</v>
      </c>
    </row>
    <row r="997" spans="1:3" x14ac:dyDescent="0.25">
      <c r="A997" s="4">
        <v>44917</v>
      </c>
      <c r="B997" s="10">
        <v>10</v>
      </c>
      <c r="C997" s="10">
        <v>10</v>
      </c>
    </row>
    <row r="998" spans="1:3" x14ac:dyDescent="0.25">
      <c r="A998" s="4">
        <v>44918</v>
      </c>
      <c r="B998" s="10">
        <v>10</v>
      </c>
      <c r="C998" s="10">
        <v>10</v>
      </c>
    </row>
    <row r="999" spans="1:3" x14ac:dyDescent="0.25">
      <c r="A999" s="4">
        <v>44919</v>
      </c>
      <c r="B999" s="10">
        <v>3</v>
      </c>
      <c r="C999" s="10">
        <v>3</v>
      </c>
    </row>
    <row r="1000" spans="1:3" x14ac:dyDescent="0.25">
      <c r="A1000" s="4">
        <v>44920</v>
      </c>
      <c r="B1000" s="10">
        <v>2</v>
      </c>
      <c r="C1000" s="10">
        <v>2</v>
      </c>
    </row>
    <row r="1001" spans="1:3" x14ac:dyDescent="0.25">
      <c r="A1001" s="4">
        <v>44921</v>
      </c>
      <c r="B1001" s="10">
        <v>0</v>
      </c>
      <c r="C1001" s="10">
        <v>0</v>
      </c>
    </row>
    <row r="1002" spans="1:3" x14ac:dyDescent="0.25">
      <c r="A1002" s="4">
        <v>44922</v>
      </c>
      <c r="B1002" s="10">
        <v>0</v>
      </c>
      <c r="C1002" s="10">
        <v>0</v>
      </c>
    </row>
    <row r="1003" spans="1:3" x14ac:dyDescent="0.25">
      <c r="A1003" s="4">
        <v>44923</v>
      </c>
      <c r="B1003" s="10">
        <v>10</v>
      </c>
      <c r="C1003" s="10">
        <v>10</v>
      </c>
    </row>
    <row r="1004" spans="1:3" x14ac:dyDescent="0.25">
      <c r="A1004" s="4">
        <v>44924</v>
      </c>
      <c r="B1004" s="10">
        <v>8</v>
      </c>
      <c r="C1004" s="10">
        <v>8</v>
      </c>
    </row>
    <row r="1005" spans="1:3" x14ac:dyDescent="0.25">
      <c r="A1005" s="4">
        <v>44925</v>
      </c>
      <c r="B1005" s="10">
        <v>3</v>
      </c>
      <c r="C1005" s="10">
        <v>3</v>
      </c>
    </row>
    <row r="1006" spans="1:3" x14ac:dyDescent="0.25">
      <c r="A1006" s="4">
        <v>44926</v>
      </c>
      <c r="B1006" s="10">
        <v>7</v>
      </c>
      <c r="C1006" s="10">
        <v>7</v>
      </c>
    </row>
    <row r="1007" spans="1:3" x14ac:dyDescent="0.25">
      <c r="A1007" s="4">
        <v>44927</v>
      </c>
      <c r="B1007" s="10">
        <v>4</v>
      </c>
      <c r="C1007" s="10">
        <v>4</v>
      </c>
    </row>
    <row r="1008" spans="1:3" x14ac:dyDescent="0.25">
      <c r="A1008" s="4">
        <v>44928</v>
      </c>
      <c r="B1008" s="10">
        <v>1</v>
      </c>
      <c r="C1008" s="10">
        <v>1</v>
      </c>
    </row>
    <row r="1009" spans="1:3" x14ac:dyDescent="0.25">
      <c r="A1009" s="4">
        <v>44929</v>
      </c>
      <c r="B1009" s="10">
        <v>0</v>
      </c>
      <c r="C1009" s="10">
        <v>0</v>
      </c>
    </row>
    <row r="1010" spans="1:3" x14ac:dyDescent="0.25">
      <c r="A1010" s="4">
        <v>44930</v>
      </c>
      <c r="B1010" s="10">
        <v>0</v>
      </c>
      <c r="C1010" s="10">
        <v>0</v>
      </c>
    </row>
    <row r="1011" spans="1:3" x14ac:dyDescent="0.25">
      <c r="A1011" s="4">
        <v>44931</v>
      </c>
      <c r="B1011" s="10">
        <v>5</v>
      </c>
      <c r="C1011" s="10">
        <v>5</v>
      </c>
    </row>
    <row r="1012" spans="1:3" x14ac:dyDescent="0.25">
      <c r="A1012" s="4">
        <v>44932</v>
      </c>
      <c r="B1012" s="10">
        <v>2</v>
      </c>
      <c r="C1012" s="10">
        <v>2</v>
      </c>
    </row>
    <row r="1013" spans="1:3" x14ac:dyDescent="0.25">
      <c r="A1013" s="4">
        <v>44933</v>
      </c>
      <c r="B1013" s="10">
        <v>5</v>
      </c>
      <c r="C1013" s="10">
        <v>5</v>
      </c>
    </row>
    <row r="1014" spans="1:3" x14ac:dyDescent="0.25">
      <c r="A1014" s="4">
        <v>44934</v>
      </c>
      <c r="B1014" s="10">
        <v>0</v>
      </c>
      <c r="C1014" s="10">
        <v>0</v>
      </c>
    </row>
    <row r="1015" spans="1:3" x14ac:dyDescent="0.25">
      <c r="A1015" s="4">
        <v>44935</v>
      </c>
      <c r="B1015" s="10">
        <v>0</v>
      </c>
      <c r="C1015" s="10">
        <v>0</v>
      </c>
    </row>
    <row r="1016" spans="1:3" x14ac:dyDescent="0.25">
      <c r="A1016" s="4">
        <v>44936</v>
      </c>
      <c r="B1016" s="10">
        <v>0</v>
      </c>
      <c r="C1016" s="10">
        <v>0</v>
      </c>
    </row>
    <row r="1017" spans="1:3" x14ac:dyDescent="0.25">
      <c r="A1017" s="4">
        <v>44937</v>
      </c>
      <c r="B1017" s="10">
        <v>3</v>
      </c>
      <c r="C1017" s="10">
        <v>3</v>
      </c>
    </row>
    <row r="1018" spans="1:3" x14ac:dyDescent="0.25">
      <c r="A1018" s="4">
        <v>44938</v>
      </c>
      <c r="B1018" s="10">
        <v>0</v>
      </c>
      <c r="C1018" s="10">
        <v>0</v>
      </c>
    </row>
    <row r="1019" spans="1:3" x14ac:dyDescent="0.25">
      <c r="A1019" s="4">
        <v>44939</v>
      </c>
      <c r="B1019" s="10">
        <v>5</v>
      </c>
      <c r="C1019" s="10">
        <v>5</v>
      </c>
    </row>
    <row r="1020" spans="1:3" x14ac:dyDescent="0.25">
      <c r="A1020" s="4">
        <v>44940</v>
      </c>
      <c r="B1020" s="10">
        <v>3</v>
      </c>
      <c r="C1020" s="10">
        <v>3</v>
      </c>
    </row>
    <row r="1021" spans="1:3" x14ac:dyDescent="0.25">
      <c r="A1021" s="4">
        <v>44941</v>
      </c>
      <c r="B1021" s="10">
        <v>5</v>
      </c>
      <c r="C1021" s="10">
        <v>5</v>
      </c>
    </row>
    <row r="1022" spans="1:3" x14ac:dyDescent="0.25">
      <c r="A1022" s="4">
        <v>44942</v>
      </c>
      <c r="B1022" s="10">
        <v>1</v>
      </c>
      <c r="C1022" s="10">
        <v>1</v>
      </c>
    </row>
    <row r="1023" spans="1:3" x14ac:dyDescent="0.25">
      <c r="A1023" s="4">
        <v>44943</v>
      </c>
      <c r="B1023" s="10">
        <v>0</v>
      </c>
      <c r="C1023" s="10">
        <v>0</v>
      </c>
    </row>
    <row r="1024" spans="1:3" x14ac:dyDescent="0.25">
      <c r="A1024" s="4">
        <v>44944</v>
      </c>
      <c r="B1024" s="10">
        <v>3</v>
      </c>
      <c r="C1024" s="10">
        <v>3</v>
      </c>
    </row>
    <row r="1025" spans="1:3" x14ac:dyDescent="0.25">
      <c r="A1025" s="4">
        <v>44945</v>
      </c>
      <c r="B1025" s="10">
        <v>6</v>
      </c>
      <c r="C1025" s="10">
        <v>6</v>
      </c>
    </row>
    <row r="1026" spans="1:3" x14ac:dyDescent="0.25">
      <c r="A1026" s="4">
        <v>44946</v>
      </c>
      <c r="B1026" s="10">
        <v>3</v>
      </c>
      <c r="C1026" s="10">
        <v>3</v>
      </c>
    </row>
    <row r="1027" spans="1:3" x14ac:dyDescent="0.25">
      <c r="A1027" s="4">
        <v>44947</v>
      </c>
      <c r="B1027" s="10">
        <v>6</v>
      </c>
      <c r="C1027" s="10">
        <v>6</v>
      </c>
    </row>
    <row r="1028" spans="1:3" x14ac:dyDescent="0.25">
      <c r="A1028" s="4">
        <v>44948</v>
      </c>
      <c r="B1028" s="10">
        <v>6</v>
      </c>
      <c r="C1028" s="10">
        <v>6</v>
      </c>
    </row>
    <row r="1029" spans="1:3" x14ac:dyDescent="0.25">
      <c r="A1029" s="4">
        <v>44949</v>
      </c>
      <c r="B1029" s="10">
        <v>0</v>
      </c>
      <c r="C1029" s="10">
        <v>0</v>
      </c>
    </row>
    <row r="1030" spans="1:3" x14ac:dyDescent="0.25">
      <c r="A1030" s="4">
        <v>44950</v>
      </c>
      <c r="B1030" s="10">
        <v>0</v>
      </c>
      <c r="C1030" s="10">
        <v>0</v>
      </c>
    </row>
    <row r="1031" spans="1:3" x14ac:dyDescent="0.25">
      <c r="A1031" s="4">
        <v>44951</v>
      </c>
      <c r="B1031" s="10">
        <v>10</v>
      </c>
      <c r="C1031" s="10">
        <v>10</v>
      </c>
    </row>
    <row r="1032" spans="1:3" x14ac:dyDescent="0.25">
      <c r="A1032" s="4">
        <v>44952</v>
      </c>
      <c r="B1032" s="10">
        <v>12</v>
      </c>
      <c r="C1032" s="10">
        <v>12</v>
      </c>
    </row>
    <row r="1033" spans="1:3" x14ac:dyDescent="0.25">
      <c r="A1033" s="4">
        <v>44953</v>
      </c>
      <c r="B1033" s="10">
        <v>9</v>
      </c>
      <c r="C1033" s="10">
        <v>9</v>
      </c>
    </row>
    <row r="1034" spans="1:3" x14ac:dyDescent="0.25">
      <c r="A1034" s="4">
        <v>44954</v>
      </c>
      <c r="B1034" s="10">
        <v>8</v>
      </c>
      <c r="C1034" s="10">
        <v>8</v>
      </c>
    </row>
    <row r="1035" spans="1:3" x14ac:dyDescent="0.25">
      <c r="A1035" s="4">
        <v>44955</v>
      </c>
      <c r="B1035" s="10">
        <v>9</v>
      </c>
      <c r="C1035" s="10">
        <v>9</v>
      </c>
    </row>
    <row r="1036" spans="1:3" x14ac:dyDescent="0.25">
      <c r="A1036" s="4">
        <v>44956</v>
      </c>
      <c r="B1036" s="10">
        <v>0</v>
      </c>
      <c r="C1036" s="10">
        <v>0</v>
      </c>
    </row>
    <row r="1037" spans="1:3" x14ac:dyDescent="0.25">
      <c r="A1037" s="4">
        <v>44957</v>
      </c>
      <c r="B1037" s="10">
        <v>0</v>
      </c>
      <c r="C1037" s="10">
        <v>0</v>
      </c>
    </row>
    <row r="1038" spans="1:3" x14ac:dyDescent="0.25">
      <c r="A1038" s="4">
        <v>44958</v>
      </c>
      <c r="B1038" s="10">
        <v>10</v>
      </c>
      <c r="C1038" s="10">
        <v>10</v>
      </c>
    </row>
    <row r="1039" spans="1:3" x14ac:dyDescent="0.25">
      <c r="A1039" s="4">
        <v>44959</v>
      </c>
      <c r="B1039" s="10">
        <v>17</v>
      </c>
      <c r="C1039" s="10">
        <v>17</v>
      </c>
    </row>
    <row r="1040" spans="1:3" x14ac:dyDescent="0.25">
      <c r="A1040" s="4">
        <v>44960</v>
      </c>
      <c r="B1040" s="10">
        <v>20</v>
      </c>
      <c r="C1040" s="10">
        <v>20</v>
      </c>
    </row>
    <row r="1041" spans="1:3" x14ac:dyDescent="0.25">
      <c r="A1041" s="4">
        <v>44961</v>
      </c>
      <c r="B1041" s="10">
        <v>24</v>
      </c>
      <c r="C1041" s="10">
        <v>24</v>
      </c>
    </row>
    <row r="1042" spans="1:3" x14ac:dyDescent="0.25">
      <c r="A1042" s="4">
        <v>44962</v>
      </c>
      <c r="B1042" s="10">
        <v>15</v>
      </c>
      <c r="C1042" s="10">
        <v>15</v>
      </c>
    </row>
    <row r="1043" spans="1:3" x14ac:dyDescent="0.25">
      <c r="A1043" s="4">
        <v>44963</v>
      </c>
      <c r="B1043" s="10">
        <v>0</v>
      </c>
      <c r="C1043" s="10">
        <v>0</v>
      </c>
    </row>
    <row r="1044" spans="1:3" x14ac:dyDescent="0.25">
      <c r="A1044" s="4">
        <v>44964</v>
      </c>
      <c r="B1044" s="10">
        <v>0</v>
      </c>
      <c r="C1044" s="10">
        <v>0</v>
      </c>
    </row>
    <row r="1045" spans="1:3" x14ac:dyDescent="0.25">
      <c r="A1045" s="4">
        <v>44965</v>
      </c>
      <c r="B1045" s="10">
        <v>15</v>
      </c>
      <c r="C1045" s="10">
        <v>15</v>
      </c>
    </row>
    <row r="1046" spans="1:3" x14ac:dyDescent="0.25">
      <c r="A1046" s="4">
        <v>44966</v>
      </c>
      <c r="B1046" s="10">
        <v>13</v>
      </c>
      <c r="C1046" s="10">
        <v>13</v>
      </c>
    </row>
    <row r="1047" spans="1:3" x14ac:dyDescent="0.25">
      <c r="A1047" s="4">
        <v>44967</v>
      </c>
      <c r="B1047" s="10">
        <v>14</v>
      </c>
      <c r="C1047" s="10">
        <v>14</v>
      </c>
    </row>
    <row r="1048" spans="1:3" x14ac:dyDescent="0.25">
      <c r="A1048" s="4">
        <v>44968</v>
      </c>
      <c r="B1048" s="10">
        <v>10</v>
      </c>
      <c r="C1048" s="10">
        <v>10</v>
      </c>
    </row>
    <row r="1049" spans="1:3" x14ac:dyDescent="0.25">
      <c r="A1049" s="4">
        <v>44969</v>
      </c>
      <c r="B1049" s="10">
        <v>13</v>
      </c>
      <c r="C1049" s="10">
        <v>13</v>
      </c>
    </row>
    <row r="1050" spans="1:3" x14ac:dyDescent="0.25">
      <c r="A1050" s="4">
        <v>44970</v>
      </c>
      <c r="B1050" s="10">
        <v>2</v>
      </c>
      <c r="C1050" s="10">
        <v>2</v>
      </c>
    </row>
    <row r="1051" spans="1:3" x14ac:dyDescent="0.25">
      <c r="A1051" s="4">
        <v>44971</v>
      </c>
      <c r="B1051" s="10">
        <v>2</v>
      </c>
      <c r="C1051" s="10">
        <v>2</v>
      </c>
    </row>
    <row r="1052" spans="1:3" x14ac:dyDescent="0.25">
      <c r="A1052" s="4">
        <v>44972</v>
      </c>
      <c r="B1052" s="10">
        <v>15</v>
      </c>
      <c r="C1052" s="10">
        <v>15</v>
      </c>
    </row>
    <row r="1053" spans="1:3" x14ac:dyDescent="0.25">
      <c r="A1053" s="4">
        <v>44973</v>
      </c>
      <c r="B1053" s="10">
        <v>16</v>
      </c>
      <c r="C1053" s="10">
        <v>16</v>
      </c>
    </row>
    <row r="1054" spans="1:3" x14ac:dyDescent="0.25">
      <c r="A1054" s="4">
        <v>44974</v>
      </c>
      <c r="B1054" s="10">
        <v>26</v>
      </c>
      <c r="C1054" s="10">
        <v>26</v>
      </c>
    </row>
    <row r="1055" spans="1:3" x14ac:dyDescent="0.25">
      <c r="A1055" s="4">
        <v>44975</v>
      </c>
      <c r="B1055" s="10">
        <v>20</v>
      </c>
      <c r="C1055" s="10">
        <v>20</v>
      </c>
    </row>
    <row r="1056" spans="1:3" x14ac:dyDescent="0.25">
      <c r="A1056" s="4">
        <v>44976</v>
      </c>
      <c r="B1056" s="10">
        <v>19</v>
      </c>
      <c r="C1056" s="10">
        <v>19</v>
      </c>
    </row>
    <row r="1057" spans="1:3" x14ac:dyDescent="0.25">
      <c r="A1057" s="4">
        <v>44977</v>
      </c>
      <c r="B1057" s="10">
        <v>5</v>
      </c>
      <c r="C1057" s="10">
        <v>5</v>
      </c>
    </row>
    <row r="1058" spans="1:3" x14ac:dyDescent="0.25">
      <c r="A1058" s="4">
        <v>44978</v>
      </c>
      <c r="B1058" s="10">
        <v>0</v>
      </c>
      <c r="C1058" s="10">
        <v>0</v>
      </c>
    </row>
    <row r="1059" spans="1:3" x14ac:dyDescent="0.25">
      <c r="A1059" s="4">
        <v>44979</v>
      </c>
      <c r="B1059" s="10">
        <v>24</v>
      </c>
      <c r="C1059" s="10">
        <v>24</v>
      </c>
    </row>
    <row r="1060" spans="1:3" x14ac:dyDescent="0.25">
      <c r="A1060" s="4">
        <v>44980</v>
      </c>
      <c r="B1060" s="10">
        <v>21</v>
      </c>
      <c r="C1060" s="10">
        <v>21</v>
      </c>
    </row>
    <row r="1061" spans="1:3" x14ac:dyDescent="0.25">
      <c r="A1061" s="4">
        <v>44981</v>
      </c>
      <c r="B1061" s="10">
        <v>30</v>
      </c>
      <c r="C1061" s="10">
        <v>30</v>
      </c>
    </row>
    <row r="1062" spans="1:3" x14ac:dyDescent="0.25">
      <c r="A1062" s="4">
        <v>44982</v>
      </c>
      <c r="B1062" s="10">
        <v>5</v>
      </c>
      <c r="C1062" s="10">
        <v>5</v>
      </c>
    </row>
    <row r="1063" spans="1:3" x14ac:dyDescent="0.25">
      <c r="A1063" s="4">
        <v>44983</v>
      </c>
      <c r="B1063" s="10">
        <v>3</v>
      </c>
      <c r="C1063" s="10">
        <v>3</v>
      </c>
    </row>
    <row r="1064" spans="1:3" x14ac:dyDescent="0.25">
      <c r="A1064" s="4">
        <v>44984</v>
      </c>
      <c r="B1064" s="10">
        <v>10</v>
      </c>
      <c r="C1064" s="10">
        <v>10</v>
      </c>
    </row>
    <row r="1065" spans="1:3" x14ac:dyDescent="0.25">
      <c r="A1065" s="4">
        <v>44985</v>
      </c>
      <c r="B1065" s="10">
        <v>0</v>
      </c>
      <c r="C1065" s="10">
        <v>0</v>
      </c>
    </row>
    <row r="1066" spans="1:3" x14ac:dyDescent="0.25">
      <c r="A1066" s="4">
        <v>44986</v>
      </c>
      <c r="B1066" s="10">
        <v>12</v>
      </c>
      <c r="C1066" s="10">
        <v>12</v>
      </c>
    </row>
    <row r="1067" spans="1:3" x14ac:dyDescent="0.25">
      <c r="A1067" s="4">
        <v>44987</v>
      </c>
      <c r="B1067" s="10">
        <v>17</v>
      </c>
      <c r="C1067" s="10">
        <v>17</v>
      </c>
    </row>
    <row r="1068" spans="1:3" x14ac:dyDescent="0.25">
      <c r="A1068" s="4">
        <v>44988</v>
      </c>
      <c r="B1068" s="10">
        <v>24</v>
      </c>
      <c r="C1068" s="10">
        <v>24</v>
      </c>
    </row>
    <row r="1069" spans="1:3" x14ac:dyDescent="0.25">
      <c r="A1069" s="4">
        <v>44989</v>
      </c>
      <c r="B1069" s="10">
        <v>23</v>
      </c>
      <c r="C1069" s="10">
        <v>23</v>
      </c>
    </row>
    <row r="1070" spans="1:3" x14ac:dyDescent="0.25">
      <c r="A1070" s="4">
        <v>44990</v>
      </c>
      <c r="B1070" s="10">
        <v>10</v>
      </c>
      <c r="C1070" s="10">
        <v>10</v>
      </c>
    </row>
    <row r="1071" spans="1:3" x14ac:dyDescent="0.25">
      <c r="A1071" s="4">
        <v>44991</v>
      </c>
      <c r="B1071" s="10">
        <v>2</v>
      </c>
      <c r="C1071" s="10">
        <v>2</v>
      </c>
    </row>
    <row r="1072" spans="1:3" x14ac:dyDescent="0.25">
      <c r="A1072" s="4">
        <v>44992</v>
      </c>
      <c r="B1072" s="10">
        <v>6</v>
      </c>
      <c r="C1072" s="10">
        <v>6</v>
      </c>
    </row>
    <row r="1073" spans="1:3" x14ac:dyDescent="0.25">
      <c r="A1073" s="4">
        <v>44993</v>
      </c>
      <c r="B1073" s="10">
        <v>8</v>
      </c>
      <c r="C1073" s="10">
        <v>8</v>
      </c>
    </row>
    <row r="1074" spans="1:3" x14ac:dyDescent="0.25">
      <c r="A1074" s="4">
        <v>44994</v>
      </c>
      <c r="B1074" s="10">
        <v>14</v>
      </c>
      <c r="C1074" s="10">
        <v>14</v>
      </c>
    </row>
    <row r="1075" spans="1:3" x14ac:dyDescent="0.25">
      <c r="A1075" s="4">
        <v>44995</v>
      </c>
      <c r="B1075" s="10">
        <v>3</v>
      </c>
      <c r="C1075" s="10">
        <v>3</v>
      </c>
    </row>
    <row r="1076" spans="1:3" x14ac:dyDescent="0.25">
      <c r="A1076" s="4">
        <v>44996</v>
      </c>
      <c r="B1076" s="10">
        <v>15</v>
      </c>
      <c r="C1076" s="10">
        <v>15</v>
      </c>
    </row>
    <row r="1077" spans="1:3" x14ac:dyDescent="0.25">
      <c r="A1077" s="4">
        <v>44997</v>
      </c>
      <c r="B1077" s="10">
        <v>30</v>
      </c>
      <c r="C1077" s="10">
        <v>30</v>
      </c>
    </row>
    <row r="1078" spans="1:3" x14ac:dyDescent="0.25">
      <c r="A1078" s="4">
        <v>44998</v>
      </c>
      <c r="B1078" s="10">
        <v>6</v>
      </c>
      <c r="C1078" s="10">
        <v>6</v>
      </c>
    </row>
    <row r="1079" spans="1:3" x14ac:dyDescent="0.25">
      <c r="A1079" s="4">
        <v>44999</v>
      </c>
      <c r="B1079" s="10">
        <v>0</v>
      </c>
      <c r="C1079" s="10">
        <v>0</v>
      </c>
    </row>
    <row r="1080" spans="1:3" x14ac:dyDescent="0.25">
      <c r="A1080" s="4">
        <v>45000</v>
      </c>
      <c r="B1080" s="10">
        <v>12</v>
      </c>
      <c r="C1080" s="10">
        <v>12</v>
      </c>
    </row>
    <row r="1081" spans="1:3" x14ac:dyDescent="0.25">
      <c r="A1081" s="4">
        <v>45001</v>
      </c>
      <c r="B1081" s="10">
        <v>21</v>
      </c>
      <c r="C1081" s="10">
        <v>21</v>
      </c>
    </row>
    <row r="1082" spans="1:3" x14ac:dyDescent="0.25">
      <c r="A1082" s="4">
        <v>45002</v>
      </c>
      <c r="B1082" s="10">
        <v>21</v>
      </c>
      <c r="C1082" s="10">
        <v>21</v>
      </c>
    </row>
    <row r="1083" spans="1:3" x14ac:dyDescent="0.25">
      <c r="A1083" s="4">
        <v>45003</v>
      </c>
      <c r="B1083" s="10">
        <v>14</v>
      </c>
      <c r="C1083" s="10">
        <v>14</v>
      </c>
    </row>
    <row r="1084" spans="1:3" x14ac:dyDescent="0.25">
      <c r="A1084" s="4">
        <v>45004</v>
      </c>
      <c r="B1084" s="10">
        <v>9</v>
      </c>
      <c r="C1084" s="10">
        <v>9</v>
      </c>
    </row>
    <row r="1085" spans="1:3" x14ac:dyDescent="0.25">
      <c r="A1085" s="4">
        <v>45005</v>
      </c>
      <c r="B1085" s="10">
        <v>7</v>
      </c>
      <c r="C1085" s="10">
        <v>7</v>
      </c>
    </row>
    <row r="1086" spans="1:3" x14ac:dyDescent="0.25">
      <c r="A1086" s="4">
        <v>45006</v>
      </c>
      <c r="B1086" s="10">
        <v>0</v>
      </c>
      <c r="C1086" s="10">
        <v>0</v>
      </c>
    </row>
    <row r="1087" spans="1:3" x14ac:dyDescent="0.25">
      <c r="A1087" s="4">
        <v>45007</v>
      </c>
      <c r="B1087" s="10">
        <v>15</v>
      </c>
      <c r="C1087" s="10">
        <v>15</v>
      </c>
    </row>
    <row r="1088" spans="1:3" x14ac:dyDescent="0.25">
      <c r="A1088" s="4">
        <v>45008</v>
      </c>
      <c r="B1088" s="10">
        <v>14</v>
      </c>
      <c r="C1088" s="10">
        <v>14</v>
      </c>
    </row>
    <row r="1089" spans="1:3" x14ac:dyDescent="0.25">
      <c r="A1089" s="4">
        <v>45009</v>
      </c>
      <c r="B1089" s="10">
        <v>17</v>
      </c>
      <c r="C1089" s="23">
        <v>17</v>
      </c>
    </row>
    <row r="1090" spans="1:3" x14ac:dyDescent="0.25">
      <c r="A1090" s="4">
        <v>45010</v>
      </c>
      <c r="B1090" s="10">
        <v>12</v>
      </c>
      <c r="C1090" s="23">
        <v>12</v>
      </c>
    </row>
    <row r="1091" spans="1:3" x14ac:dyDescent="0.25">
      <c r="A1091" s="4">
        <v>45011</v>
      </c>
      <c r="B1091" s="10">
        <v>14</v>
      </c>
      <c r="C1091" s="23">
        <v>14</v>
      </c>
    </row>
    <row r="1092" spans="1:3" x14ac:dyDescent="0.25">
      <c r="A1092" s="4">
        <v>45012</v>
      </c>
      <c r="B1092" s="10">
        <v>7</v>
      </c>
      <c r="C1092" s="23">
        <v>7</v>
      </c>
    </row>
    <row r="1093" spans="1:3" x14ac:dyDescent="0.25">
      <c r="A1093" s="4">
        <v>45013</v>
      </c>
      <c r="B1093" s="10">
        <v>1</v>
      </c>
      <c r="C1093" s="23">
        <v>1</v>
      </c>
    </row>
    <row r="1094" spans="1:3" x14ac:dyDescent="0.25">
      <c r="A1094" s="4">
        <v>45014</v>
      </c>
      <c r="B1094" s="10">
        <v>13</v>
      </c>
      <c r="C1094" s="23">
        <v>13</v>
      </c>
    </row>
    <row r="1095" spans="1:3" x14ac:dyDescent="0.25">
      <c r="A1095" s="4">
        <v>45015</v>
      </c>
      <c r="B1095" s="10">
        <v>17</v>
      </c>
      <c r="C1095" s="23">
        <v>17</v>
      </c>
    </row>
    <row r="1096" spans="1:3" x14ac:dyDescent="0.25">
      <c r="A1096" s="4">
        <v>45016</v>
      </c>
      <c r="B1096" s="10">
        <v>9</v>
      </c>
      <c r="C1096" s="23">
        <v>9</v>
      </c>
    </row>
    <row r="1097" spans="1:3" x14ac:dyDescent="0.25">
      <c r="A1097" s="4">
        <v>45017</v>
      </c>
      <c r="B1097" s="10">
        <v>24</v>
      </c>
      <c r="C1097" s="23">
        <v>24</v>
      </c>
    </row>
    <row r="1098" spans="1:3" x14ac:dyDescent="0.25">
      <c r="A1098" s="4">
        <v>45018</v>
      </c>
      <c r="B1098" s="10">
        <v>12</v>
      </c>
      <c r="C1098" s="23">
        <v>12</v>
      </c>
    </row>
    <row r="1099" spans="1:3" x14ac:dyDescent="0.25">
      <c r="A1099" s="4">
        <v>45019</v>
      </c>
      <c r="B1099" s="10">
        <v>6</v>
      </c>
      <c r="C1099" s="23">
        <v>6</v>
      </c>
    </row>
    <row r="1100" spans="1:3" x14ac:dyDescent="0.25">
      <c r="A1100" s="4">
        <v>45020</v>
      </c>
      <c r="B1100" s="10">
        <v>1</v>
      </c>
      <c r="C1100" s="23">
        <v>1</v>
      </c>
    </row>
    <row r="1101" spans="1:3" x14ac:dyDescent="0.25">
      <c r="A1101" s="4">
        <v>45021</v>
      </c>
      <c r="B1101" s="10">
        <v>12</v>
      </c>
      <c r="C1101" s="23">
        <v>12</v>
      </c>
    </row>
    <row r="1102" spans="1:3" x14ac:dyDescent="0.25">
      <c r="A1102" s="4">
        <v>45022</v>
      </c>
      <c r="B1102" s="23">
        <v>8</v>
      </c>
      <c r="C1102" s="24">
        <v>12</v>
      </c>
    </row>
    <row r="1103" spans="1:3" x14ac:dyDescent="0.25">
      <c r="A1103" s="4">
        <v>45023</v>
      </c>
      <c r="B1103" s="23">
        <v>12</v>
      </c>
      <c r="C1103" s="24">
        <v>12</v>
      </c>
    </row>
    <row r="1104" spans="1:3" x14ac:dyDescent="0.25">
      <c r="A1104" s="4">
        <v>45024</v>
      </c>
      <c r="B1104" s="23">
        <v>24</v>
      </c>
      <c r="C1104" s="24">
        <v>12</v>
      </c>
    </row>
    <row r="1105" spans="1:3" x14ac:dyDescent="0.25">
      <c r="A1105" s="4">
        <v>45025</v>
      </c>
      <c r="B1105" s="23">
        <v>9</v>
      </c>
      <c r="C1105" s="24">
        <v>12</v>
      </c>
    </row>
    <row r="1106" spans="1:3" x14ac:dyDescent="0.25">
      <c r="A1106" s="4">
        <v>45026</v>
      </c>
      <c r="B1106" s="23">
        <v>6</v>
      </c>
      <c r="C1106" s="24">
        <v>12</v>
      </c>
    </row>
    <row r="1107" spans="1:3" x14ac:dyDescent="0.25">
      <c r="A1107" s="4">
        <v>45027</v>
      </c>
      <c r="B1107" s="23">
        <v>2</v>
      </c>
      <c r="C1107" s="24">
        <v>12</v>
      </c>
    </row>
    <row r="1108" spans="1:3" x14ac:dyDescent="0.25">
      <c r="A1108" s="4">
        <v>45028</v>
      </c>
      <c r="B1108" s="23">
        <v>7</v>
      </c>
      <c r="C1108" s="24">
        <v>12</v>
      </c>
    </row>
    <row r="1109" spans="1:3" x14ac:dyDescent="0.25">
      <c r="A1109" s="4">
        <v>45029</v>
      </c>
      <c r="B1109" s="23">
        <v>11</v>
      </c>
      <c r="C1109" s="24">
        <v>12</v>
      </c>
    </row>
    <row r="1110" spans="1:3" x14ac:dyDescent="0.25">
      <c r="A1110" s="4">
        <v>45030</v>
      </c>
      <c r="B1110" s="23">
        <v>5</v>
      </c>
      <c r="C1110" s="24">
        <v>12</v>
      </c>
    </row>
    <row r="1111" spans="1:3" x14ac:dyDescent="0.25">
      <c r="A1111" s="4">
        <v>45031</v>
      </c>
      <c r="B1111" s="23">
        <v>4</v>
      </c>
      <c r="C1111" s="24">
        <v>12</v>
      </c>
    </row>
    <row r="1112" spans="1:3" x14ac:dyDescent="0.25">
      <c r="A1112" s="4">
        <v>45032</v>
      </c>
      <c r="B1112" s="23">
        <v>17</v>
      </c>
      <c r="C1112" s="24">
        <v>12</v>
      </c>
    </row>
    <row r="1113" spans="1:3" x14ac:dyDescent="0.25">
      <c r="A1113" s="4">
        <v>45033</v>
      </c>
      <c r="B1113" s="23">
        <v>0</v>
      </c>
      <c r="C1113" s="24">
        <v>12</v>
      </c>
    </row>
    <row r="1114" spans="1:3" x14ac:dyDescent="0.25">
      <c r="A1114" s="4">
        <v>45034</v>
      </c>
      <c r="B1114" s="23">
        <v>0</v>
      </c>
      <c r="C1114" s="24">
        <v>12</v>
      </c>
    </row>
    <row r="1115" spans="1:3" x14ac:dyDescent="0.25">
      <c r="A1115" s="4">
        <v>45035</v>
      </c>
      <c r="B1115" s="23">
        <v>10</v>
      </c>
      <c r="C1115" s="24">
        <v>12</v>
      </c>
    </row>
    <row r="1116" spans="1:3" x14ac:dyDescent="0.25">
      <c r="A1116" s="4">
        <v>45036</v>
      </c>
      <c r="B1116" s="24">
        <v>10</v>
      </c>
      <c r="C1116" s="31"/>
    </row>
    <row r="1117" spans="1:3" x14ac:dyDescent="0.25">
      <c r="A1117" s="4">
        <v>45037</v>
      </c>
      <c r="B1117" s="24">
        <v>10</v>
      </c>
      <c r="C1117" s="10"/>
    </row>
    <row r="1118" spans="1:3" x14ac:dyDescent="0.25">
      <c r="A1118" s="4">
        <v>45038</v>
      </c>
      <c r="B1118" s="24">
        <v>10</v>
      </c>
      <c r="C1118" s="10"/>
    </row>
    <row r="1119" spans="1:3" x14ac:dyDescent="0.25">
      <c r="A1119" s="4">
        <v>45039</v>
      </c>
      <c r="B1119" s="24">
        <v>10</v>
      </c>
      <c r="C1119" s="10"/>
    </row>
    <row r="1120" spans="1:3" x14ac:dyDescent="0.25">
      <c r="A1120" s="4">
        <v>45040</v>
      </c>
      <c r="B1120" s="24">
        <v>10</v>
      </c>
      <c r="C1120" s="10"/>
    </row>
    <row r="1121" spans="1:3" x14ac:dyDescent="0.25">
      <c r="A1121" s="4">
        <v>45041</v>
      </c>
      <c r="B1121" s="24">
        <v>10</v>
      </c>
      <c r="C1121" s="10"/>
    </row>
    <row r="1122" spans="1:3" x14ac:dyDescent="0.25">
      <c r="A1122" s="4">
        <v>45042</v>
      </c>
      <c r="B1122" s="24">
        <v>10</v>
      </c>
      <c r="C1122" s="10"/>
    </row>
    <row r="1123" spans="1:3" x14ac:dyDescent="0.25">
      <c r="A1123" s="4">
        <v>45043</v>
      </c>
      <c r="B1123" s="24">
        <v>10</v>
      </c>
      <c r="C1123" s="10"/>
    </row>
    <row r="1124" spans="1:3" x14ac:dyDescent="0.25">
      <c r="A1124" s="4">
        <v>45044</v>
      </c>
      <c r="B1124" s="24">
        <v>10</v>
      </c>
      <c r="C1124" s="10"/>
    </row>
    <row r="1125" spans="1:3" x14ac:dyDescent="0.25">
      <c r="A1125" s="4">
        <v>45045</v>
      </c>
      <c r="B1125" s="24">
        <v>10</v>
      </c>
      <c r="C1125" s="10"/>
    </row>
    <row r="1126" spans="1:3" x14ac:dyDescent="0.25">
      <c r="A1126" s="4">
        <v>45046</v>
      </c>
      <c r="B1126" s="24">
        <v>10</v>
      </c>
      <c r="C1126" s="10"/>
    </row>
    <row r="1127" spans="1:3" x14ac:dyDescent="0.25">
      <c r="A1127" s="4">
        <v>45047</v>
      </c>
      <c r="B1127" s="24">
        <v>10</v>
      </c>
      <c r="C1127" s="10"/>
    </row>
    <row r="1128" spans="1:3" x14ac:dyDescent="0.25">
      <c r="A1128" s="4">
        <v>45048</v>
      </c>
      <c r="B1128" s="24">
        <v>10</v>
      </c>
      <c r="C1128" s="10"/>
    </row>
    <row r="1129" spans="1:3" x14ac:dyDescent="0.25">
      <c r="A1129" s="4">
        <v>45049</v>
      </c>
      <c r="B1129" s="24">
        <v>10</v>
      </c>
      <c r="C1129" s="10"/>
    </row>
    <row r="1130" spans="1:3" x14ac:dyDescent="0.25">
      <c r="A1130" s="4"/>
      <c r="B1130" s="10"/>
      <c r="C1130" s="10"/>
    </row>
    <row r="1131" spans="1:3" x14ac:dyDescent="0.25">
      <c r="A1131" s="4"/>
      <c r="B1131" s="10"/>
      <c r="C1131" s="10"/>
    </row>
    <row r="1132" spans="1:3" x14ac:dyDescent="0.25">
      <c r="A1132" s="4"/>
      <c r="B1132" s="10"/>
      <c r="C1132" s="10"/>
    </row>
    <row r="1133" spans="1:3" x14ac:dyDescent="0.25">
      <c r="A1133" s="4"/>
      <c r="B1133" s="10"/>
      <c r="C1133" s="10"/>
    </row>
    <row r="1134" spans="1:3" x14ac:dyDescent="0.25">
      <c r="A1134" s="4"/>
      <c r="B1134" s="10"/>
      <c r="C1134" s="10"/>
    </row>
    <row r="1135" spans="1:3" x14ac:dyDescent="0.25">
      <c r="A1135" s="4"/>
      <c r="B1135" s="10"/>
      <c r="C1135" s="10"/>
    </row>
    <row r="1136" spans="1:3" x14ac:dyDescent="0.25">
      <c r="A1136" s="4"/>
      <c r="B1136" s="10"/>
      <c r="C1136" s="10"/>
    </row>
    <row r="1137" spans="1:3" x14ac:dyDescent="0.25">
      <c r="A1137" s="4"/>
      <c r="B1137" s="10"/>
      <c r="C1137" s="10"/>
    </row>
    <row r="1138" spans="1:3" x14ac:dyDescent="0.25">
      <c r="A1138" s="4"/>
      <c r="B1138" s="10"/>
      <c r="C1138" s="10"/>
    </row>
    <row r="1139" spans="1:3" x14ac:dyDescent="0.25">
      <c r="A1139" s="4"/>
      <c r="B1139" s="10"/>
      <c r="C1139" s="10"/>
    </row>
    <row r="1140" spans="1:3" x14ac:dyDescent="0.25">
      <c r="A1140" s="4"/>
      <c r="B1140" s="8"/>
      <c r="C1140" s="8"/>
    </row>
    <row r="1141" spans="1:3" x14ac:dyDescent="0.25">
      <c r="A1141" s="4"/>
      <c r="B1141" s="8"/>
      <c r="C1141" s="8"/>
    </row>
    <row r="1142" spans="1:3" x14ac:dyDescent="0.25">
      <c r="A1142" s="4"/>
      <c r="B1142" s="8"/>
      <c r="C1142" s="8"/>
    </row>
    <row r="1143" spans="1:3" x14ac:dyDescent="0.25">
      <c r="A1143" s="4"/>
      <c r="B1143" s="8"/>
      <c r="C1143" s="8"/>
    </row>
    <row r="1144" spans="1:3" x14ac:dyDescent="0.25">
      <c r="A1144" s="4"/>
      <c r="B1144" s="8"/>
      <c r="C1144" s="8"/>
    </row>
    <row r="1145" spans="1:3" x14ac:dyDescent="0.25">
      <c r="A1145" s="4"/>
      <c r="B1145" s="8"/>
      <c r="C1145" s="8"/>
    </row>
    <row r="1146" spans="1:3" x14ac:dyDescent="0.25">
      <c r="A1146" s="4"/>
      <c r="B1146" s="8"/>
      <c r="C1146" s="8"/>
    </row>
    <row r="1147" spans="1:3" x14ac:dyDescent="0.25">
      <c r="A1147" s="4"/>
      <c r="B1147" s="8"/>
      <c r="C1147" s="8"/>
    </row>
    <row r="1148" spans="1:3" x14ac:dyDescent="0.25">
      <c r="A1148" s="4"/>
      <c r="B1148" s="8"/>
      <c r="C1148" s="8"/>
    </row>
    <row r="1149" spans="1:3" x14ac:dyDescent="0.25">
      <c r="A1149" s="4"/>
      <c r="B1149" s="8"/>
      <c r="C1149" s="8"/>
    </row>
    <row r="1150" spans="1:3" x14ac:dyDescent="0.25">
      <c r="A1150" s="4"/>
      <c r="B1150" s="8"/>
      <c r="C1150" s="8"/>
    </row>
    <row r="1151" spans="1:3" x14ac:dyDescent="0.25">
      <c r="A1151" s="4"/>
      <c r="B1151" s="8"/>
      <c r="C1151" s="8"/>
    </row>
    <row r="1152" spans="1:3" x14ac:dyDescent="0.25">
      <c r="A1152" s="4"/>
      <c r="B1152" s="8"/>
      <c r="C1152" s="8"/>
    </row>
    <row r="1153" spans="1:3" x14ac:dyDescent="0.25">
      <c r="A1153" s="4"/>
      <c r="B1153" s="8"/>
      <c r="C1153" s="8"/>
    </row>
    <row r="1154" spans="1:3" x14ac:dyDescent="0.25">
      <c r="A1154" s="4"/>
      <c r="B1154" s="8"/>
      <c r="C1154" s="8"/>
    </row>
    <row r="1155" spans="1:3" x14ac:dyDescent="0.25">
      <c r="A1155" s="4"/>
      <c r="B1155" s="8"/>
      <c r="C1155" s="8"/>
    </row>
    <row r="1156" spans="1:3" x14ac:dyDescent="0.25">
      <c r="A1156" s="4"/>
      <c r="B1156" s="8"/>
      <c r="C1156" s="8"/>
    </row>
    <row r="1157" spans="1:3" x14ac:dyDescent="0.25">
      <c r="A1157" s="4"/>
      <c r="B1157" s="8"/>
      <c r="C1157" s="8"/>
    </row>
    <row r="1158" spans="1:3" x14ac:dyDescent="0.25">
      <c r="A1158" s="4"/>
      <c r="B1158" s="8"/>
      <c r="C1158" s="8"/>
    </row>
    <row r="1159" spans="1:3" x14ac:dyDescent="0.25">
      <c r="A1159" s="4"/>
      <c r="B1159" s="8"/>
      <c r="C1159" s="8"/>
    </row>
    <row r="1160" spans="1:3" x14ac:dyDescent="0.25">
      <c r="A1160" s="4"/>
      <c r="B1160" s="8"/>
      <c r="C1160" s="8"/>
    </row>
    <row r="1161" spans="1:3" x14ac:dyDescent="0.25">
      <c r="A1161" s="4"/>
      <c r="B1161" s="8"/>
      <c r="C1161" s="8"/>
    </row>
    <row r="1162" spans="1:3" x14ac:dyDescent="0.25">
      <c r="A1162" s="4"/>
      <c r="B1162" s="8"/>
      <c r="C1162" s="8"/>
    </row>
    <row r="1163" spans="1:3" x14ac:dyDescent="0.25">
      <c r="A1163" s="4"/>
      <c r="B1163" s="8"/>
      <c r="C1163" s="8"/>
    </row>
    <row r="1164" spans="1:3" x14ac:dyDescent="0.25">
      <c r="A1164" s="4"/>
      <c r="B1164" s="8"/>
      <c r="C1164" s="8"/>
    </row>
    <row r="1165" spans="1:3" x14ac:dyDescent="0.25">
      <c r="A1165" s="4"/>
      <c r="B1165" s="8"/>
      <c r="C1165" s="8"/>
    </row>
    <row r="1166" spans="1:3" x14ac:dyDescent="0.25">
      <c r="A1166" s="4"/>
      <c r="B1166" s="8"/>
      <c r="C1166" s="8"/>
    </row>
    <row r="1167" spans="1:3" x14ac:dyDescent="0.25">
      <c r="A1167" s="4"/>
      <c r="B1167" s="8"/>
      <c r="C1167" s="8"/>
    </row>
    <row r="1168" spans="1:3" x14ac:dyDescent="0.25">
      <c r="A1168" s="4"/>
      <c r="B1168" s="8"/>
      <c r="C1168" s="8"/>
    </row>
    <row r="1169" spans="1:3" x14ac:dyDescent="0.25">
      <c r="A1169" s="4"/>
      <c r="B1169" s="8"/>
      <c r="C1169" s="8"/>
    </row>
    <row r="1170" spans="1:3" x14ac:dyDescent="0.25">
      <c r="A1170" s="4"/>
      <c r="B1170" s="8"/>
      <c r="C1170" s="8"/>
    </row>
    <row r="1171" spans="1:3" x14ac:dyDescent="0.25">
      <c r="A1171" s="4"/>
      <c r="B1171" s="8"/>
      <c r="C1171" s="8"/>
    </row>
    <row r="1172" spans="1:3" x14ac:dyDescent="0.25">
      <c r="A1172" s="4"/>
      <c r="B1172" s="8"/>
      <c r="C1172" s="8"/>
    </row>
    <row r="1173" spans="1:3" x14ac:dyDescent="0.25">
      <c r="A1173" s="4"/>
      <c r="B1173" s="8"/>
      <c r="C1173" s="8"/>
    </row>
    <row r="1174" spans="1:3" x14ac:dyDescent="0.25">
      <c r="A1174" s="4"/>
      <c r="B1174" s="8"/>
      <c r="C1174" s="8"/>
    </row>
    <row r="1175" spans="1:3" x14ac:dyDescent="0.25">
      <c r="A1175" s="4"/>
      <c r="B1175" s="8"/>
      <c r="C1175" s="8"/>
    </row>
    <row r="1176" spans="1:3" x14ac:dyDescent="0.25">
      <c r="A1176" s="4"/>
      <c r="B1176" s="8"/>
      <c r="C1176" s="8"/>
    </row>
    <row r="1177" spans="1:3" x14ac:dyDescent="0.25">
      <c r="A1177" s="4"/>
      <c r="B1177" s="8"/>
      <c r="C1177" s="8"/>
    </row>
    <row r="1178" spans="1:3" x14ac:dyDescent="0.25">
      <c r="A1178" s="4"/>
      <c r="B1178" s="8"/>
      <c r="C1178" s="8"/>
    </row>
    <row r="1179" spans="1:3" x14ac:dyDescent="0.25">
      <c r="A1179" s="4"/>
      <c r="B1179" s="8"/>
      <c r="C1179" s="8"/>
    </row>
    <row r="1180" spans="1:3" x14ac:dyDescent="0.25">
      <c r="A1180" s="4"/>
    </row>
    <row r="1181" spans="1:3" x14ac:dyDescent="0.25">
      <c r="A1181" s="4"/>
    </row>
    <row r="1182" spans="1:3" x14ac:dyDescent="0.25">
      <c r="A1182" s="4"/>
    </row>
    <row r="1183" spans="1:3" x14ac:dyDescent="0.25">
      <c r="A1183" s="4"/>
    </row>
    <row r="1184" spans="1:3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9"/>
  <sheetViews>
    <sheetView zoomScaleNormal="100" workbookViewId="0">
      <selection activeCell="R22" sqref="R22"/>
    </sheetView>
  </sheetViews>
  <sheetFormatPr defaultRowHeight="15" x14ac:dyDescent="0.25"/>
  <cols>
    <col min="1" max="1" width="10.140625" bestFit="1" customWidth="1"/>
  </cols>
  <sheetData>
    <row r="1" spans="1:19" x14ac:dyDescent="0.25">
      <c r="A1" s="1"/>
    </row>
    <row r="2" spans="1:19" ht="90.75" thickBot="1" x14ac:dyDescent="0.3">
      <c r="A2" s="2" t="s">
        <v>0</v>
      </c>
      <c r="B2" s="9" t="s">
        <v>2</v>
      </c>
      <c r="C2" s="9" t="s">
        <v>22</v>
      </c>
      <c r="N2" s="28" t="s">
        <v>32</v>
      </c>
      <c r="O2" s="29" t="s">
        <v>33</v>
      </c>
      <c r="P2" s="29" t="s">
        <v>34</v>
      </c>
      <c r="Q2" s="29" t="s">
        <v>35</v>
      </c>
      <c r="R2" s="29" t="s">
        <v>36</v>
      </c>
      <c r="S2" s="30" t="s">
        <v>37</v>
      </c>
    </row>
    <row r="3" spans="1:19" x14ac:dyDescent="0.25">
      <c r="A3" s="3">
        <v>43923</v>
      </c>
      <c r="B3" s="10">
        <v>2</v>
      </c>
      <c r="C3" s="10">
        <v>2</v>
      </c>
      <c r="E3" s="25"/>
      <c r="F3" s="26" t="s">
        <v>23</v>
      </c>
      <c r="G3" s="26" t="s">
        <v>24</v>
      </c>
      <c r="H3" s="26" t="s">
        <v>25</v>
      </c>
      <c r="I3" s="26" t="s">
        <v>26</v>
      </c>
      <c r="J3" s="26" t="s">
        <v>27</v>
      </c>
      <c r="K3" s="26" t="s">
        <v>28</v>
      </c>
      <c r="L3" s="27" t="s">
        <v>29</v>
      </c>
      <c r="N3">
        <f>1-I18/J18</f>
        <v>-29.433753398026973</v>
      </c>
      <c r="O3">
        <f>L18/COUNT(F4:F17)*100</f>
        <v>482.58034688770044</v>
      </c>
      <c r="P3">
        <f>SQRT(I18/SUMSQ(F4:F17))</f>
        <v>3.3662158827276283</v>
      </c>
      <c r="Q3">
        <f>SQRT(I18/COUNT(F4:F17))</f>
        <v>34.901669117410883</v>
      </c>
      <c r="R3">
        <f>K18/COUNT(F4:F17)</f>
        <v>34.323475887170169</v>
      </c>
      <c r="S3">
        <f>L18/COUNT(F4:F17)</f>
        <v>4.8258034688770044</v>
      </c>
    </row>
    <row r="4" spans="1:19" x14ac:dyDescent="0.25">
      <c r="A4" s="3">
        <v>43924</v>
      </c>
      <c r="B4" s="10">
        <v>0</v>
      </c>
      <c r="C4" s="10">
        <v>0</v>
      </c>
      <c r="F4" s="23">
        <v>8</v>
      </c>
      <c r="G4" s="24">
        <f>AVERAGE($C$3:$C$1101)</f>
        <v>42.53776160145587</v>
      </c>
      <c r="H4">
        <f>F4-G4</f>
        <v>-34.53776160145587</v>
      </c>
      <c r="I4">
        <f>H4^2</f>
        <v>1192.8569764389995</v>
      </c>
      <c r="J4">
        <f>(F4-$F$18)^2</f>
        <v>4.5918367346938452E-2</v>
      </c>
      <c r="K4">
        <f>ABS(F4-G4)</f>
        <v>34.53776160145587</v>
      </c>
      <c r="L4">
        <f>IFERROR(K4/F4,0)</f>
        <v>4.3172202001819837</v>
      </c>
    </row>
    <row r="5" spans="1:19" x14ac:dyDescent="0.25">
      <c r="A5" s="3">
        <v>43925</v>
      </c>
      <c r="B5" s="10">
        <v>1</v>
      </c>
      <c r="C5" s="10">
        <v>1</v>
      </c>
      <c r="F5" s="23">
        <v>12</v>
      </c>
      <c r="G5" s="24">
        <f t="shared" ref="G5:G17" si="0">AVERAGE($C$3:$C$1101)</f>
        <v>42.53776160145587</v>
      </c>
      <c r="H5">
        <f t="shared" ref="H5:H17" si="1">F5-G5</f>
        <v>-30.53776160145587</v>
      </c>
      <c r="I5">
        <f t="shared" ref="I5:I17" si="2">H5^2</f>
        <v>932.55488362735252</v>
      </c>
      <c r="J5">
        <f t="shared" ref="J5:J17" si="3">(F5-$F$18)^2</f>
        <v>14.331632653061231</v>
      </c>
      <c r="K5">
        <f t="shared" ref="K5:K17" si="4">ABS(F5-G5)</f>
        <v>30.53776160145587</v>
      </c>
      <c r="L5">
        <f t="shared" ref="L5:L17" si="5">IFERROR(K5/F5,0)</f>
        <v>2.5448134667879891</v>
      </c>
    </row>
    <row r="6" spans="1:19" x14ac:dyDescent="0.25">
      <c r="A6" s="3">
        <v>43926</v>
      </c>
      <c r="B6" s="10">
        <v>0</v>
      </c>
      <c r="C6" s="10">
        <v>0</v>
      </c>
      <c r="F6" s="23">
        <v>24</v>
      </c>
      <c r="G6" s="24">
        <f t="shared" si="0"/>
        <v>42.53776160145587</v>
      </c>
      <c r="H6">
        <f t="shared" si="1"/>
        <v>-18.53776160145587</v>
      </c>
      <c r="I6">
        <f t="shared" si="2"/>
        <v>343.64860519241171</v>
      </c>
      <c r="J6">
        <f t="shared" si="3"/>
        <v>249.1887755102041</v>
      </c>
      <c r="K6">
        <f t="shared" si="4"/>
        <v>18.53776160145587</v>
      </c>
      <c r="L6">
        <f t="shared" si="5"/>
        <v>0.77240673339399457</v>
      </c>
    </row>
    <row r="7" spans="1:19" x14ac:dyDescent="0.25">
      <c r="A7" s="3">
        <v>43927</v>
      </c>
      <c r="B7" s="10">
        <v>3</v>
      </c>
      <c r="C7" s="10">
        <v>3</v>
      </c>
      <c r="F7" s="23">
        <v>9</v>
      </c>
      <c r="G7" s="24">
        <f t="shared" si="0"/>
        <v>42.53776160145587</v>
      </c>
      <c r="H7">
        <f t="shared" si="1"/>
        <v>-33.53776160145587</v>
      </c>
      <c r="I7">
        <f t="shared" si="2"/>
        <v>1124.7814532360878</v>
      </c>
      <c r="J7">
        <f t="shared" si="3"/>
        <v>0.61734693877551139</v>
      </c>
      <c r="K7">
        <f t="shared" si="4"/>
        <v>33.53776160145587</v>
      </c>
      <c r="L7">
        <f t="shared" si="5"/>
        <v>3.7264179557173187</v>
      </c>
    </row>
    <row r="8" spans="1:19" x14ac:dyDescent="0.25">
      <c r="A8" s="3">
        <v>43928</v>
      </c>
      <c r="B8" s="10">
        <v>1</v>
      </c>
      <c r="C8" s="10">
        <v>1</v>
      </c>
      <c r="F8" s="23">
        <v>6</v>
      </c>
      <c r="G8" s="24">
        <f t="shared" si="0"/>
        <v>42.53776160145587</v>
      </c>
      <c r="H8">
        <f t="shared" si="1"/>
        <v>-36.53776160145587</v>
      </c>
      <c r="I8">
        <f t="shared" si="2"/>
        <v>1335.008022844823</v>
      </c>
      <c r="J8">
        <f t="shared" si="3"/>
        <v>4.9030612244897922</v>
      </c>
      <c r="K8">
        <f t="shared" si="4"/>
        <v>36.53776160145587</v>
      </c>
      <c r="L8">
        <f t="shared" si="5"/>
        <v>6.0896269335759783</v>
      </c>
    </row>
    <row r="9" spans="1:19" x14ac:dyDescent="0.25">
      <c r="A9" s="3">
        <v>43929</v>
      </c>
      <c r="B9" s="10">
        <v>6</v>
      </c>
      <c r="C9" s="10">
        <v>6</v>
      </c>
      <c r="F9" s="23">
        <v>2</v>
      </c>
      <c r="G9" s="24">
        <f t="shared" si="0"/>
        <v>42.53776160145587</v>
      </c>
      <c r="H9">
        <f t="shared" si="1"/>
        <v>-40.53776160145587</v>
      </c>
      <c r="I9">
        <f t="shared" si="2"/>
        <v>1643.3101156564699</v>
      </c>
      <c r="J9">
        <f t="shared" si="3"/>
        <v>38.617346938775498</v>
      </c>
      <c r="K9">
        <f t="shared" si="4"/>
        <v>40.53776160145587</v>
      </c>
      <c r="L9">
        <f t="shared" si="5"/>
        <v>20.268880800727935</v>
      </c>
    </row>
    <row r="10" spans="1:19" x14ac:dyDescent="0.25">
      <c r="A10" s="3">
        <v>43930</v>
      </c>
      <c r="B10" s="10">
        <v>7</v>
      </c>
      <c r="C10" s="10">
        <v>7</v>
      </c>
      <c r="F10" s="23">
        <v>7</v>
      </c>
      <c r="G10" s="24">
        <f t="shared" si="0"/>
        <v>42.53776160145587</v>
      </c>
      <c r="H10">
        <f t="shared" si="1"/>
        <v>-35.53776160145587</v>
      </c>
      <c r="I10">
        <f t="shared" si="2"/>
        <v>1262.9324996419114</v>
      </c>
      <c r="J10">
        <f t="shared" si="3"/>
        <v>1.4744897959183656</v>
      </c>
      <c r="K10">
        <f t="shared" si="4"/>
        <v>35.53776160145587</v>
      </c>
      <c r="L10">
        <f t="shared" si="5"/>
        <v>5.0768230859222667</v>
      </c>
    </row>
    <row r="11" spans="1:19" x14ac:dyDescent="0.25">
      <c r="A11" s="3">
        <v>43931</v>
      </c>
      <c r="B11" s="10">
        <v>5</v>
      </c>
      <c r="C11" s="10">
        <v>5</v>
      </c>
      <c r="F11" s="23">
        <v>11</v>
      </c>
      <c r="G11" s="24">
        <f t="shared" si="0"/>
        <v>42.53776160145587</v>
      </c>
      <c r="H11">
        <f t="shared" si="1"/>
        <v>-31.53776160145587</v>
      </c>
      <c r="I11">
        <f t="shared" si="2"/>
        <v>994.63040683026429</v>
      </c>
      <c r="J11">
        <f t="shared" si="3"/>
        <v>7.760204081632657</v>
      </c>
      <c r="K11">
        <f t="shared" si="4"/>
        <v>31.53776160145587</v>
      </c>
      <c r="L11">
        <f t="shared" si="5"/>
        <v>2.867069236495988</v>
      </c>
    </row>
    <row r="12" spans="1:19" x14ac:dyDescent="0.25">
      <c r="A12" s="3">
        <v>43932</v>
      </c>
      <c r="B12" s="10">
        <v>0</v>
      </c>
      <c r="C12" s="10">
        <v>0</v>
      </c>
      <c r="F12" s="23">
        <v>5</v>
      </c>
      <c r="G12" s="24">
        <f t="shared" si="0"/>
        <v>42.53776160145587</v>
      </c>
      <c r="H12">
        <f t="shared" si="1"/>
        <v>-37.53776160145587</v>
      </c>
      <c r="I12">
        <f t="shared" si="2"/>
        <v>1409.0835460477347</v>
      </c>
      <c r="J12">
        <f t="shared" si="3"/>
        <v>10.33163265306122</v>
      </c>
      <c r="K12">
        <f t="shared" si="4"/>
        <v>37.53776160145587</v>
      </c>
      <c r="L12">
        <f t="shared" si="5"/>
        <v>7.5075523202911736</v>
      </c>
    </row>
    <row r="13" spans="1:19" x14ac:dyDescent="0.25">
      <c r="A13" s="3">
        <v>43933</v>
      </c>
      <c r="B13" s="10">
        <v>7</v>
      </c>
      <c r="C13" s="10">
        <v>7</v>
      </c>
      <c r="F13" s="23">
        <v>4</v>
      </c>
      <c r="G13" s="24">
        <f t="shared" si="0"/>
        <v>42.53776160145587</v>
      </c>
      <c r="H13">
        <f t="shared" si="1"/>
        <v>-38.53776160145587</v>
      </c>
      <c r="I13">
        <f t="shared" si="2"/>
        <v>1485.1590692506466</v>
      </c>
      <c r="J13">
        <f t="shared" si="3"/>
        <v>17.760204081632647</v>
      </c>
      <c r="K13">
        <f t="shared" si="4"/>
        <v>38.53776160145587</v>
      </c>
      <c r="L13">
        <f t="shared" si="5"/>
        <v>9.6344404003639674</v>
      </c>
    </row>
    <row r="14" spans="1:19" x14ac:dyDescent="0.25">
      <c r="A14" s="3">
        <v>43934</v>
      </c>
      <c r="B14" s="10">
        <v>0</v>
      </c>
      <c r="C14" s="10">
        <v>0</v>
      </c>
      <c r="F14" s="23">
        <v>17</v>
      </c>
      <c r="G14" s="24">
        <f t="shared" si="0"/>
        <v>42.53776160145587</v>
      </c>
      <c r="H14">
        <f t="shared" si="1"/>
        <v>-25.53776160145587</v>
      </c>
      <c r="I14">
        <f t="shared" si="2"/>
        <v>652.17726761279391</v>
      </c>
      <c r="J14">
        <f t="shared" si="3"/>
        <v>77.188775510204096</v>
      </c>
      <c r="K14">
        <f t="shared" si="4"/>
        <v>25.53776160145587</v>
      </c>
      <c r="L14">
        <f t="shared" si="5"/>
        <v>1.5022212706738747</v>
      </c>
    </row>
    <row r="15" spans="1:19" x14ac:dyDescent="0.25">
      <c r="A15" s="3">
        <v>43935</v>
      </c>
      <c r="B15" s="10">
        <v>18</v>
      </c>
      <c r="C15" s="10">
        <v>18</v>
      </c>
      <c r="F15" s="23">
        <v>0</v>
      </c>
      <c r="G15" s="24">
        <f t="shared" si="0"/>
        <v>42.53776160145587</v>
      </c>
      <c r="H15">
        <f t="shared" si="1"/>
        <v>-42.53776160145587</v>
      </c>
      <c r="I15">
        <f t="shared" si="2"/>
        <v>1809.4611620622934</v>
      </c>
      <c r="J15">
        <f t="shared" si="3"/>
        <v>67.474489795918359</v>
      </c>
      <c r="K15">
        <f t="shared" si="4"/>
        <v>42.53776160145587</v>
      </c>
      <c r="L15">
        <f t="shared" si="5"/>
        <v>0</v>
      </c>
    </row>
    <row r="16" spans="1:19" x14ac:dyDescent="0.25">
      <c r="A16" s="3">
        <v>43936</v>
      </c>
      <c r="B16" s="10">
        <v>0</v>
      </c>
      <c r="C16" s="10">
        <v>0</v>
      </c>
      <c r="F16" s="23">
        <v>0</v>
      </c>
      <c r="G16" s="24">
        <f t="shared" si="0"/>
        <v>42.53776160145587</v>
      </c>
      <c r="H16">
        <f t="shared" si="1"/>
        <v>-42.53776160145587</v>
      </c>
      <c r="I16">
        <f t="shared" si="2"/>
        <v>1809.4611620622934</v>
      </c>
      <c r="J16">
        <f t="shared" si="3"/>
        <v>67.474489795918359</v>
      </c>
      <c r="K16">
        <f t="shared" si="4"/>
        <v>42.53776160145587</v>
      </c>
      <c r="L16">
        <f t="shared" si="5"/>
        <v>0</v>
      </c>
    </row>
    <row r="17" spans="1:12" x14ac:dyDescent="0.25">
      <c r="A17" s="3">
        <v>43937</v>
      </c>
      <c r="B17" s="10">
        <v>0</v>
      </c>
      <c r="C17" s="10">
        <v>0</v>
      </c>
      <c r="F17" s="23">
        <v>10</v>
      </c>
      <c r="G17" s="24">
        <f t="shared" si="0"/>
        <v>42.53776160145587</v>
      </c>
      <c r="H17">
        <f t="shared" si="1"/>
        <v>-32.53776160145587</v>
      </c>
      <c r="I17">
        <f t="shared" si="2"/>
        <v>1058.7059300331759</v>
      </c>
      <c r="J17">
        <f t="shared" si="3"/>
        <v>3.1887755102040845</v>
      </c>
      <c r="K17">
        <f t="shared" si="4"/>
        <v>32.53776160145587</v>
      </c>
      <c r="L17">
        <f t="shared" si="5"/>
        <v>3.2537761601455868</v>
      </c>
    </row>
    <row r="18" spans="1:12" x14ac:dyDescent="0.25">
      <c r="A18" s="3">
        <v>43938</v>
      </c>
      <c r="B18" s="10">
        <v>13</v>
      </c>
      <c r="C18" s="10">
        <v>13</v>
      </c>
      <c r="E18" t="s">
        <v>30</v>
      </c>
      <c r="F18">
        <f>AVERAGE(F4:F17)</f>
        <v>8.2142857142857135</v>
      </c>
      <c r="H18" t="s">
        <v>31</v>
      </c>
      <c r="I18">
        <f>SUM(I4:I17)</f>
        <v>17053.771100537258</v>
      </c>
      <c r="J18">
        <f t="shared" ref="J18:L18" si="6">SUM(J4:J17)</f>
        <v>560.35714285714289</v>
      </c>
      <c r="K18">
        <f t="shared" si="6"/>
        <v>480.52866242038232</v>
      </c>
      <c r="L18">
        <f t="shared" si="6"/>
        <v>67.56124856427806</v>
      </c>
    </row>
    <row r="19" spans="1:12" x14ac:dyDescent="0.25">
      <c r="A19" s="3">
        <v>43939</v>
      </c>
      <c r="B19" s="10">
        <v>29</v>
      </c>
      <c r="C19" s="10">
        <v>29</v>
      </c>
    </row>
    <row r="20" spans="1:12" x14ac:dyDescent="0.25">
      <c r="A20" s="3">
        <v>43940</v>
      </c>
      <c r="B20" s="10">
        <v>26</v>
      </c>
      <c r="C20" s="10">
        <v>26</v>
      </c>
    </row>
    <row r="21" spans="1:12" x14ac:dyDescent="0.25">
      <c r="A21" s="3">
        <v>43941</v>
      </c>
      <c r="B21" s="10">
        <v>25</v>
      </c>
      <c r="C21" s="10">
        <v>25</v>
      </c>
    </row>
    <row r="22" spans="1:12" x14ac:dyDescent="0.25">
      <c r="A22" s="3">
        <v>43942</v>
      </c>
      <c r="B22" s="10">
        <v>32</v>
      </c>
      <c r="C22" s="10">
        <v>32</v>
      </c>
    </row>
    <row r="23" spans="1:12" x14ac:dyDescent="0.25">
      <c r="A23" s="3">
        <v>43943</v>
      </c>
      <c r="B23" s="10">
        <v>34</v>
      </c>
      <c r="C23" s="10">
        <v>34</v>
      </c>
    </row>
    <row r="24" spans="1:12" x14ac:dyDescent="0.25">
      <c r="A24" s="3">
        <v>43944</v>
      </c>
      <c r="B24" s="10">
        <v>31</v>
      </c>
      <c r="C24" s="10">
        <v>31</v>
      </c>
    </row>
    <row r="25" spans="1:12" x14ac:dyDescent="0.25">
      <c r="A25" s="3">
        <v>43945</v>
      </c>
      <c r="B25" s="10">
        <v>33</v>
      </c>
      <c r="C25" s="10">
        <v>33</v>
      </c>
    </row>
    <row r="26" spans="1:12" x14ac:dyDescent="0.25">
      <c r="A26" s="3">
        <v>43946</v>
      </c>
      <c r="B26" s="10">
        <v>30</v>
      </c>
      <c r="C26" s="10">
        <v>30</v>
      </c>
    </row>
    <row r="27" spans="1:12" x14ac:dyDescent="0.25">
      <c r="A27" s="3">
        <v>43947</v>
      </c>
      <c r="B27" s="10">
        <v>43</v>
      </c>
      <c r="C27" s="10">
        <v>43</v>
      </c>
    </row>
    <row r="28" spans="1:12" x14ac:dyDescent="0.25">
      <c r="A28" s="3">
        <v>43948</v>
      </c>
      <c r="B28" s="10">
        <v>53</v>
      </c>
      <c r="C28" s="10">
        <v>53</v>
      </c>
    </row>
    <row r="29" spans="1:12" x14ac:dyDescent="0.25">
      <c r="A29" s="3">
        <v>43949</v>
      </c>
      <c r="B29" s="10">
        <v>148</v>
      </c>
      <c r="C29" s="10">
        <v>148</v>
      </c>
    </row>
    <row r="30" spans="1:12" x14ac:dyDescent="0.25">
      <c r="A30" s="3">
        <v>43950</v>
      </c>
      <c r="B30" s="10">
        <v>121</v>
      </c>
      <c r="C30" s="10">
        <v>121</v>
      </c>
    </row>
    <row r="31" spans="1:12" x14ac:dyDescent="0.25">
      <c r="A31" s="3">
        <v>43951</v>
      </c>
      <c r="B31" s="10">
        <v>93</v>
      </c>
      <c r="C31" s="10">
        <v>93</v>
      </c>
    </row>
    <row r="32" spans="1:12" x14ac:dyDescent="0.25">
      <c r="A32" s="3">
        <v>43952</v>
      </c>
      <c r="B32" s="10">
        <v>73</v>
      </c>
      <c r="C32" s="10">
        <v>73</v>
      </c>
    </row>
    <row r="33" spans="1:3" x14ac:dyDescent="0.25">
      <c r="A33" s="3">
        <v>43953</v>
      </c>
      <c r="B33" s="10">
        <v>85</v>
      </c>
      <c r="C33" s="10">
        <v>85</v>
      </c>
    </row>
    <row r="34" spans="1:3" x14ac:dyDescent="0.25">
      <c r="A34" s="3">
        <v>43954</v>
      </c>
      <c r="B34" s="10">
        <v>69</v>
      </c>
      <c r="C34" s="10">
        <v>69</v>
      </c>
    </row>
    <row r="35" spans="1:3" x14ac:dyDescent="0.25">
      <c r="A35" s="3">
        <v>43955</v>
      </c>
      <c r="B35" s="10">
        <v>79</v>
      </c>
      <c r="C35" s="10">
        <v>79</v>
      </c>
    </row>
    <row r="36" spans="1:3" x14ac:dyDescent="0.25">
      <c r="A36" s="3">
        <v>43956</v>
      </c>
      <c r="B36" s="10">
        <v>91</v>
      </c>
      <c r="C36" s="10">
        <v>91</v>
      </c>
    </row>
    <row r="37" spans="1:3" x14ac:dyDescent="0.25">
      <c r="A37" s="3">
        <v>43957</v>
      </c>
      <c r="B37" s="10">
        <v>93</v>
      </c>
      <c r="C37" s="10">
        <v>93</v>
      </c>
    </row>
    <row r="38" spans="1:3" x14ac:dyDescent="0.25">
      <c r="A38" s="3">
        <v>43958</v>
      </c>
      <c r="B38" s="10">
        <v>89</v>
      </c>
      <c r="C38" s="10">
        <v>89</v>
      </c>
    </row>
    <row r="39" spans="1:3" x14ac:dyDescent="0.25">
      <c r="A39" s="3">
        <v>43959</v>
      </c>
      <c r="B39" s="10">
        <v>94</v>
      </c>
      <c r="C39" s="10">
        <v>94</v>
      </c>
    </row>
    <row r="40" spans="1:3" x14ac:dyDescent="0.25">
      <c r="A40" s="3">
        <v>43960</v>
      </c>
      <c r="B40" s="10">
        <v>69</v>
      </c>
      <c r="C40" s="10">
        <v>69</v>
      </c>
    </row>
    <row r="41" spans="1:3" x14ac:dyDescent="0.25">
      <c r="A41" s="3">
        <v>43961</v>
      </c>
      <c r="B41" s="10">
        <v>70</v>
      </c>
      <c r="C41" s="10">
        <v>70</v>
      </c>
    </row>
    <row r="42" spans="1:3" x14ac:dyDescent="0.25">
      <c r="A42" s="3">
        <v>43962</v>
      </c>
      <c r="B42" s="10">
        <v>72</v>
      </c>
      <c r="C42" s="10">
        <v>72</v>
      </c>
    </row>
    <row r="43" spans="1:3" x14ac:dyDescent="0.25">
      <c r="A43" s="3">
        <v>43963</v>
      </c>
      <c r="B43" s="10">
        <v>76</v>
      </c>
      <c r="C43" s="10">
        <v>76</v>
      </c>
    </row>
    <row r="44" spans="1:3" x14ac:dyDescent="0.25">
      <c r="A44" s="3">
        <v>43964</v>
      </c>
      <c r="B44" s="10">
        <v>78</v>
      </c>
      <c r="C44" s="10">
        <v>78</v>
      </c>
    </row>
    <row r="45" spans="1:3" x14ac:dyDescent="0.25">
      <c r="A45" s="3">
        <v>43965</v>
      </c>
      <c r="B45" s="10">
        <v>70</v>
      </c>
      <c r="C45" s="10">
        <v>70</v>
      </c>
    </row>
    <row r="46" spans="1:3" x14ac:dyDescent="0.25">
      <c r="A46" s="3">
        <v>43966</v>
      </c>
      <c r="B46" s="10">
        <v>72</v>
      </c>
      <c r="C46" s="10">
        <v>72</v>
      </c>
    </row>
    <row r="47" spans="1:3" x14ac:dyDescent="0.25">
      <c r="A47" s="3">
        <v>43967</v>
      </c>
      <c r="B47" s="10">
        <v>73</v>
      </c>
      <c r="C47" s="10">
        <v>73</v>
      </c>
    </row>
    <row r="48" spans="1:3" x14ac:dyDescent="0.25">
      <c r="A48" s="3">
        <v>43968</v>
      </c>
      <c r="B48" s="10">
        <v>74</v>
      </c>
      <c r="C48" s="10">
        <v>74</v>
      </c>
    </row>
    <row r="49" spans="1:3" x14ac:dyDescent="0.25">
      <c r="A49" s="3">
        <v>43969</v>
      </c>
      <c r="B49" s="10">
        <v>75</v>
      </c>
      <c r="C49" s="10">
        <v>75</v>
      </c>
    </row>
    <row r="50" spans="1:3" x14ac:dyDescent="0.25">
      <c r="A50" s="3">
        <v>43970</v>
      </c>
      <c r="B50" s="10">
        <v>77</v>
      </c>
      <c r="C50" s="10">
        <v>77</v>
      </c>
    </row>
    <row r="51" spans="1:3" x14ac:dyDescent="0.25">
      <c r="A51" s="3">
        <v>43971</v>
      </c>
      <c r="B51" s="10">
        <v>72</v>
      </c>
      <c r="C51" s="10">
        <v>72</v>
      </c>
    </row>
    <row r="52" spans="1:3" x14ac:dyDescent="0.25">
      <c r="A52" s="3">
        <v>43972</v>
      </c>
      <c r="B52" s="10">
        <v>73</v>
      </c>
      <c r="C52" s="10">
        <v>73</v>
      </c>
    </row>
    <row r="53" spans="1:3" x14ac:dyDescent="0.25">
      <c r="A53" s="3">
        <v>43973</v>
      </c>
      <c r="B53" s="10">
        <v>69</v>
      </c>
      <c r="C53" s="10">
        <v>69</v>
      </c>
    </row>
    <row r="54" spans="1:3" x14ac:dyDescent="0.25">
      <c r="A54" s="3">
        <v>43974</v>
      </c>
      <c r="B54" s="10">
        <v>67</v>
      </c>
      <c r="C54" s="10">
        <v>67</v>
      </c>
    </row>
    <row r="55" spans="1:3" x14ac:dyDescent="0.25">
      <c r="A55" s="3">
        <v>43975</v>
      </c>
      <c r="B55" s="10">
        <v>62</v>
      </c>
      <c r="C55" s="10">
        <v>62</v>
      </c>
    </row>
    <row r="56" spans="1:3" x14ac:dyDescent="0.25">
      <c r="A56" s="3">
        <v>43976</v>
      </c>
      <c r="B56" s="10">
        <v>60</v>
      </c>
      <c r="C56" s="10">
        <v>60</v>
      </c>
    </row>
    <row r="57" spans="1:3" x14ac:dyDescent="0.25">
      <c r="A57" s="3">
        <v>43977</v>
      </c>
      <c r="B57" s="10">
        <v>57</v>
      </c>
      <c r="C57" s="10">
        <v>57</v>
      </c>
    </row>
    <row r="58" spans="1:3" x14ac:dyDescent="0.25">
      <c r="A58" s="3">
        <v>43978</v>
      </c>
      <c r="B58" s="10">
        <v>53</v>
      </c>
      <c r="C58" s="10">
        <v>53</v>
      </c>
    </row>
    <row r="59" spans="1:3" x14ac:dyDescent="0.25">
      <c r="A59" s="3">
        <v>43979</v>
      </c>
      <c r="B59" s="10">
        <v>52</v>
      </c>
      <c r="C59" s="10">
        <v>52</v>
      </c>
    </row>
    <row r="60" spans="1:3" x14ac:dyDescent="0.25">
      <c r="A60" s="3">
        <v>43980</v>
      </c>
      <c r="B60" s="10">
        <v>51</v>
      </c>
      <c r="C60" s="10">
        <v>51</v>
      </c>
    </row>
    <row r="61" spans="1:3" x14ac:dyDescent="0.25">
      <c r="A61" s="3">
        <v>43981</v>
      </c>
      <c r="B61" s="10">
        <v>49</v>
      </c>
      <c r="C61" s="10">
        <v>49</v>
      </c>
    </row>
    <row r="62" spans="1:3" x14ac:dyDescent="0.25">
      <c r="A62" s="3">
        <v>43982</v>
      </c>
      <c r="B62" s="10">
        <v>50</v>
      </c>
      <c r="C62" s="10">
        <v>50</v>
      </c>
    </row>
    <row r="63" spans="1:3" x14ac:dyDescent="0.25">
      <c r="A63" s="3">
        <v>43983</v>
      </c>
      <c r="B63" s="10">
        <v>48</v>
      </c>
      <c r="C63" s="10">
        <v>48</v>
      </c>
    </row>
    <row r="64" spans="1:3" x14ac:dyDescent="0.25">
      <c r="A64" s="3">
        <v>43984</v>
      </c>
      <c r="B64" s="10">
        <v>50</v>
      </c>
      <c r="C64" s="10">
        <v>50</v>
      </c>
    </row>
    <row r="65" spans="1:3" x14ac:dyDescent="0.25">
      <c r="A65" s="3">
        <v>43985</v>
      </c>
      <c r="B65" s="10">
        <v>49</v>
      </c>
      <c r="C65" s="10">
        <v>49</v>
      </c>
    </row>
    <row r="66" spans="1:3" x14ac:dyDescent="0.25">
      <c r="A66" s="3">
        <v>43986</v>
      </c>
      <c r="B66" s="10">
        <v>47</v>
      </c>
      <c r="C66" s="10">
        <v>47</v>
      </c>
    </row>
    <row r="67" spans="1:3" x14ac:dyDescent="0.25">
      <c r="A67" s="3">
        <v>43987</v>
      </c>
      <c r="B67" s="10">
        <v>46</v>
      </c>
      <c r="C67" s="10">
        <v>46</v>
      </c>
    </row>
    <row r="68" spans="1:3" x14ac:dyDescent="0.25">
      <c r="A68" s="3">
        <v>43988</v>
      </c>
      <c r="B68" s="10">
        <v>44</v>
      </c>
      <c r="C68" s="10">
        <v>44</v>
      </c>
    </row>
    <row r="69" spans="1:3" x14ac:dyDescent="0.25">
      <c r="A69" s="3">
        <v>43989</v>
      </c>
      <c r="B69" s="10">
        <v>42</v>
      </c>
      <c r="C69" s="10">
        <v>42</v>
      </c>
    </row>
    <row r="70" spans="1:3" x14ac:dyDescent="0.25">
      <c r="A70" s="3">
        <v>43990</v>
      </c>
      <c r="B70" s="10">
        <v>41</v>
      </c>
      <c r="C70" s="10">
        <v>41</v>
      </c>
    </row>
    <row r="71" spans="1:3" x14ac:dyDescent="0.25">
      <c r="A71" s="3">
        <v>43991</v>
      </c>
      <c r="B71" s="10">
        <v>40</v>
      </c>
      <c r="C71" s="10">
        <v>40</v>
      </c>
    </row>
    <row r="72" spans="1:3" x14ac:dyDescent="0.25">
      <c r="A72" s="3">
        <v>43992</v>
      </c>
      <c r="B72" s="10">
        <v>39</v>
      </c>
      <c r="C72" s="10">
        <v>39</v>
      </c>
    </row>
    <row r="73" spans="1:3" x14ac:dyDescent="0.25">
      <c r="A73" s="3">
        <v>43993</v>
      </c>
      <c r="B73" s="10">
        <v>37</v>
      </c>
      <c r="C73" s="10">
        <v>37</v>
      </c>
    </row>
    <row r="74" spans="1:3" x14ac:dyDescent="0.25">
      <c r="A74" s="3">
        <v>43994</v>
      </c>
      <c r="B74" s="10">
        <v>37</v>
      </c>
      <c r="C74" s="10">
        <v>37</v>
      </c>
    </row>
    <row r="75" spans="1:3" x14ac:dyDescent="0.25">
      <c r="A75" s="3">
        <v>43995</v>
      </c>
      <c r="B75" s="10">
        <v>36</v>
      </c>
      <c r="C75" s="10">
        <v>36</v>
      </c>
    </row>
    <row r="76" spans="1:3" x14ac:dyDescent="0.25">
      <c r="A76" s="3">
        <v>43996</v>
      </c>
      <c r="B76" s="10">
        <v>34</v>
      </c>
      <c r="C76" s="10">
        <v>34</v>
      </c>
    </row>
    <row r="77" spans="1:3" x14ac:dyDescent="0.25">
      <c r="A77" s="3">
        <v>43997</v>
      </c>
      <c r="B77" s="10">
        <v>34</v>
      </c>
      <c r="C77" s="10">
        <v>34</v>
      </c>
    </row>
    <row r="78" spans="1:3" x14ac:dyDescent="0.25">
      <c r="A78" s="3">
        <v>43998</v>
      </c>
      <c r="B78" s="10">
        <v>32</v>
      </c>
      <c r="C78" s="10">
        <v>32</v>
      </c>
    </row>
    <row r="79" spans="1:3" x14ac:dyDescent="0.25">
      <c r="A79" s="3">
        <v>43999</v>
      </c>
      <c r="B79" s="10">
        <v>32</v>
      </c>
      <c r="C79" s="10">
        <v>32</v>
      </c>
    </row>
    <row r="80" spans="1:3" x14ac:dyDescent="0.25">
      <c r="A80" s="3">
        <v>44000</v>
      </c>
      <c r="B80" s="10">
        <v>31</v>
      </c>
      <c r="C80" s="10">
        <v>31</v>
      </c>
    </row>
    <row r="81" spans="1:3" x14ac:dyDescent="0.25">
      <c r="A81" s="3">
        <v>44001</v>
      </c>
      <c r="B81" s="10">
        <v>30</v>
      </c>
      <c r="C81" s="10">
        <v>30</v>
      </c>
    </row>
    <row r="82" spans="1:3" x14ac:dyDescent="0.25">
      <c r="A82" s="3">
        <v>44002</v>
      </c>
      <c r="B82" s="10">
        <v>31</v>
      </c>
      <c r="C82" s="10">
        <v>31</v>
      </c>
    </row>
    <row r="83" spans="1:3" x14ac:dyDescent="0.25">
      <c r="A83" s="3">
        <v>44003</v>
      </c>
      <c r="B83" s="10">
        <v>31</v>
      </c>
      <c r="C83" s="10">
        <v>31</v>
      </c>
    </row>
    <row r="84" spans="1:3" x14ac:dyDescent="0.25">
      <c r="A84" s="3">
        <v>44004</v>
      </c>
      <c r="B84" s="10">
        <v>30</v>
      </c>
      <c r="C84" s="10">
        <v>30</v>
      </c>
    </row>
    <row r="85" spans="1:3" x14ac:dyDescent="0.25">
      <c r="A85" s="3">
        <v>44005</v>
      </c>
      <c r="B85" s="10">
        <v>28</v>
      </c>
      <c r="C85" s="10">
        <v>28</v>
      </c>
    </row>
    <row r="86" spans="1:3" x14ac:dyDescent="0.25">
      <c r="A86" s="3">
        <v>44006</v>
      </c>
      <c r="B86" s="10">
        <v>28</v>
      </c>
      <c r="C86" s="10">
        <v>28</v>
      </c>
    </row>
    <row r="87" spans="1:3" x14ac:dyDescent="0.25">
      <c r="A87" s="3">
        <v>44007</v>
      </c>
      <c r="B87" s="10">
        <v>29</v>
      </c>
      <c r="C87" s="10">
        <v>29</v>
      </c>
    </row>
    <row r="88" spans="1:3" x14ac:dyDescent="0.25">
      <c r="A88" s="3">
        <v>44008</v>
      </c>
      <c r="B88" s="10">
        <v>27</v>
      </c>
      <c r="C88" s="10">
        <v>27</v>
      </c>
    </row>
    <row r="89" spans="1:3" x14ac:dyDescent="0.25">
      <c r="A89" s="3">
        <v>44009</v>
      </c>
      <c r="B89" s="10">
        <v>25</v>
      </c>
      <c r="C89" s="10">
        <v>25</v>
      </c>
    </row>
    <row r="90" spans="1:3" x14ac:dyDescent="0.25">
      <c r="A90" s="3">
        <v>44010</v>
      </c>
      <c r="B90" s="10">
        <v>25</v>
      </c>
      <c r="C90" s="10">
        <v>25</v>
      </c>
    </row>
    <row r="91" spans="1:3" x14ac:dyDescent="0.25">
      <c r="A91" s="3">
        <v>44011</v>
      </c>
      <c r="B91" s="10">
        <v>24</v>
      </c>
      <c r="C91" s="10">
        <v>24</v>
      </c>
    </row>
    <row r="92" spans="1:3" x14ac:dyDescent="0.25">
      <c r="A92" s="3">
        <v>44012</v>
      </c>
      <c r="B92" s="10">
        <v>22</v>
      </c>
      <c r="C92" s="10">
        <v>22</v>
      </c>
    </row>
    <row r="93" spans="1:3" x14ac:dyDescent="0.25">
      <c r="A93" s="3">
        <v>44013</v>
      </c>
      <c r="B93" s="10">
        <v>22</v>
      </c>
      <c r="C93" s="10">
        <v>22</v>
      </c>
    </row>
    <row r="94" spans="1:3" x14ac:dyDescent="0.25">
      <c r="A94" s="3">
        <v>44014</v>
      </c>
      <c r="B94" s="10">
        <v>21</v>
      </c>
      <c r="C94" s="10">
        <v>21</v>
      </c>
    </row>
    <row r="95" spans="1:3" x14ac:dyDescent="0.25">
      <c r="A95" s="3">
        <v>44015</v>
      </c>
      <c r="B95" s="10">
        <v>21</v>
      </c>
      <c r="C95" s="10">
        <v>21</v>
      </c>
    </row>
    <row r="96" spans="1:3" x14ac:dyDescent="0.25">
      <c r="A96" s="3">
        <v>44016</v>
      </c>
      <c r="B96" s="10">
        <v>22</v>
      </c>
      <c r="C96" s="10">
        <v>22</v>
      </c>
    </row>
    <row r="97" spans="1:3" x14ac:dyDescent="0.25">
      <c r="A97" s="3">
        <v>44017</v>
      </c>
      <c r="B97" s="10">
        <v>22</v>
      </c>
      <c r="C97" s="10">
        <v>22</v>
      </c>
    </row>
    <row r="98" spans="1:3" x14ac:dyDescent="0.25">
      <c r="A98" s="3">
        <v>44018</v>
      </c>
      <c r="B98" s="10">
        <v>21</v>
      </c>
      <c r="C98" s="10">
        <v>21</v>
      </c>
    </row>
    <row r="99" spans="1:3" x14ac:dyDescent="0.25">
      <c r="A99" s="3">
        <v>44019</v>
      </c>
      <c r="B99" s="10">
        <v>20</v>
      </c>
      <c r="C99" s="10">
        <v>20</v>
      </c>
    </row>
    <row r="100" spans="1:3" x14ac:dyDescent="0.25">
      <c r="A100" s="3">
        <v>44020</v>
      </c>
      <c r="B100" s="10">
        <v>20</v>
      </c>
      <c r="C100" s="10">
        <v>20</v>
      </c>
    </row>
    <row r="101" spans="1:3" x14ac:dyDescent="0.25">
      <c r="A101" s="3">
        <v>44021</v>
      </c>
      <c r="B101" s="10">
        <v>18</v>
      </c>
      <c r="C101" s="10">
        <v>18</v>
      </c>
    </row>
    <row r="102" spans="1:3" x14ac:dyDescent="0.25">
      <c r="A102" s="3">
        <v>44022</v>
      </c>
      <c r="B102" s="10">
        <v>16</v>
      </c>
      <c r="C102" s="10">
        <v>16</v>
      </c>
    </row>
    <row r="103" spans="1:3" x14ac:dyDescent="0.25">
      <c r="A103" s="3">
        <v>44023</v>
      </c>
      <c r="B103" s="10">
        <v>15</v>
      </c>
      <c r="C103" s="10">
        <v>15</v>
      </c>
    </row>
    <row r="104" spans="1:3" x14ac:dyDescent="0.25">
      <c r="A104" s="3">
        <v>44024</v>
      </c>
      <c r="B104" s="10">
        <v>16</v>
      </c>
      <c r="C104" s="10">
        <v>16</v>
      </c>
    </row>
    <row r="105" spans="1:3" x14ac:dyDescent="0.25">
      <c r="A105" s="3">
        <v>44025</v>
      </c>
      <c r="B105" s="10">
        <v>16</v>
      </c>
      <c r="C105" s="10">
        <v>16</v>
      </c>
    </row>
    <row r="106" spans="1:3" x14ac:dyDescent="0.25">
      <c r="A106" s="3">
        <v>44026</v>
      </c>
      <c r="B106" s="10">
        <v>15</v>
      </c>
      <c r="C106" s="10">
        <v>15</v>
      </c>
    </row>
    <row r="107" spans="1:3" x14ac:dyDescent="0.25">
      <c r="A107" s="3">
        <v>44027</v>
      </c>
      <c r="B107" s="10">
        <v>16</v>
      </c>
      <c r="C107" s="10">
        <v>16</v>
      </c>
    </row>
    <row r="108" spans="1:3" x14ac:dyDescent="0.25">
      <c r="A108" s="3">
        <v>44028</v>
      </c>
      <c r="B108" s="10">
        <v>16</v>
      </c>
      <c r="C108" s="10">
        <v>16</v>
      </c>
    </row>
    <row r="109" spans="1:3" x14ac:dyDescent="0.25">
      <c r="A109" s="3">
        <v>44029</v>
      </c>
      <c r="B109" s="10">
        <v>17</v>
      </c>
      <c r="C109" s="10">
        <v>17</v>
      </c>
    </row>
    <row r="110" spans="1:3" x14ac:dyDescent="0.25">
      <c r="A110" s="3">
        <v>44030</v>
      </c>
      <c r="B110" s="10">
        <v>17</v>
      </c>
      <c r="C110" s="10">
        <v>17</v>
      </c>
    </row>
    <row r="111" spans="1:3" x14ac:dyDescent="0.25">
      <c r="A111" s="3">
        <v>44031</v>
      </c>
      <c r="B111" s="10">
        <v>16</v>
      </c>
      <c r="C111" s="10">
        <v>16</v>
      </c>
    </row>
    <row r="112" spans="1:3" x14ac:dyDescent="0.25">
      <c r="A112" s="3">
        <v>44032</v>
      </c>
      <c r="B112" s="10">
        <v>16</v>
      </c>
      <c r="C112" s="10">
        <v>16</v>
      </c>
    </row>
    <row r="113" spans="1:3" x14ac:dyDescent="0.25">
      <c r="A113" s="3">
        <v>44033</v>
      </c>
      <c r="B113" s="10">
        <v>15</v>
      </c>
      <c r="C113" s="10">
        <v>15</v>
      </c>
    </row>
    <row r="114" spans="1:3" x14ac:dyDescent="0.25">
      <c r="A114" s="3">
        <v>44034</v>
      </c>
      <c r="B114" s="10">
        <v>15</v>
      </c>
      <c r="C114" s="10">
        <v>15</v>
      </c>
    </row>
    <row r="115" spans="1:3" x14ac:dyDescent="0.25">
      <c r="A115" s="3">
        <v>44035</v>
      </c>
      <c r="B115" s="10">
        <v>16</v>
      </c>
      <c r="C115" s="10">
        <v>16</v>
      </c>
    </row>
    <row r="116" spans="1:3" x14ac:dyDescent="0.25">
      <c r="A116" s="3">
        <v>44036</v>
      </c>
      <c r="B116" s="10">
        <v>16</v>
      </c>
      <c r="C116" s="10">
        <v>16</v>
      </c>
    </row>
    <row r="117" spans="1:3" x14ac:dyDescent="0.25">
      <c r="A117" s="3">
        <v>44037</v>
      </c>
      <c r="B117" s="10">
        <v>17</v>
      </c>
      <c r="C117" s="10">
        <v>17</v>
      </c>
    </row>
    <row r="118" spans="1:3" x14ac:dyDescent="0.25">
      <c r="A118" s="3">
        <v>44038</v>
      </c>
      <c r="B118" s="10">
        <v>17</v>
      </c>
      <c r="C118" s="10">
        <v>17</v>
      </c>
    </row>
    <row r="119" spans="1:3" x14ac:dyDescent="0.25">
      <c r="A119" s="3">
        <v>44039</v>
      </c>
      <c r="B119" s="10">
        <v>18</v>
      </c>
      <c r="C119" s="10">
        <v>18</v>
      </c>
    </row>
    <row r="120" spans="1:3" x14ac:dyDescent="0.25">
      <c r="A120" s="3">
        <v>44040</v>
      </c>
      <c r="B120" s="10">
        <v>18</v>
      </c>
      <c r="C120" s="10">
        <v>18</v>
      </c>
    </row>
    <row r="121" spans="1:3" x14ac:dyDescent="0.25">
      <c r="A121" s="3">
        <v>44041</v>
      </c>
      <c r="B121" s="10">
        <v>16</v>
      </c>
      <c r="C121" s="10">
        <v>16</v>
      </c>
    </row>
    <row r="122" spans="1:3" x14ac:dyDescent="0.25">
      <c r="A122" s="3">
        <v>44042</v>
      </c>
      <c r="B122" s="10">
        <v>14</v>
      </c>
      <c r="C122" s="10">
        <v>14</v>
      </c>
    </row>
    <row r="123" spans="1:3" x14ac:dyDescent="0.25">
      <c r="A123" s="3">
        <v>44043</v>
      </c>
      <c r="B123" s="10">
        <v>13</v>
      </c>
      <c r="C123" s="10">
        <v>13</v>
      </c>
    </row>
    <row r="124" spans="1:3" x14ac:dyDescent="0.25">
      <c r="A124" s="3">
        <v>44044</v>
      </c>
      <c r="B124" s="10">
        <v>13</v>
      </c>
      <c r="C124" s="10">
        <v>13</v>
      </c>
    </row>
    <row r="125" spans="1:3" x14ac:dyDescent="0.25">
      <c r="A125" s="3">
        <v>44045</v>
      </c>
      <c r="B125" s="10">
        <v>11</v>
      </c>
      <c r="C125" s="10">
        <v>11</v>
      </c>
    </row>
    <row r="126" spans="1:3" x14ac:dyDescent="0.25">
      <c r="A126" s="3">
        <v>44046</v>
      </c>
      <c r="B126" s="10">
        <v>10</v>
      </c>
      <c r="C126" s="10">
        <v>10</v>
      </c>
    </row>
    <row r="127" spans="1:3" x14ac:dyDescent="0.25">
      <c r="A127" s="3">
        <v>44047</v>
      </c>
      <c r="B127" s="10">
        <v>9</v>
      </c>
      <c r="C127" s="10">
        <v>9</v>
      </c>
    </row>
    <row r="128" spans="1:3" x14ac:dyDescent="0.25">
      <c r="A128" s="3">
        <v>44048</v>
      </c>
      <c r="B128" s="10">
        <v>9</v>
      </c>
      <c r="C128" s="10">
        <v>9</v>
      </c>
    </row>
    <row r="129" spans="1:3" x14ac:dyDescent="0.25">
      <c r="A129" s="3">
        <v>44049</v>
      </c>
      <c r="B129" s="10">
        <v>8</v>
      </c>
      <c r="C129" s="10">
        <v>8</v>
      </c>
    </row>
    <row r="130" spans="1:3" x14ac:dyDescent="0.25">
      <c r="A130" s="3">
        <v>44050</v>
      </c>
      <c r="B130" s="10">
        <v>7</v>
      </c>
      <c r="C130" s="10">
        <v>7</v>
      </c>
    </row>
    <row r="131" spans="1:3" x14ac:dyDescent="0.25">
      <c r="A131" s="3">
        <v>44051</v>
      </c>
      <c r="B131" s="10">
        <v>7</v>
      </c>
      <c r="C131" s="10">
        <v>7</v>
      </c>
    </row>
    <row r="132" spans="1:3" x14ac:dyDescent="0.25">
      <c r="A132" s="3">
        <v>44052</v>
      </c>
      <c r="B132" s="10">
        <v>6</v>
      </c>
      <c r="C132" s="10">
        <v>6</v>
      </c>
    </row>
    <row r="133" spans="1:3" x14ac:dyDescent="0.25">
      <c r="A133" s="3">
        <v>44053</v>
      </c>
      <c r="B133" s="10">
        <v>6</v>
      </c>
      <c r="C133" s="10">
        <v>6</v>
      </c>
    </row>
    <row r="134" spans="1:3" x14ac:dyDescent="0.25">
      <c r="A134" s="3">
        <v>44054</v>
      </c>
      <c r="B134" s="10">
        <v>5</v>
      </c>
      <c r="C134" s="10">
        <v>5</v>
      </c>
    </row>
    <row r="135" spans="1:3" x14ac:dyDescent="0.25">
      <c r="A135" s="3">
        <v>44055</v>
      </c>
      <c r="B135" s="10">
        <v>7</v>
      </c>
      <c r="C135" s="10">
        <v>7</v>
      </c>
    </row>
    <row r="136" spans="1:3" x14ac:dyDescent="0.25">
      <c r="A136" s="3">
        <v>44056</v>
      </c>
      <c r="B136" s="10">
        <v>8</v>
      </c>
      <c r="C136" s="10">
        <v>8</v>
      </c>
    </row>
    <row r="137" spans="1:3" x14ac:dyDescent="0.25">
      <c r="A137" s="3">
        <v>44057</v>
      </c>
      <c r="B137" s="10">
        <v>9</v>
      </c>
      <c r="C137" s="10">
        <v>9</v>
      </c>
    </row>
    <row r="138" spans="1:3" x14ac:dyDescent="0.25">
      <c r="A138" s="3">
        <v>44058</v>
      </c>
      <c r="B138" s="10">
        <v>10</v>
      </c>
      <c r="C138" s="10">
        <v>10</v>
      </c>
    </row>
    <row r="139" spans="1:3" x14ac:dyDescent="0.25">
      <c r="A139" s="3">
        <v>44059</v>
      </c>
      <c r="B139" s="10">
        <v>10</v>
      </c>
      <c r="C139" s="10">
        <v>10</v>
      </c>
    </row>
    <row r="140" spans="1:3" x14ac:dyDescent="0.25">
      <c r="A140" s="3">
        <v>44060</v>
      </c>
      <c r="B140" s="10">
        <v>11</v>
      </c>
      <c r="C140" s="10">
        <v>11</v>
      </c>
    </row>
    <row r="141" spans="1:3" x14ac:dyDescent="0.25">
      <c r="A141" s="3">
        <v>44061</v>
      </c>
      <c r="B141" s="10">
        <v>10</v>
      </c>
      <c r="C141" s="10">
        <v>10</v>
      </c>
    </row>
    <row r="142" spans="1:3" x14ac:dyDescent="0.25">
      <c r="A142" s="3">
        <v>44062</v>
      </c>
      <c r="B142" s="10">
        <v>12</v>
      </c>
      <c r="C142" s="10">
        <v>12</v>
      </c>
    </row>
    <row r="143" spans="1:3" x14ac:dyDescent="0.25">
      <c r="A143" s="3">
        <v>44063</v>
      </c>
      <c r="B143" s="10">
        <v>13</v>
      </c>
      <c r="C143" s="10">
        <v>13</v>
      </c>
    </row>
    <row r="144" spans="1:3" x14ac:dyDescent="0.25">
      <c r="A144" s="3">
        <v>44064</v>
      </c>
      <c r="B144" s="10">
        <v>15</v>
      </c>
      <c r="C144" s="10">
        <v>15</v>
      </c>
    </row>
    <row r="145" spans="1:3" x14ac:dyDescent="0.25">
      <c r="A145" s="3">
        <v>44065</v>
      </c>
      <c r="B145" s="10">
        <v>15</v>
      </c>
      <c r="C145" s="10">
        <v>15</v>
      </c>
    </row>
    <row r="146" spans="1:3" x14ac:dyDescent="0.25">
      <c r="A146" s="3">
        <v>44066</v>
      </c>
      <c r="B146" s="10">
        <v>16</v>
      </c>
      <c r="C146" s="10">
        <v>16</v>
      </c>
    </row>
    <row r="147" spans="1:3" x14ac:dyDescent="0.25">
      <c r="A147" s="3">
        <v>44067</v>
      </c>
      <c r="B147" s="10">
        <v>16</v>
      </c>
      <c r="C147" s="10">
        <v>16</v>
      </c>
    </row>
    <row r="148" spans="1:3" x14ac:dyDescent="0.25">
      <c r="A148" s="3">
        <v>44068</v>
      </c>
      <c r="B148" s="10">
        <v>17</v>
      </c>
      <c r="C148" s="10">
        <v>17</v>
      </c>
    </row>
    <row r="149" spans="1:3" x14ac:dyDescent="0.25">
      <c r="A149" s="3">
        <v>44069</v>
      </c>
      <c r="B149" s="10">
        <v>17</v>
      </c>
      <c r="C149" s="10">
        <v>17</v>
      </c>
    </row>
    <row r="150" spans="1:3" x14ac:dyDescent="0.25">
      <c r="A150" s="3">
        <v>44070</v>
      </c>
      <c r="B150" s="10">
        <v>19</v>
      </c>
      <c r="C150" s="10">
        <v>19</v>
      </c>
    </row>
    <row r="151" spans="1:3" x14ac:dyDescent="0.25">
      <c r="A151" s="3">
        <v>44071</v>
      </c>
      <c r="B151" s="10">
        <v>20</v>
      </c>
      <c r="C151" s="10">
        <v>20</v>
      </c>
    </row>
    <row r="152" spans="1:3" x14ac:dyDescent="0.25">
      <c r="A152" s="3">
        <v>44072</v>
      </c>
      <c r="B152" s="10">
        <v>20</v>
      </c>
      <c r="C152" s="10">
        <v>20</v>
      </c>
    </row>
    <row r="153" spans="1:3" x14ac:dyDescent="0.25">
      <c r="A153" s="3">
        <v>44073</v>
      </c>
      <c r="B153" s="10">
        <v>21</v>
      </c>
      <c r="C153" s="10">
        <v>21</v>
      </c>
    </row>
    <row r="154" spans="1:3" x14ac:dyDescent="0.25">
      <c r="A154" s="3">
        <v>44074</v>
      </c>
      <c r="B154" s="10">
        <v>21</v>
      </c>
      <c r="C154" s="10">
        <v>21</v>
      </c>
    </row>
    <row r="155" spans="1:3" x14ac:dyDescent="0.25">
      <c r="A155" s="3">
        <v>44075</v>
      </c>
      <c r="B155" s="10">
        <v>21</v>
      </c>
      <c r="C155" s="10">
        <v>21</v>
      </c>
    </row>
    <row r="156" spans="1:3" x14ac:dyDescent="0.25">
      <c r="A156" s="3">
        <v>44076</v>
      </c>
      <c r="B156" s="10">
        <v>23</v>
      </c>
      <c r="C156" s="10">
        <v>23</v>
      </c>
    </row>
    <row r="157" spans="1:3" x14ac:dyDescent="0.25">
      <c r="A157" s="3">
        <v>44077</v>
      </c>
      <c r="B157" s="10">
        <v>23</v>
      </c>
      <c r="C157" s="10">
        <v>23</v>
      </c>
    </row>
    <row r="158" spans="1:3" x14ac:dyDescent="0.25">
      <c r="A158" s="3">
        <v>44078</v>
      </c>
      <c r="B158" s="10">
        <v>24</v>
      </c>
      <c r="C158" s="10">
        <v>24</v>
      </c>
    </row>
    <row r="159" spans="1:3" x14ac:dyDescent="0.25">
      <c r="A159" s="3">
        <v>44079</v>
      </c>
      <c r="B159" s="10">
        <v>24</v>
      </c>
      <c r="C159" s="10">
        <v>24</v>
      </c>
    </row>
    <row r="160" spans="1:3" x14ac:dyDescent="0.25">
      <c r="A160" s="3">
        <v>44080</v>
      </c>
      <c r="B160" s="10">
        <v>25</v>
      </c>
      <c r="C160" s="10">
        <v>25</v>
      </c>
    </row>
    <row r="161" spans="1:3" x14ac:dyDescent="0.25">
      <c r="A161" s="3">
        <v>44081</v>
      </c>
      <c r="B161" s="10">
        <v>25</v>
      </c>
      <c r="C161" s="10">
        <v>25</v>
      </c>
    </row>
    <row r="162" spans="1:3" x14ac:dyDescent="0.25">
      <c r="A162" s="3">
        <v>44082</v>
      </c>
      <c r="B162" s="10">
        <v>24</v>
      </c>
      <c r="C162" s="10">
        <v>24</v>
      </c>
    </row>
    <row r="163" spans="1:3" x14ac:dyDescent="0.25">
      <c r="A163" s="3">
        <v>44083</v>
      </c>
      <c r="B163" s="10">
        <v>26</v>
      </c>
      <c r="C163" s="10">
        <v>26</v>
      </c>
    </row>
    <row r="164" spans="1:3" x14ac:dyDescent="0.25">
      <c r="A164" s="3">
        <v>44084</v>
      </c>
      <c r="B164" s="10">
        <v>26</v>
      </c>
      <c r="C164" s="10">
        <v>26</v>
      </c>
    </row>
    <row r="165" spans="1:3" x14ac:dyDescent="0.25">
      <c r="A165" s="3">
        <v>44085</v>
      </c>
      <c r="B165" s="10">
        <v>28</v>
      </c>
      <c r="C165" s="10">
        <v>28</v>
      </c>
    </row>
    <row r="166" spans="1:3" x14ac:dyDescent="0.25">
      <c r="A166" s="3">
        <v>44086</v>
      </c>
      <c r="B166" s="10">
        <v>29</v>
      </c>
      <c r="C166" s="10">
        <v>29</v>
      </c>
    </row>
    <row r="167" spans="1:3" x14ac:dyDescent="0.25">
      <c r="A167" s="3">
        <v>44087</v>
      </c>
      <c r="B167" s="10">
        <v>30</v>
      </c>
      <c r="C167" s="10">
        <v>30</v>
      </c>
    </row>
    <row r="168" spans="1:3" x14ac:dyDescent="0.25">
      <c r="A168" s="3">
        <v>44088</v>
      </c>
      <c r="B168" s="10">
        <v>30</v>
      </c>
      <c r="C168" s="10">
        <v>30</v>
      </c>
    </row>
    <row r="169" spans="1:3" x14ac:dyDescent="0.25">
      <c r="A169" s="3">
        <v>44089</v>
      </c>
      <c r="B169" s="10">
        <v>31</v>
      </c>
      <c r="C169" s="10">
        <v>31</v>
      </c>
    </row>
    <row r="170" spans="1:3" x14ac:dyDescent="0.25">
      <c r="A170" s="3">
        <v>44090</v>
      </c>
      <c r="B170" s="10">
        <v>32</v>
      </c>
      <c r="C170" s="10">
        <v>32</v>
      </c>
    </row>
    <row r="171" spans="1:3" x14ac:dyDescent="0.25">
      <c r="A171" s="3">
        <v>44091</v>
      </c>
      <c r="B171" s="10">
        <v>32</v>
      </c>
      <c r="C171" s="10">
        <v>32</v>
      </c>
    </row>
    <row r="172" spans="1:3" x14ac:dyDescent="0.25">
      <c r="A172" s="3">
        <v>44092</v>
      </c>
      <c r="B172" s="10">
        <v>33</v>
      </c>
      <c r="C172" s="10">
        <v>33</v>
      </c>
    </row>
    <row r="173" spans="1:3" x14ac:dyDescent="0.25">
      <c r="A173" s="3">
        <v>44093</v>
      </c>
      <c r="B173" s="10">
        <v>32</v>
      </c>
      <c r="C173" s="10">
        <v>32</v>
      </c>
    </row>
    <row r="174" spans="1:3" x14ac:dyDescent="0.25">
      <c r="A174" s="3">
        <v>44094</v>
      </c>
      <c r="B174" s="10">
        <v>34</v>
      </c>
      <c r="C174" s="10">
        <v>34</v>
      </c>
    </row>
    <row r="175" spans="1:3" x14ac:dyDescent="0.25">
      <c r="A175" s="3">
        <v>44095</v>
      </c>
      <c r="B175" s="10">
        <v>34</v>
      </c>
      <c r="C175" s="10">
        <v>34</v>
      </c>
    </row>
    <row r="176" spans="1:3" x14ac:dyDescent="0.25">
      <c r="A176" s="3">
        <v>44096</v>
      </c>
      <c r="B176" s="10">
        <v>33</v>
      </c>
      <c r="C176" s="10">
        <v>33</v>
      </c>
    </row>
    <row r="177" spans="1:3" x14ac:dyDescent="0.25">
      <c r="A177" s="3">
        <v>44097</v>
      </c>
      <c r="B177" s="10">
        <v>34</v>
      </c>
      <c r="C177" s="10">
        <v>34</v>
      </c>
    </row>
    <row r="178" spans="1:3" x14ac:dyDescent="0.25">
      <c r="A178" s="3">
        <v>44098</v>
      </c>
      <c r="B178" s="10">
        <v>34</v>
      </c>
      <c r="C178" s="10">
        <v>34</v>
      </c>
    </row>
    <row r="179" spans="1:3" x14ac:dyDescent="0.25">
      <c r="A179" s="3">
        <v>44099</v>
      </c>
      <c r="B179" s="10">
        <v>35</v>
      </c>
      <c r="C179" s="10">
        <v>35</v>
      </c>
    </row>
    <row r="180" spans="1:3" x14ac:dyDescent="0.25">
      <c r="A180" s="3">
        <v>44100</v>
      </c>
      <c r="B180" s="10">
        <v>35</v>
      </c>
      <c r="C180" s="10">
        <v>35</v>
      </c>
    </row>
    <row r="181" spans="1:3" x14ac:dyDescent="0.25">
      <c r="A181" s="3">
        <v>44101</v>
      </c>
      <c r="B181" s="10">
        <v>36</v>
      </c>
      <c r="C181" s="10">
        <v>36</v>
      </c>
    </row>
    <row r="182" spans="1:3" x14ac:dyDescent="0.25">
      <c r="A182" s="3">
        <v>44102</v>
      </c>
      <c r="B182" s="10">
        <v>35</v>
      </c>
      <c r="C182" s="10">
        <v>35</v>
      </c>
    </row>
    <row r="183" spans="1:3" x14ac:dyDescent="0.25">
      <c r="A183" s="3">
        <v>44103</v>
      </c>
      <c r="B183" s="10">
        <v>35</v>
      </c>
      <c r="C183" s="10">
        <v>35</v>
      </c>
    </row>
    <row r="184" spans="1:3" x14ac:dyDescent="0.25">
      <c r="A184" s="3">
        <v>44104</v>
      </c>
      <c r="B184" s="10">
        <v>34</v>
      </c>
      <c r="C184" s="10">
        <v>34</v>
      </c>
    </row>
    <row r="185" spans="1:3" x14ac:dyDescent="0.25">
      <c r="A185" s="3">
        <v>44105</v>
      </c>
      <c r="B185" s="10">
        <v>34</v>
      </c>
      <c r="C185" s="10">
        <v>34</v>
      </c>
    </row>
    <row r="186" spans="1:3" x14ac:dyDescent="0.25">
      <c r="A186" s="3">
        <v>44106</v>
      </c>
      <c r="B186" s="10">
        <v>35</v>
      </c>
      <c r="C186" s="10">
        <v>35</v>
      </c>
    </row>
    <row r="187" spans="1:3" x14ac:dyDescent="0.25">
      <c r="A187" s="3">
        <v>44107</v>
      </c>
      <c r="B187" s="10">
        <v>36</v>
      </c>
      <c r="C187" s="10">
        <v>36</v>
      </c>
    </row>
    <row r="188" spans="1:3" x14ac:dyDescent="0.25">
      <c r="A188" s="3">
        <v>44108</v>
      </c>
      <c r="B188" s="10">
        <v>36</v>
      </c>
      <c r="C188" s="10">
        <v>36</v>
      </c>
    </row>
    <row r="189" spans="1:3" x14ac:dyDescent="0.25">
      <c r="A189" s="3">
        <v>44109</v>
      </c>
      <c r="B189" s="10">
        <v>35</v>
      </c>
      <c r="C189" s="10">
        <v>35</v>
      </c>
    </row>
    <row r="190" spans="1:3" x14ac:dyDescent="0.25">
      <c r="A190" s="3">
        <v>44110</v>
      </c>
      <c r="B190" s="10">
        <v>35</v>
      </c>
      <c r="C190" s="10">
        <v>35</v>
      </c>
    </row>
    <row r="191" spans="1:3" x14ac:dyDescent="0.25">
      <c r="A191" s="3">
        <v>44111</v>
      </c>
      <c r="B191" s="10">
        <v>37</v>
      </c>
      <c r="C191" s="10">
        <v>37</v>
      </c>
    </row>
    <row r="192" spans="1:3" x14ac:dyDescent="0.25">
      <c r="A192" s="3">
        <v>44112</v>
      </c>
      <c r="B192" s="10">
        <v>37</v>
      </c>
      <c r="C192" s="10">
        <v>37</v>
      </c>
    </row>
    <row r="193" spans="1:3" x14ac:dyDescent="0.25">
      <c r="A193" s="3">
        <v>44113</v>
      </c>
      <c r="B193" s="10">
        <v>38</v>
      </c>
      <c r="C193" s="10">
        <v>38</v>
      </c>
    </row>
    <row r="194" spans="1:3" x14ac:dyDescent="0.25">
      <c r="A194" s="3">
        <v>44114</v>
      </c>
      <c r="B194" s="10">
        <v>38</v>
      </c>
      <c r="C194" s="10">
        <v>38</v>
      </c>
    </row>
    <row r="195" spans="1:3" x14ac:dyDescent="0.25">
      <c r="A195" s="3">
        <v>44115</v>
      </c>
      <c r="B195" s="10">
        <v>40</v>
      </c>
      <c r="C195" s="10">
        <v>40</v>
      </c>
    </row>
    <row r="196" spans="1:3" x14ac:dyDescent="0.25">
      <c r="A196" s="3">
        <v>44116</v>
      </c>
      <c r="B196" s="10">
        <v>39</v>
      </c>
      <c r="C196" s="10">
        <v>39</v>
      </c>
    </row>
    <row r="197" spans="1:3" x14ac:dyDescent="0.25">
      <c r="A197" s="3">
        <v>44117</v>
      </c>
      <c r="B197" s="10">
        <v>39</v>
      </c>
      <c r="C197" s="10">
        <v>39</v>
      </c>
    </row>
    <row r="198" spans="1:3" x14ac:dyDescent="0.25">
      <c r="A198" s="3">
        <v>44118</v>
      </c>
      <c r="B198" s="10">
        <v>40</v>
      </c>
      <c r="C198" s="10">
        <v>40</v>
      </c>
    </row>
    <row r="199" spans="1:3" x14ac:dyDescent="0.25">
      <c r="A199" s="3">
        <v>44119</v>
      </c>
      <c r="B199" s="10">
        <v>40</v>
      </c>
      <c r="C199" s="10">
        <v>40</v>
      </c>
    </row>
    <row r="200" spans="1:3" x14ac:dyDescent="0.25">
      <c r="A200" s="3">
        <v>44120</v>
      </c>
      <c r="B200" s="10">
        <v>42</v>
      </c>
      <c r="C200" s="10">
        <v>42</v>
      </c>
    </row>
    <row r="201" spans="1:3" x14ac:dyDescent="0.25">
      <c r="A201" s="3">
        <v>44121</v>
      </c>
      <c r="B201" s="10">
        <v>43</v>
      </c>
      <c r="C201" s="10">
        <v>43</v>
      </c>
    </row>
    <row r="202" spans="1:3" x14ac:dyDescent="0.25">
      <c r="A202" s="3">
        <v>44122</v>
      </c>
      <c r="B202" s="10">
        <v>45</v>
      </c>
      <c r="C202" s="10">
        <v>45</v>
      </c>
    </row>
    <row r="203" spans="1:3" x14ac:dyDescent="0.25">
      <c r="A203" s="3">
        <v>44123</v>
      </c>
      <c r="B203" s="10">
        <v>46</v>
      </c>
      <c r="C203" s="10">
        <v>46</v>
      </c>
    </row>
    <row r="204" spans="1:3" x14ac:dyDescent="0.25">
      <c r="A204" s="3">
        <v>44124</v>
      </c>
      <c r="B204" s="10">
        <v>48</v>
      </c>
      <c r="C204" s="10">
        <v>48</v>
      </c>
    </row>
    <row r="205" spans="1:3" x14ac:dyDescent="0.25">
      <c r="A205" s="3">
        <v>44125</v>
      </c>
      <c r="B205" s="10">
        <v>49</v>
      </c>
      <c r="C205" s="10">
        <v>49</v>
      </c>
    </row>
    <row r="206" spans="1:3" x14ac:dyDescent="0.25">
      <c r="A206" s="3">
        <v>44126</v>
      </c>
      <c r="B206" s="10">
        <v>50</v>
      </c>
      <c r="C206" s="10">
        <v>50</v>
      </c>
    </row>
    <row r="207" spans="1:3" x14ac:dyDescent="0.25">
      <c r="A207" s="3">
        <v>44127</v>
      </c>
      <c r="B207" s="10">
        <v>52</v>
      </c>
      <c r="C207" s="10">
        <v>52</v>
      </c>
    </row>
    <row r="208" spans="1:3" x14ac:dyDescent="0.25">
      <c r="A208" s="3">
        <v>44128</v>
      </c>
      <c r="B208" s="10">
        <v>54</v>
      </c>
      <c r="C208" s="10">
        <v>54</v>
      </c>
    </row>
    <row r="209" spans="1:3" x14ac:dyDescent="0.25">
      <c r="A209" s="3">
        <v>44129</v>
      </c>
      <c r="B209" s="10">
        <v>55</v>
      </c>
      <c r="C209" s="10">
        <v>55</v>
      </c>
    </row>
    <row r="210" spans="1:3" x14ac:dyDescent="0.25">
      <c r="A210" s="3">
        <v>44130</v>
      </c>
      <c r="B210" s="10">
        <v>56</v>
      </c>
      <c r="C210" s="10">
        <v>56</v>
      </c>
    </row>
    <row r="211" spans="1:3" x14ac:dyDescent="0.25">
      <c r="A211" s="3">
        <v>44131</v>
      </c>
      <c r="B211" s="10">
        <v>56</v>
      </c>
      <c r="C211" s="10">
        <v>56</v>
      </c>
    </row>
    <row r="212" spans="1:3" x14ac:dyDescent="0.25">
      <c r="A212" s="3">
        <v>44132</v>
      </c>
      <c r="B212" s="10">
        <v>58</v>
      </c>
      <c r="C212" s="10">
        <v>58</v>
      </c>
    </row>
    <row r="213" spans="1:3" x14ac:dyDescent="0.25">
      <c r="A213" s="3">
        <v>44133</v>
      </c>
      <c r="B213" s="10">
        <v>59</v>
      </c>
      <c r="C213" s="10">
        <v>59</v>
      </c>
    </row>
    <row r="214" spans="1:3" x14ac:dyDescent="0.25">
      <c r="A214" s="3">
        <v>44134</v>
      </c>
      <c r="B214" s="10">
        <v>61</v>
      </c>
      <c r="C214" s="10">
        <v>61</v>
      </c>
    </row>
    <row r="215" spans="1:3" x14ac:dyDescent="0.25">
      <c r="A215" s="3">
        <v>44135</v>
      </c>
      <c r="B215" s="10">
        <v>63</v>
      </c>
      <c r="C215" s="10">
        <v>63</v>
      </c>
    </row>
    <row r="216" spans="1:3" x14ac:dyDescent="0.25">
      <c r="A216" s="3">
        <v>44136</v>
      </c>
      <c r="B216" s="10">
        <v>64</v>
      </c>
      <c r="C216" s="10">
        <v>64</v>
      </c>
    </row>
    <row r="217" spans="1:3" x14ac:dyDescent="0.25">
      <c r="A217" s="3">
        <v>44137</v>
      </c>
      <c r="B217" s="10">
        <v>66</v>
      </c>
      <c r="C217" s="10">
        <v>66</v>
      </c>
    </row>
    <row r="218" spans="1:3" x14ac:dyDescent="0.25">
      <c r="A218" s="3">
        <v>44138</v>
      </c>
      <c r="B218" s="10">
        <v>66</v>
      </c>
      <c r="C218" s="10">
        <v>66</v>
      </c>
    </row>
    <row r="219" spans="1:3" x14ac:dyDescent="0.25">
      <c r="A219" s="3">
        <v>44139</v>
      </c>
      <c r="B219" s="10">
        <v>67</v>
      </c>
      <c r="C219" s="10">
        <v>67</v>
      </c>
    </row>
    <row r="220" spans="1:3" x14ac:dyDescent="0.25">
      <c r="A220" s="3">
        <v>44140</v>
      </c>
      <c r="B220" s="10">
        <v>69</v>
      </c>
      <c r="C220" s="10">
        <v>69</v>
      </c>
    </row>
    <row r="221" spans="1:3" x14ac:dyDescent="0.25">
      <c r="A221" s="3">
        <v>44141</v>
      </c>
      <c r="B221" s="10">
        <v>70</v>
      </c>
      <c r="C221" s="10">
        <v>70</v>
      </c>
    </row>
    <row r="222" spans="1:3" x14ac:dyDescent="0.25">
      <c r="A222" s="3">
        <v>44142</v>
      </c>
      <c r="B222" s="10">
        <v>69</v>
      </c>
      <c r="C222" s="10">
        <v>69</v>
      </c>
    </row>
    <row r="223" spans="1:3" x14ac:dyDescent="0.25">
      <c r="A223" s="3">
        <v>44143</v>
      </c>
      <c r="B223" s="10">
        <v>70</v>
      </c>
      <c r="C223" s="10">
        <v>70</v>
      </c>
    </row>
    <row r="224" spans="1:3" x14ac:dyDescent="0.25">
      <c r="A224" s="3">
        <v>44144</v>
      </c>
      <c r="B224" s="10">
        <v>69</v>
      </c>
      <c r="C224" s="10">
        <v>69</v>
      </c>
    </row>
    <row r="225" spans="1:3" x14ac:dyDescent="0.25">
      <c r="A225" s="3">
        <v>44145</v>
      </c>
      <c r="B225" s="10">
        <v>69</v>
      </c>
      <c r="C225" s="10">
        <v>69</v>
      </c>
    </row>
    <row r="226" spans="1:3" x14ac:dyDescent="0.25">
      <c r="A226" s="3">
        <v>44146</v>
      </c>
      <c r="B226" s="10">
        <v>70</v>
      </c>
      <c r="C226" s="10">
        <v>70</v>
      </c>
    </row>
    <row r="227" spans="1:3" x14ac:dyDescent="0.25">
      <c r="A227" s="3">
        <v>44147</v>
      </c>
      <c r="B227" s="10">
        <v>71</v>
      </c>
      <c r="C227" s="10">
        <v>71</v>
      </c>
    </row>
    <row r="228" spans="1:3" x14ac:dyDescent="0.25">
      <c r="A228" s="3">
        <v>44148</v>
      </c>
      <c r="B228" s="10">
        <v>70</v>
      </c>
      <c r="C228" s="10">
        <v>70</v>
      </c>
    </row>
    <row r="229" spans="1:3" x14ac:dyDescent="0.25">
      <c r="A229" s="3">
        <v>44149</v>
      </c>
      <c r="B229" s="10">
        <v>70</v>
      </c>
      <c r="C229" s="10">
        <v>70</v>
      </c>
    </row>
    <row r="230" spans="1:3" x14ac:dyDescent="0.25">
      <c r="A230" s="3">
        <v>44150</v>
      </c>
      <c r="B230" s="10">
        <v>71</v>
      </c>
      <c r="C230" s="10">
        <v>71</v>
      </c>
    </row>
    <row r="231" spans="1:3" x14ac:dyDescent="0.25">
      <c r="A231" s="3">
        <v>44151</v>
      </c>
      <c r="B231" s="10">
        <v>72</v>
      </c>
      <c r="C231" s="10">
        <v>72</v>
      </c>
    </row>
    <row r="232" spans="1:3" x14ac:dyDescent="0.25">
      <c r="A232" s="3">
        <v>44152</v>
      </c>
      <c r="B232" s="10">
        <v>72</v>
      </c>
      <c r="C232" s="10">
        <v>72</v>
      </c>
    </row>
    <row r="233" spans="1:3" x14ac:dyDescent="0.25">
      <c r="A233" s="3">
        <v>44153</v>
      </c>
      <c r="B233" s="10">
        <v>73</v>
      </c>
      <c r="C233" s="10">
        <v>73</v>
      </c>
    </row>
    <row r="234" spans="1:3" x14ac:dyDescent="0.25">
      <c r="A234" s="3">
        <v>44154</v>
      </c>
      <c r="B234" s="10">
        <v>73</v>
      </c>
      <c r="C234" s="10">
        <v>73</v>
      </c>
    </row>
    <row r="235" spans="1:3" x14ac:dyDescent="0.25">
      <c r="A235" s="3">
        <v>44155</v>
      </c>
      <c r="B235" s="10">
        <v>72</v>
      </c>
      <c r="C235" s="10">
        <v>72</v>
      </c>
    </row>
    <row r="236" spans="1:3" x14ac:dyDescent="0.25">
      <c r="A236" s="3">
        <v>44156</v>
      </c>
      <c r="B236" s="10">
        <v>71</v>
      </c>
      <c r="C236" s="10">
        <v>71</v>
      </c>
    </row>
    <row r="237" spans="1:3" x14ac:dyDescent="0.25">
      <c r="A237" s="3">
        <v>44157</v>
      </c>
      <c r="B237" s="10">
        <v>73</v>
      </c>
      <c r="C237" s="10">
        <v>73</v>
      </c>
    </row>
    <row r="238" spans="1:3" x14ac:dyDescent="0.25">
      <c r="A238" s="3">
        <v>44158</v>
      </c>
      <c r="B238" s="10">
        <v>74</v>
      </c>
      <c r="C238" s="10">
        <v>74</v>
      </c>
    </row>
    <row r="239" spans="1:3" x14ac:dyDescent="0.25">
      <c r="A239" s="3">
        <v>44159</v>
      </c>
      <c r="B239" s="10">
        <v>75</v>
      </c>
      <c r="C239" s="10">
        <v>75</v>
      </c>
    </row>
    <row r="240" spans="1:3" x14ac:dyDescent="0.25">
      <c r="A240" s="3">
        <v>44160</v>
      </c>
      <c r="B240" s="10">
        <v>76</v>
      </c>
      <c r="C240" s="10">
        <v>76</v>
      </c>
    </row>
    <row r="241" spans="1:3" x14ac:dyDescent="0.25">
      <c r="A241" s="3">
        <v>44161</v>
      </c>
      <c r="B241" s="10">
        <v>76</v>
      </c>
      <c r="C241" s="10">
        <v>76</v>
      </c>
    </row>
    <row r="242" spans="1:3" x14ac:dyDescent="0.25">
      <c r="A242" s="3">
        <v>44162</v>
      </c>
      <c r="B242" s="10">
        <v>78</v>
      </c>
      <c r="C242" s="10">
        <v>78</v>
      </c>
    </row>
    <row r="243" spans="1:3" x14ac:dyDescent="0.25">
      <c r="A243" s="3">
        <v>44163</v>
      </c>
      <c r="B243" s="10">
        <v>78</v>
      </c>
      <c r="C243" s="10">
        <v>78</v>
      </c>
    </row>
    <row r="244" spans="1:3" x14ac:dyDescent="0.25">
      <c r="A244" s="3">
        <v>44164</v>
      </c>
      <c r="B244" s="10">
        <v>79</v>
      </c>
      <c r="C244" s="10">
        <v>79</v>
      </c>
    </row>
    <row r="245" spans="1:3" x14ac:dyDescent="0.25">
      <c r="A245" s="3">
        <v>44165</v>
      </c>
      <c r="B245" s="10">
        <v>78</v>
      </c>
      <c r="C245" s="10">
        <v>78</v>
      </c>
    </row>
    <row r="246" spans="1:3" x14ac:dyDescent="0.25">
      <c r="A246" s="3">
        <v>44166</v>
      </c>
      <c r="B246" s="10">
        <v>78</v>
      </c>
      <c r="C246" s="10">
        <v>78</v>
      </c>
    </row>
    <row r="247" spans="1:3" x14ac:dyDescent="0.25">
      <c r="A247" s="3">
        <v>44167</v>
      </c>
      <c r="B247" s="10">
        <v>80</v>
      </c>
      <c r="C247" s="10">
        <v>80</v>
      </c>
    </row>
    <row r="248" spans="1:3" x14ac:dyDescent="0.25">
      <c r="A248" s="3">
        <v>44168</v>
      </c>
      <c r="B248" s="10">
        <v>79</v>
      </c>
      <c r="C248" s="10">
        <v>79</v>
      </c>
    </row>
    <row r="249" spans="1:3" x14ac:dyDescent="0.25">
      <c r="A249" s="3">
        <v>44169</v>
      </c>
      <c r="B249" s="10">
        <v>79</v>
      </c>
      <c r="C249" s="10">
        <v>79</v>
      </c>
    </row>
    <row r="250" spans="1:3" x14ac:dyDescent="0.25">
      <c r="A250" s="3">
        <v>44170</v>
      </c>
      <c r="B250" s="10">
        <v>82</v>
      </c>
      <c r="C250" s="10">
        <v>82</v>
      </c>
    </row>
    <row r="251" spans="1:3" x14ac:dyDescent="0.25">
      <c r="A251" s="3">
        <v>44171</v>
      </c>
      <c r="B251" s="10">
        <v>83</v>
      </c>
      <c r="C251" s="10">
        <v>83</v>
      </c>
    </row>
    <row r="252" spans="1:3" x14ac:dyDescent="0.25">
      <c r="A252" s="3">
        <v>44172</v>
      </c>
      <c r="B252" s="10">
        <v>83</v>
      </c>
      <c r="C252" s="10">
        <v>83</v>
      </c>
    </row>
    <row r="253" spans="1:3" x14ac:dyDescent="0.25">
      <c r="A253" s="3">
        <v>44173</v>
      </c>
      <c r="B253" s="10">
        <v>82</v>
      </c>
      <c r="C253" s="10">
        <v>82</v>
      </c>
    </row>
    <row r="254" spans="1:3" x14ac:dyDescent="0.25">
      <c r="A254" s="3">
        <v>44174</v>
      </c>
      <c r="B254" s="10">
        <v>82</v>
      </c>
      <c r="C254" s="10">
        <v>82</v>
      </c>
    </row>
    <row r="255" spans="1:3" x14ac:dyDescent="0.25">
      <c r="A255" s="3">
        <v>44175</v>
      </c>
      <c r="B255" s="10">
        <v>83</v>
      </c>
      <c r="C255" s="10">
        <v>83</v>
      </c>
    </row>
    <row r="256" spans="1:3" x14ac:dyDescent="0.25">
      <c r="A256" s="3">
        <v>44176</v>
      </c>
      <c r="B256" s="10">
        <v>85</v>
      </c>
      <c r="C256" s="10">
        <v>85</v>
      </c>
    </row>
    <row r="257" spans="1:3" x14ac:dyDescent="0.25">
      <c r="A257" s="3">
        <v>44177</v>
      </c>
      <c r="B257" s="10">
        <v>86</v>
      </c>
      <c r="C257" s="10">
        <v>86</v>
      </c>
    </row>
    <row r="258" spans="1:3" x14ac:dyDescent="0.25">
      <c r="A258" s="3">
        <v>44178</v>
      </c>
      <c r="B258" s="10">
        <v>86</v>
      </c>
      <c r="C258" s="10">
        <v>86</v>
      </c>
    </row>
    <row r="259" spans="1:3" x14ac:dyDescent="0.25">
      <c r="A259" s="3">
        <v>44179</v>
      </c>
      <c r="B259" s="10">
        <v>85</v>
      </c>
      <c r="C259" s="10">
        <v>85</v>
      </c>
    </row>
    <row r="260" spans="1:3" x14ac:dyDescent="0.25">
      <c r="A260" s="3">
        <v>44180</v>
      </c>
      <c r="B260" s="10">
        <v>86</v>
      </c>
      <c r="C260" s="10">
        <v>86</v>
      </c>
    </row>
    <row r="261" spans="1:3" x14ac:dyDescent="0.25">
      <c r="A261" s="3">
        <v>44181</v>
      </c>
      <c r="B261" s="10">
        <v>86</v>
      </c>
      <c r="C261" s="10">
        <v>86</v>
      </c>
    </row>
    <row r="262" spans="1:3" x14ac:dyDescent="0.25">
      <c r="A262" s="3">
        <v>44182</v>
      </c>
      <c r="B262" s="10">
        <v>88</v>
      </c>
      <c r="C262" s="10">
        <v>88</v>
      </c>
    </row>
    <row r="263" spans="1:3" x14ac:dyDescent="0.25">
      <c r="A263" s="3">
        <v>44183</v>
      </c>
      <c r="B263" s="10">
        <v>87</v>
      </c>
      <c r="C263" s="10">
        <v>87</v>
      </c>
    </row>
    <row r="264" spans="1:3" x14ac:dyDescent="0.25">
      <c r="A264" s="3">
        <v>44184</v>
      </c>
      <c r="B264" s="10">
        <v>89</v>
      </c>
      <c r="C264" s="10">
        <v>89</v>
      </c>
    </row>
    <row r="265" spans="1:3" x14ac:dyDescent="0.25">
      <c r="A265" s="3">
        <v>44185</v>
      </c>
      <c r="B265" s="10">
        <v>88</v>
      </c>
      <c r="C265" s="10">
        <v>88</v>
      </c>
    </row>
    <row r="266" spans="1:3" x14ac:dyDescent="0.25">
      <c r="A266" s="3">
        <v>44186</v>
      </c>
      <c r="B266" s="10">
        <v>88</v>
      </c>
      <c r="C266" s="10">
        <v>88</v>
      </c>
    </row>
    <row r="267" spans="1:3" x14ac:dyDescent="0.25">
      <c r="A267" s="3">
        <v>44187</v>
      </c>
      <c r="B267" s="10">
        <v>87</v>
      </c>
      <c r="C267" s="10">
        <v>87</v>
      </c>
    </row>
    <row r="268" spans="1:3" x14ac:dyDescent="0.25">
      <c r="A268" s="3">
        <v>44188</v>
      </c>
      <c r="B268" s="10">
        <v>88</v>
      </c>
      <c r="C268" s="10">
        <v>88</v>
      </c>
    </row>
    <row r="269" spans="1:3" x14ac:dyDescent="0.25">
      <c r="A269" s="3">
        <v>44189</v>
      </c>
      <c r="B269" s="10">
        <v>90</v>
      </c>
      <c r="C269" s="10">
        <v>90</v>
      </c>
    </row>
    <row r="270" spans="1:3" x14ac:dyDescent="0.25">
      <c r="A270" s="3">
        <v>44190</v>
      </c>
      <c r="B270" s="10">
        <v>89</v>
      </c>
      <c r="C270" s="10">
        <v>89</v>
      </c>
    </row>
    <row r="271" spans="1:3" x14ac:dyDescent="0.25">
      <c r="A271" s="3">
        <v>44191</v>
      </c>
      <c r="B271" s="10">
        <v>88</v>
      </c>
      <c r="C271" s="10">
        <v>88</v>
      </c>
    </row>
    <row r="272" spans="1:3" x14ac:dyDescent="0.25">
      <c r="A272" s="3">
        <v>44192</v>
      </c>
      <c r="B272" s="10">
        <v>88</v>
      </c>
      <c r="C272" s="10">
        <v>88</v>
      </c>
    </row>
    <row r="273" spans="1:3" x14ac:dyDescent="0.25">
      <c r="A273" s="3">
        <v>44193</v>
      </c>
      <c r="B273" s="10">
        <v>89</v>
      </c>
      <c r="C273" s="10">
        <v>89</v>
      </c>
    </row>
    <row r="274" spans="1:3" x14ac:dyDescent="0.25">
      <c r="A274" s="3">
        <v>44194</v>
      </c>
      <c r="B274" s="10">
        <v>87</v>
      </c>
      <c r="C274" s="10">
        <v>87</v>
      </c>
    </row>
    <row r="275" spans="1:3" x14ac:dyDescent="0.25">
      <c r="A275" s="3">
        <v>44195</v>
      </c>
      <c r="B275" s="10">
        <v>87</v>
      </c>
      <c r="C275" s="10">
        <v>87</v>
      </c>
    </row>
    <row r="276" spans="1:3" x14ac:dyDescent="0.25">
      <c r="A276" s="3">
        <v>44196</v>
      </c>
      <c r="B276" s="10">
        <v>86</v>
      </c>
      <c r="C276" s="10">
        <v>86</v>
      </c>
    </row>
    <row r="277" spans="1:3" x14ac:dyDescent="0.25">
      <c r="A277" s="3">
        <v>44197</v>
      </c>
      <c r="B277" s="10">
        <v>88</v>
      </c>
      <c r="C277" s="10">
        <v>88</v>
      </c>
    </row>
    <row r="278" spans="1:3" x14ac:dyDescent="0.25">
      <c r="A278" s="3">
        <v>44198</v>
      </c>
      <c r="B278" s="10">
        <v>87</v>
      </c>
      <c r="C278" s="10">
        <v>87</v>
      </c>
    </row>
    <row r="279" spans="1:3" x14ac:dyDescent="0.25">
      <c r="A279" s="3">
        <v>44199</v>
      </c>
      <c r="B279" s="10">
        <v>85</v>
      </c>
      <c r="C279" s="10">
        <v>85</v>
      </c>
    </row>
    <row r="280" spans="1:3" x14ac:dyDescent="0.25">
      <c r="A280" s="3">
        <v>44200</v>
      </c>
      <c r="B280" s="10">
        <v>84</v>
      </c>
      <c r="C280" s="10">
        <v>84</v>
      </c>
    </row>
    <row r="281" spans="1:3" x14ac:dyDescent="0.25">
      <c r="A281" s="3">
        <v>44201</v>
      </c>
      <c r="B281" s="10">
        <v>82</v>
      </c>
      <c r="C281" s="10">
        <v>82</v>
      </c>
    </row>
    <row r="282" spans="1:3" x14ac:dyDescent="0.25">
      <c r="A282" s="3">
        <v>44202</v>
      </c>
      <c r="B282" s="10">
        <v>82</v>
      </c>
      <c r="C282" s="10">
        <v>82</v>
      </c>
    </row>
    <row r="283" spans="1:3" x14ac:dyDescent="0.25">
      <c r="A283" s="3">
        <v>44203</v>
      </c>
      <c r="B283" s="10">
        <v>83</v>
      </c>
      <c r="C283" s="10">
        <v>83</v>
      </c>
    </row>
    <row r="284" spans="1:3" x14ac:dyDescent="0.25">
      <c r="A284" s="3">
        <v>44204</v>
      </c>
      <c r="B284" s="10">
        <v>83</v>
      </c>
      <c r="C284" s="10">
        <v>83</v>
      </c>
    </row>
    <row r="285" spans="1:3" x14ac:dyDescent="0.25">
      <c r="A285" s="3">
        <v>44205</v>
      </c>
      <c r="B285" s="10">
        <v>82</v>
      </c>
      <c r="C285" s="10">
        <v>82</v>
      </c>
    </row>
    <row r="286" spans="1:3" x14ac:dyDescent="0.25">
      <c r="A286" s="3">
        <v>44206</v>
      </c>
      <c r="B286" s="10">
        <v>83</v>
      </c>
      <c r="C286" s="10">
        <v>83</v>
      </c>
    </row>
    <row r="287" spans="1:3" x14ac:dyDescent="0.25">
      <c r="A287" s="3">
        <v>44207</v>
      </c>
      <c r="B287" s="10">
        <v>83</v>
      </c>
      <c r="C287" s="10">
        <v>83</v>
      </c>
    </row>
    <row r="288" spans="1:3" x14ac:dyDescent="0.25">
      <c r="A288" s="3">
        <v>44208</v>
      </c>
      <c r="B288" s="10">
        <v>81</v>
      </c>
      <c r="C288" s="10">
        <v>81</v>
      </c>
    </row>
    <row r="289" spans="1:3" x14ac:dyDescent="0.25">
      <c r="A289" s="3">
        <v>44209</v>
      </c>
      <c r="B289" s="10">
        <v>82</v>
      </c>
      <c r="C289" s="10">
        <v>82</v>
      </c>
    </row>
    <row r="290" spans="1:3" x14ac:dyDescent="0.25">
      <c r="A290" s="3">
        <v>44210</v>
      </c>
      <c r="B290" s="10">
        <v>84</v>
      </c>
      <c r="C290" s="10">
        <v>84</v>
      </c>
    </row>
    <row r="291" spans="1:3" x14ac:dyDescent="0.25">
      <c r="A291" s="3">
        <v>44211</v>
      </c>
      <c r="B291" s="10">
        <v>81</v>
      </c>
      <c r="C291" s="10">
        <v>81</v>
      </c>
    </row>
    <row r="292" spans="1:3" x14ac:dyDescent="0.25">
      <c r="A292" s="3">
        <v>44212</v>
      </c>
      <c r="B292" s="10">
        <v>83</v>
      </c>
      <c r="C292" s="10">
        <v>83</v>
      </c>
    </row>
    <row r="293" spans="1:3" x14ac:dyDescent="0.25">
      <c r="A293" s="3">
        <v>44213</v>
      </c>
      <c r="B293" s="10">
        <v>82</v>
      </c>
      <c r="C293" s="10">
        <v>82</v>
      </c>
    </row>
    <row r="294" spans="1:3" x14ac:dyDescent="0.25">
      <c r="A294" s="3">
        <v>44214</v>
      </c>
      <c r="B294" s="10">
        <v>82</v>
      </c>
      <c r="C294" s="10">
        <v>82</v>
      </c>
    </row>
    <row r="295" spans="1:3" x14ac:dyDescent="0.25">
      <c r="A295" s="3">
        <v>44215</v>
      </c>
      <c r="B295" s="10">
        <v>80</v>
      </c>
      <c r="C295" s="10">
        <v>80</v>
      </c>
    </row>
    <row r="296" spans="1:3" x14ac:dyDescent="0.25">
      <c r="A296" s="3">
        <v>44216</v>
      </c>
      <c r="B296" s="10">
        <v>79</v>
      </c>
      <c r="C296" s="10">
        <v>79</v>
      </c>
    </row>
    <row r="297" spans="1:3" x14ac:dyDescent="0.25">
      <c r="A297" s="3">
        <v>44217</v>
      </c>
      <c r="B297" s="10">
        <v>77</v>
      </c>
      <c r="C297" s="10">
        <v>77</v>
      </c>
    </row>
    <row r="298" spans="1:3" x14ac:dyDescent="0.25">
      <c r="A298" s="3">
        <v>44218</v>
      </c>
      <c r="B298" s="10">
        <v>76</v>
      </c>
      <c r="C298" s="10">
        <v>76</v>
      </c>
    </row>
    <row r="299" spans="1:3" x14ac:dyDescent="0.25">
      <c r="A299" s="3">
        <v>44219</v>
      </c>
      <c r="B299" s="10">
        <v>76</v>
      </c>
      <c r="C299" s="10">
        <v>76</v>
      </c>
    </row>
    <row r="300" spans="1:3" x14ac:dyDescent="0.25">
      <c r="A300" s="3">
        <v>44220</v>
      </c>
      <c r="B300" s="10">
        <v>74</v>
      </c>
      <c r="C300" s="10">
        <v>74</v>
      </c>
    </row>
    <row r="301" spans="1:3" x14ac:dyDescent="0.25">
      <c r="A301" s="3">
        <v>44221</v>
      </c>
      <c r="B301" s="10">
        <v>74</v>
      </c>
      <c r="C301" s="10">
        <v>74</v>
      </c>
    </row>
    <row r="302" spans="1:3" x14ac:dyDescent="0.25">
      <c r="A302" s="3">
        <v>44222</v>
      </c>
      <c r="B302" s="10">
        <v>73</v>
      </c>
      <c r="C302" s="10">
        <v>73</v>
      </c>
    </row>
    <row r="303" spans="1:3" x14ac:dyDescent="0.25">
      <c r="A303" s="3">
        <v>44223</v>
      </c>
      <c r="B303" s="10">
        <v>70</v>
      </c>
      <c r="C303" s="10">
        <v>70</v>
      </c>
    </row>
    <row r="304" spans="1:3" x14ac:dyDescent="0.25">
      <c r="A304" s="3">
        <v>44224</v>
      </c>
      <c r="B304" s="10">
        <v>66</v>
      </c>
      <c r="C304" s="10">
        <v>66</v>
      </c>
    </row>
    <row r="305" spans="1:3" x14ac:dyDescent="0.25">
      <c r="A305" s="3">
        <v>44225</v>
      </c>
      <c r="B305" s="10">
        <v>64</v>
      </c>
      <c r="C305" s="10">
        <v>64</v>
      </c>
    </row>
    <row r="306" spans="1:3" x14ac:dyDescent="0.25">
      <c r="A306" s="3">
        <v>44226</v>
      </c>
      <c r="B306" s="10">
        <v>65</v>
      </c>
      <c r="C306" s="10">
        <v>65</v>
      </c>
    </row>
    <row r="307" spans="1:3" x14ac:dyDescent="0.25">
      <c r="A307" s="3">
        <v>44227</v>
      </c>
      <c r="B307" s="10">
        <v>65</v>
      </c>
      <c r="C307" s="10">
        <v>65</v>
      </c>
    </row>
    <row r="308" spans="1:3" x14ac:dyDescent="0.25">
      <c r="A308" s="3">
        <v>44228</v>
      </c>
      <c r="B308" s="10">
        <v>64</v>
      </c>
      <c r="C308" s="10">
        <v>64</v>
      </c>
    </row>
    <row r="309" spans="1:3" x14ac:dyDescent="0.25">
      <c r="A309" s="3">
        <v>44229</v>
      </c>
      <c r="B309" s="10">
        <v>61</v>
      </c>
      <c r="C309" s="10">
        <v>61</v>
      </c>
    </row>
    <row r="310" spans="1:3" x14ac:dyDescent="0.25">
      <c r="A310" s="3">
        <v>44230</v>
      </c>
      <c r="B310" s="10">
        <v>59</v>
      </c>
      <c r="C310" s="10">
        <v>59</v>
      </c>
    </row>
    <row r="311" spans="1:3" x14ac:dyDescent="0.25">
      <c r="A311" s="3">
        <v>44231</v>
      </c>
      <c r="B311" s="10">
        <v>56</v>
      </c>
      <c r="C311" s="10">
        <v>56</v>
      </c>
    </row>
    <row r="312" spans="1:3" x14ac:dyDescent="0.25">
      <c r="A312" s="3">
        <v>44232</v>
      </c>
      <c r="B312" s="10">
        <v>56</v>
      </c>
      <c r="C312" s="10">
        <v>56</v>
      </c>
    </row>
    <row r="313" spans="1:3" x14ac:dyDescent="0.25">
      <c r="A313" s="3">
        <v>44233</v>
      </c>
      <c r="B313" s="10">
        <v>55</v>
      </c>
      <c r="C313" s="10">
        <v>55</v>
      </c>
    </row>
    <row r="314" spans="1:3" x14ac:dyDescent="0.25">
      <c r="A314" s="3">
        <v>44234</v>
      </c>
      <c r="B314" s="10">
        <v>55</v>
      </c>
      <c r="C314" s="10">
        <v>55</v>
      </c>
    </row>
    <row r="315" spans="1:3" x14ac:dyDescent="0.25">
      <c r="A315" s="3">
        <v>44235</v>
      </c>
      <c r="B315" s="10">
        <v>53</v>
      </c>
      <c r="C315" s="10">
        <v>53</v>
      </c>
    </row>
    <row r="316" spans="1:3" x14ac:dyDescent="0.25">
      <c r="A316" s="3">
        <v>44236</v>
      </c>
      <c r="B316" s="10">
        <v>51</v>
      </c>
      <c r="C316" s="10">
        <v>51</v>
      </c>
    </row>
    <row r="317" spans="1:3" x14ac:dyDescent="0.25">
      <c r="A317" s="3">
        <v>44237</v>
      </c>
      <c r="B317" s="10">
        <v>50</v>
      </c>
      <c r="C317" s="10">
        <v>50</v>
      </c>
    </row>
    <row r="318" spans="1:3" x14ac:dyDescent="0.25">
      <c r="A318" s="3">
        <v>44238</v>
      </c>
      <c r="B318" s="10">
        <v>48</v>
      </c>
      <c r="C318" s="10">
        <v>48</v>
      </c>
    </row>
    <row r="319" spans="1:3" x14ac:dyDescent="0.25">
      <c r="A319" s="3">
        <v>44239</v>
      </c>
      <c r="B319" s="10">
        <v>47</v>
      </c>
      <c r="C319" s="10">
        <v>47</v>
      </c>
    </row>
    <row r="320" spans="1:3" x14ac:dyDescent="0.25">
      <c r="A320" s="3">
        <v>44240</v>
      </c>
      <c r="B320" s="10">
        <v>47</v>
      </c>
      <c r="C320" s="10">
        <v>47</v>
      </c>
    </row>
    <row r="321" spans="1:3" x14ac:dyDescent="0.25">
      <c r="A321" s="3">
        <v>44241</v>
      </c>
      <c r="B321" s="10">
        <v>46</v>
      </c>
      <c r="C321" s="10">
        <v>46</v>
      </c>
    </row>
    <row r="322" spans="1:3" x14ac:dyDescent="0.25">
      <c r="A322" s="3">
        <v>44242</v>
      </c>
      <c r="B322" s="10">
        <v>44</v>
      </c>
      <c r="C322" s="10">
        <v>44</v>
      </c>
    </row>
    <row r="323" spans="1:3" x14ac:dyDescent="0.25">
      <c r="A323" s="3">
        <v>44243</v>
      </c>
      <c r="B323" s="10">
        <v>42</v>
      </c>
      <c r="C323" s="10">
        <v>42</v>
      </c>
    </row>
    <row r="324" spans="1:3" x14ac:dyDescent="0.25">
      <c r="A324" s="3">
        <v>44244</v>
      </c>
      <c r="B324" s="10">
        <v>42</v>
      </c>
      <c r="C324" s="10">
        <v>42</v>
      </c>
    </row>
    <row r="325" spans="1:3" x14ac:dyDescent="0.25">
      <c r="A325" s="3">
        <v>44245</v>
      </c>
      <c r="B325" s="10">
        <v>40</v>
      </c>
      <c r="C325" s="10">
        <v>40</v>
      </c>
    </row>
    <row r="326" spans="1:3" x14ac:dyDescent="0.25">
      <c r="A326" s="3">
        <v>44246</v>
      </c>
      <c r="B326" s="10">
        <v>39</v>
      </c>
      <c r="C326" s="10">
        <v>39</v>
      </c>
    </row>
    <row r="327" spans="1:3" x14ac:dyDescent="0.25">
      <c r="A327" s="3">
        <v>44247</v>
      </c>
      <c r="B327" s="10">
        <v>39</v>
      </c>
      <c r="C327" s="10">
        <v>39</v>
      </c>
    </row>
    <row r="328" spans="1:3" x14ac:dyDescent="0.25">
      <c r="A328" s="3">
        <v>44248</v>
      </c>
      <c r="B328" s="10">
        <v>38</v>
      </c>
      <c r="C328" s="10">
        <v>38</v>
      </c>
    </row>
    <row r="329" spans="1:3" x14ac:dyDescent="0.25">
      <c r="A329" s="3">
        <v>44249</v>
      </c>
      <c r="B329" s="10">
        <v>36</v>
      </c>
      <c r="C329" s="10">
        <v>36</v>
      </c>
    </row>
    <row r="330" spans="1:3" x14ac:dyDescent="0.25">
      <c r="A330" s="3">
        <v>44250</v>
      </c>
      <c r="B330" s="10">
        <v>35</v>
      </c>
      <c r="C330" s="10">
        <v>35</v>
      </c>
    </row>
    <row r="331" spans="1:3" x14ac:dyDescent="0.25">
      <c r="A331" s="3">
        <v>44251</v>
      </c>
      <c r="B331" s="10">
        <v>34</v>
      </c>
      <c r="C331" s="10">
        <v>34</v>
      </c>
    </row>
    <row r="332" spans="1:3" x14ac:dyDescent="0.25">
      <c r="A332" s="3">
        <v>44252</v>
      </c>
      <c r="B332" s="10">
        <v>34</v>
      </c>
      <c r="C332" s="10">
        <v>34</v>
      </c>
    </row>
    <row r="333" spans="1:3" x14ac:dyDescent="0.25">
      <c r="A333" s="3">
        <v>44253</v>
      </c>
      <c r="B333" s="10">
        <v>31</v>
      </c>
      <c r="C333" s="10">
        <v>31</v>
      </c>
    </row>
    <row r="334" spans="1:3" x14ac:dyDescent="0.25">
      <c r="A334" s="3">
        <v>44254</v>
      </c>
      <c r="B334" s="10">
        <v>29</v>
      </c>
      <c r="C334" s="10">
        <v>29</v>
      </c>
    </row>
    <row r="335" spans="1:3" x14ac:dyDescent="0.25">
      <c r="A335" s="3">
        <v>44255</v>
      </c>
      <c r="B335" s="10">
        <v>28</v>
      </c>
      <c r="C335" s="10">
        <v>28</v>
      </c>
    </row>
    <row r="336" spans="1:3" x14ac:dyDescent="0.25">
      <c r="A336" s="3">
        <v>44256</v>
      </c>
      <c r="B336" s="10">
        <v>28</v>
      </c>
      <c r="C336" s="10">
        <v>28</v>
      </c>
    </row>
    <row r="337" spans="1:3" x14ac:dyDescent="0.25">
      <c r="A337" s="3">
        <v>44257</v>
      </c>
      <c r="B337" s="10">
        <v>27</v>
      </c>
      <c r="C337" s="10">
        <v>27</v>
      </c>
    </row>
    <row r="338" spans="1:3" x14ac:dyDescent="0.25">
      <c r="A338" s="3">
        <v>44258</v>
      </c>
      <c r="B338" s="10">
        <v>27</v>
      </c>
      <c r="C338" s="10">
        <v>27</v>
      </c>
    </row>
    <row r="339" spans="1:3" x14ac:dyDescent="0.25">
      <c r="A339" s="3">
        <v>44259</v>
      </c>
      <c r="B339" s="10">
        <v>25</v>
      </c>
      <c r="C339" s="10">
        <v>25</v>
      </c>
    </row>
    <row r="340" spans="1:3" x14ac:dyDescent="0.25">
      <c r="A340" s="3">
        <v>44260</v>
      </c>
      <c r="B340" s="10">
        <v>25</v>
      </c>
      <c r="C340" s="10">
        <v>25</v>
      </c>
    </row>
    <row r="341" spans="1:3" x14ac:dyDescent="0.25">
      <c r="A341" s="3">
        <v>44261</v>
      </c>
      <c r="B341" s="10">
        <v>27</v>
      </c>
      <c r="C341" s="10">
        <v>27</v>
      </c>
    </row>
    <row r="342" spans="1:3" x14ac:dyDescent="0.25">
      <c r="A342" s="3">
        <v>44262</v>
      </c>
      <c r="B342" s="10">
        <v>26</v>
      </c>
      <c r="C342" s="10">
        <v>26</v>
      </c>
    </row>
    <row r="343" spans="1:3" x14ac:dyDescent="0.25">
      <c r="A343" s="3">
        <v>44263</v>
      </c>
      <c r="B343" s="10">
        <v>26</v>
      </c>
      <c r="C343" s="10">
        <v>26</v>
      </c>
    </row>
    <row r="344" spans="1:3" x14ac:dyDescent="0.25">
      <c r="A344" s="3">
        <v>44264</v>
      </c>
      <c r="B344" s="10">
        <v>25</v>
      </c>
      <c r="C344" s="10">
        <v>25</v>
      </c>
    </row>
    <row r="345" spans="1:3" x14ac:dyDescent="0.25">
      <c r="A345" s="3">
        <v>44265</v>
      </c>
      <c r="B345" s="10">
        <v>23</v>
      </c>
      <c r="C345" s="10">
        <v>23</v>
      </c>
    </row>
    <row r="346" spans="1:3" x14ac:dyDescent="0.25">
      <c r="A346" s="3">
        <v>44266</v>
      </c>
      <c r="B346" s="10">
        <v>22</v>
      </c>
      <c r="C346" s="10">
        <v>22</v>
      </c>
    </row>
    <row r="347" spans="1:3" x14ac:dyDescent="0.25">
      <c r="A347" s="3">
        <v>44267</v>
      </c>
      <c r="B347" s="10">
        <v>20</v>
      </c>
      <c r="C347" s="10">
        <v>20</v>
      </c>
    </row>
    <row r="348" spans="1:3" x14ac:dyDescent="0.25">
      <c r="A348" s="3">
        <v>44268</v>
      </c>
      <c r="B348" s="10">
        <v>21</v>
      </c>
      <c r="C348" s="10">
        <v>21</v>
      </c>
    </row>
    <row r="349" spans="1:3" x14ac:dyDescent="0.25">
      <c r="A349" s="3">
        <v>44269</v>
      </c>
      <c r="B349" s="10">
        <v>21</v>
      </c>
      <c r="C349" s="10">
        <v>21</v>
      </c>
    </row>
    <row r="350" spans="1:3" x14ac:dyDescent="0.25">
      <c r="A350" s="3">
        <v>44270</v>
      </c>
      <c r="B350" s="10">
        <v>20</v>
      </c>
      <c r="C350" s="10">
        <v>20</v>
      </c>
    </row>
    <row r="351" spans="1:3" x14ac:dyDescent="0.25">
      <c r="A351" s="3">
        <v>44271</v>
      </c>
      <c r="B351" s="10">
        <v>20</v>
      </c>
      <c r="C351" s="10">
        <v>20</v>
      </c>
    </row>
    <row r="352" spans="1:3" x14ac:dyDescent="0.25">
      <c r="A352" s="3">
        <v>44272</v>
      </c>
      <c r="B352" s="10">
        <v>18</v>
      </c>
      <c r="C352" s="10">
        <v>18</v>
      </c>
    </row>
    <row r="353" spans="1:3" x14ac:dyDescent="0.25">
      <c r="A353" s="3">
        <v>44273</v>
      </c>
      <c r="B353" s="10">
        <v>18</v>
      </c>
      <c r="C353" s="10">
        <v>18</v>
      </c>
    </row>
    <row r="354" spans="1:3" x14ac:dyDescent="0.25">
      <c r="A354" s="3">
        <v>44274</v>
      </c>
      <c r="B354" s="10">
        <v>17</v>
      </c>
      <c r="C354" s="10">
        <v>17</v>
      </c>
    </row>
    <row r="355" spans="1:3" x14ac:dyDescent="0.25">
      <c r="A355" s="3">
        <v>44275</v>
      </c>
      <c r="B355" s="10">
        <v>17</v>
      </c>
      <c r="C355" s="10">
        <v>17</v>
      </c>
    </row>
    <row r="356" spans="1:3" x14ac:dyDescent="0.25">
      <c r="A356" s="3">
        <v>44276</v>
      </c>
      <c r="B356" s="10">
        <v>18</v>
      </c>
      <c r="C356" s="10">
        <v>18</v>
      </c>
    </row>
    <row r="357" spans="1:3" x14ac:dyDescent="0.25">
      <c r="A357" s="3">
        <v>44277</v>
      </c>
      <c r="B357" s="10">
        <v>18</v>
      </c>
      <c r="C357" s="10">
        <v>18</v>
      </c>
    </row>
    <row r="358" spans="1:3" x14ac:dyDescent="0.25">
      <c r="A358" s="3">
        <v>44278</v>
      </c>
      <c r="B358" s="10">
        <v>16</v>
      </c>
      <c r="C358" s="10">
        <v>16</v>
      </c>
    </row>
    <row r="359" spans="1:3" x14ac:dyDescent="0.25">
      <c r="A359" s="3">
        <v>44279</v>
      </c>
      <c r="B359" s="10">
        <v>16</v>
      </c>
      <c r="C359" s="10">
        <v>16</v>
      </c>
    </row>
    <row r="360" spans="1:3" x14ac:dyDescent="0.25">
      <c r="A360" s="3">
        <v>44280</v>
      </c>
      <c r="B360" s="10">
        <v>15</v>
      </c>
      <c r="C360" s="10">
        <v>15</v>
      </c>
    </row>
    <row r="361" spans="1:3" x14ac:dyDescent="0.25">
      <c r="A361" s="3">
        <v>44281</v>
      </c>
      <c r="B361" s="10">
        <v>15</v>
      </c>
      <c r="C361" s="10">
        <v>15</v>
      </c>
    </row>
    <row r="362" spans="1:3" x14ac:dyDescent="0.25">
      <c r="A362" s="3">
        <v>44282</v>
      </c>
      <c r="B362" s="10">
        <v>17</v>
      </c>
      <c r="C362" s="10">
        <v>17</v>
      </c>
    </row>
    <row r="363" spans="1:3" x14ac:dyDescent="0.25">
      <c r="A363" s="3">
        <v>44283</v>
      </c>
      <c r="B363" s="10">
        <v>17</v>
      </c>
      <c r="C363" s="10">
        <v>17</v>
      </c>
    </row>
    <row r="364" spans="1:3" x14ac:dyDescent="0.25">
      <c r="A364" s="3">
        <v>44284</v>
      </c>
      <c r="B364" s="10">
        <v>16</v>
      </c>
      <c r="C364" s="10">
        <v>16</v>
      </c>
    </row>
    <row r="365" spans="1:3" x14ac:dyDescent="0.25">
      <c r="A365" s="3">
        <v>44285</v>
      </c>
      <c r="B365" s="10">
        <v>16</v>
      </c>
      <c r="C365" s="10">
        <v>16</v>
      </c>
    </row>
    <row r="366" spans="1:3" x14ac:dyDescent="0.25">
      <c r="A366" s="3">
        <v>44286</v>
      </c>
      <c r="B366" s="10">
        <v>17</v>
      </c>
      <c r="C366" s="10">
        <v>17</v>
      </c>
    </row>
    <row r="367" spans="1:3" x14ac:dyDescent="0.25">
      <c r="A367" s="3">
        <v>44287</v>
      </c>
      <c r="B367" s="10">
        <v>15</v>
      </c>
      <c r="C367" s="10">
        <v>15</v>
      </c>
    </row>
    <row r="368" spans="1:3" x14ac:dyDescent="0.25">
      <c r="A368" s="3">
        <v>44288</v>
      </c>
      <c r="B368" s="10">
        <v>15</v>
      </c>
      <c r="C368" s="10">
        <v>15</v>
      </c>
    </row>
    <row r="369" spans="1:3" x14ac:dyDescent="0.25">
      <c r="A369" s="3">
        <v>44289</v>
      </c>
      <c r="B369" s="10">
        <v>16</v>
      </c>
      <c r="C369" s="10">
        <v>16</v>
      </c>
    </row>
    <row r="370" spans="1:3" x14ac:dyDescent="0.25">
      <c r="A370" s="3">
        <v>44290</v>
      </c>
      <c r="B370" s="10">
        <v>16</v>
      </c>
      <c r="C370" s="10">
        <v>16</v>
      </c>
    </row>
    <row r="371" spans="1:3" x14ac:dyDescent="0.25">
      <c r="A371" s="3">
        <v>44291</v>
      </c>
      <c r="B371" s="10">
        <v>17</v>
      </c>
      <c r="C371" s="10">
        <v>17</v>
      </c>
    </row>
    <row r="372" spans="1:3" x14ac:dyDescent="0.25">
      <c r="A372" s="3">
        <v>44292</v>
      </c>
      <c r="B372" s="10">
        <v>15</v>
      </c>
      <c r="C372" s="10">
        <v>15</v>
      </c>
    </row>
    <row r="373" spans="1:3" x14ac:dyDescent="0.25">
      <c r="A373" s="3">
        <v>44293</v>
      </c>
      <c r="B373" s="10">
        <v>16</v>
      </c>
      <c r="C373" s="10">
        <v>16</v>
      </c>
    </row>
    <row r="374" spans="1:3" x14ac:dyDescent="0.25">
      <c r="A374" s="3">
        <v>44294</v>
      </c>
      <c r="B374" s="10">
        <v>16</v>
      </c>
      <c r="C374" s="10">
        <v>16</v>
      </c>
    </row>
    <row r="375" spans="1:3" x14ac:dyDescent="0.25">
      <c r="A375" s="3">
        <v>44295</v>
      </c>
      <c r="B375" s="10">
        <v>15</v>
      </c>
      <c r="C375" s="10">
        <v>15</v>
      </c>
    </row>
    <row r="376" spans="1:3" x14ac:dyDescent="0.25">
      <c r="A376" s="3">
        <v>44296</v>
      </c>
      <c r="B376" s="10">
        <v>15</v>
      </c>
      <c r="C376" s="10">
        <v>15</v>
      </c>
    </row>
    <row r="377" spans="1:3" x14ac:dyDescent="0.25">
      <c r="A377" s="3">
        <v>44297</v>
      </c>
      <c r="B377" s="10">
        <v>16</v>
      </c>
      <c r="C377" s="10">
        <v>16</v>
      </c>
    </row>
    <row r="378" spans="1:3" x14ac:dyDescent="0.25">
      <c r="A378" s="3">
        <v>44298</v>
      </c>
      <c r="B378" s="10">
        <v>14</v>
      </c>
      <c r="C378" s="10">
        <v>14</v>
      </c>
    </row>
    <row r="379" spans="1:3" x14ac:dyDescent="0.25">
      <c r="A379" s="3">
        <v>44299</v>
      </c>
      <c r="B379" s="10">
        <v>14</v>
      </c>
      <c r="C379" s="10">
        <v>14</v>
      </c>
    </row>
    <row r="380" spans="1:3" x14ac:dyDescent="0.25">
      <c r="A380" s="3">
        <v>44300</v>
      </c>
      <c r="B380" s="10">
        <v>13</v>
      </c>
      <c r="C380" s="10">
        <v>13</v>
      </c>
    </row>
    <row r="381" spans="1:3" x14ac:dyDescent="0.25">
      <c r="A381" s="3">
        <v>44301</v>
      </c>
      <c r="B381" s="10">
        <v>13</v>
      </c>
      <c r="C381" s="10">
        <v>13</v>
      </c>
    </row>
    <row r="382" spans="1:3" x14ac:dyDescent="0.25">
      <c r="A382" s="3">
        <v>44302</v>
      </c>
      <c r="B382" s="10">
        <v>12</v>
      </c>
      <c r="C382" s="10">
        <v>12</v>
      </c>
    </row>
    <row r="383" spans="1:3" x14ac:dyDescent="0.25">
      <c r="A383" s="3">
        <v>44303</v>
      </c>
      <c r="B383" s="10">
        <v>13</v>
      </c>
      <c r="C383" s="10">
        <v>13</v>
      </c>
    </row>
    <row r="384" spans="1:3" x14ac:dyDescent="0.25">
      <c r="A384" s="3">
        <v>44304</v>
      </c>
      <c r="B384" s="10">
        <v>12</v>
      </c>
      <c r="C384" s="10">
        <v>12</v>
      </c>
    </row>
    <row r="385" spans="1:3" x14ac:dyDescent="0.25">
      <c r="A385" s="3">
        <v>44305</v>
      </c>
      <c r="B385" s="10">
        <v>12</v>
      </c>
      <c r="C385" s="10">
        <v>12</v>
      </c>
    </row>
    <row r="386" spans="1:3" x14ac:dyDescent="0.25">
      <c r="A386" s="3">
        <v>44306</v>
      </c>
      <c r="B386" s="10">
        <v>11</v>
      </c>
      <c r="C386" s="10">
        <v>11</v>
      </c>
    </row>
    <row r="387" spans="1:3" x14ac:dyDescent="0.25">
      <c r="A387" s="3">
        <v>44307</v>
      </c>
      <c r="B387" s="10">
        <v>11</v>
      </c>
      <c r="C387" s="10">
        <v>11</v>
      </c>
    </row>
    <row r="388" spans="1:3" x14ac:dyDescent="0.25">
      <c r="A388" s="3">
        <v>44308</v>
      </c>
      <c r="B388" s="10">
        <v>10</v>
      </c>
      <c r="C388" s="10">
        <v>10</v>
      </c>
    </row>
    <row r="389" spans="1:3" x14ac:dyDescent="0.25">
      <c r="A389" s="3">
        <v>44309</v>
      </c>
      <c r="B389" s="10">
        <v>10</v>
      </c>
      <c r="C389" s="10">
        <v>10</v>
      </c>
    </row>
    <row r="390" spans="1:3" x14ac:dyDescent="0.25">
      <c r="A390" s="3">
        <v>44310</v>
      </c>
      <c r="B390" s="10">
        <v>11</v>
      </c>
      <c r="C390" s="10">
        <v>11</v>
      </c>
    </row>
    <row r="391" spans="1:3" x14ac:dyDescent="0.25">
      <c r="A391" s="3">
        <v>44311</v>
      </c>
      <c r="B391" s="10">
        <v>11</v>
      </c>
      <c r="C391" s="10">
        <v>11</v>
      </c>
    </row>
    <row r="392" spans="1:3" x14ac:dyDescent="0.25">
      <c r="A392" s="3">
        <v>44312</v>
      </c>
      <c r="B392" s="10">
        <v>9</v>
      </c>
      <c r="C392" s="10">
        <v>9</v>
      </c>
    </row>
    <row r="393" spans="1:3" x14ac:dyDescent="0.25">
      <c r="A393" s="3">
        <v>44313</v>
      </c>
      <c r="B393" s="10">
        <v>9</v>
      </c>
      <c r="C393" s="10">
        <v>9</v>
      </c>
    </row>
    <row r="394" spans="1:3" x14ac:dyDescent="0.25">
      <c r="A394" s="3">
        <v>44314</v>
      </c>
      <c r="B394" s="10">
        <v>8</v>
      </c>
      <c r="C394" s="10">
        <v>8</v>
      </c>
    </row>
    <row r="395" spans="1:3" x14ac:dyDescent="0.25">
      <c r="A395" s="3">
        <v>44315</v>
      </c>
      <c r="B395" s="10">
        <v>9</v>
      </c>
      <c r="C395" s="10">
        <v>9</v>
      </c>
    </row>
    <row r="396" spans="1:3" x14ac:dyDescent="0.25">
      <c r="A396" s="3">
        <v>44316</v>
      </c>
      <c r="B396" s="10">
        <v>9</v>
      </c>
      <c r="C396" s="10">
        <v>9</v>
      </c>
    </row>
    <row r="397" spans="1:3" x14ac:dyDescent="0.25">
      <c r="A397" s="3">
        <v>44317</v>
      </c>
      <c r="B397" s="10">
        <v>11</v>
      </c>
      <c r="C397" s="10">
        <v>11</v>
      </c>
    </row>
    <row r="398" spans="1:3" x14ac:dyDescent="0.25">
      <c r="A398" s="3">
        <v>44318</v>
      </c>
      <c r="B398" s="10">
        <v>11</v>
      </c>
      <c r="C398" s="10">
        <v>11</v>
      </c>
    </row>
    <row r="399" spans="1:3" x14ac:dyDescent="0.25">
      <c r="A399" s="3">
        <v>44319</v>
      </c>
      <c r="B399" s="10">
        <v>10</v>
      </c>
      <c r="C399" s="10">
        <v>10</v>
      </c>
    </row>
    <row r="400" spans="1:3" x14ac:dyDescent="0.25">
      <c r="A400" s="3">
        <v>44320</v>
      </c>
      <c r="B400" s="10">
        <v>10</v>
      </c>
      <c r="C400" s="10">
        <v>10</v>
      </c>
    </row>
    <row r="401" spans="1:3" x14ac:dyDescent="0.25">
      <c r="A401" s="3">
        <v>44321</v>
      </c>
      <c r="B401" s="10">
        <v>9</v>
      </c>
      <c r="C401" s="10">
        <v>9</v>
      </c>
    </row>
    <row r="402" spans="1:3" x14ac:dyDescent="0.25">
      <c r="A402" s="3">
        <v>44322</v>
      </c>
      <c r="B402" s="10">
        <v>9</v>
      </c>
      <c r="C402" s="10">
        <v>9</v>
      </c>
    </row>
    <row r="403" spans="1:3" x14ac:dyDescent="0.25">
      <c r="A403" s="3">
        <v>44323</v>
      </c>
      <c r="B403" s="10">
        <v>10</v>
      </c>
      <c r="C403" s="10">
        <v>10</v>
      </c>
    </row>
    <row r="404" spans="1:3" x14ac:dyDescent="0.25">
      <c r="A404" s="3">
        <v>44324</v>
      </c>
      <c r="B404" s="10">
        <v>9</v>
      </c>
      <c r="C404" s="10">
        <v>9</v>
      </c>
    </row>
    <row r="405" spans="1:3" x14ac:dyDescent="0.25">
      <c r="A405" s="3">
        <v>44325</v>
      </c>
      <c r="B405" s="10">
        <v>11</v>
      </c>
      <c r="C405" s="10">
        <v>11</v>
      </c>
    </row>
    <row r="406" spans="1:3" x14ac:dyDescent="0.25">
      <c r="A406" s="3">
        <v>44326</v>
      </c>
      <c r="B406" s="10">
        <v>11</v>
      </c>
      <c r="C406" s="10">
        <v>11</v>
      </c>
    </row>
    <row r="407" spans="1:3" x14ac:dyDescent="0.25">
      <c r="A407" s="3">
        <v>44327</v>
      </c>
      <c r="B407" s="10">
        <v>10</v>
      </c>
      <c r="C407" s="10">
        <v>10</v>
      </c>
    </row>
    <row r="408" spans="1:3" x14ac:dyDescent="0.25">
      <c r="A408" s="3">
        <v>44328</v>
      </c>
      <c r="B408" s="10">
        <v>9</v>
      </c>
      <c r="C408" s="10">
        <v>9</v>
      </c>
    </row>
    <row r="409" spans="1:3" x14ac:dyDescent="0.25">
      <c r="A409" s="3">
        <v>44329</v>
      </c>
      <c r="B409" s="10">
        <v>9</v>
      </c>
      <c r="C409" s="10">
        <v>9</v>
      </c>
    </row>
    <row r="410" spans="1:3" x14ac:dyDescent="0.25">
      <c r="A410" s="3">
        <v>44330</v>
      </c>
      <c r="B410" s="10">
        <v>10</v>
      </c>
      <c r="C410" s="10">
        <v>10</v>
      </c>
    </row>
    <row r="411" spans="1:3" x14ac:dyDescent="0.25">
      <c r="A411" s="3">
        <v>44331</v>
      </c>
      <c r="B411" s="10">
        <v>10</v>
      </c>
      <c r="C411" s="10">
        <v>10</v>
      </c>
    </row>
    <row r="412" spans="1:3" x14ac:dyDescent="0.25">
      <c r="A412" s="3">
        <v>44332</v>
      </c>
      <c r="B412" s="10">
        <v>9</v>
      </c>
      <c r="C412" s="10">
        <v>9</v>
      </c>
    </row>
    <row r="413" spans="1:3" x14ac:dyDescent="0.25">
      <c r="A413" s="3">
        <v>44333</v>
      </c>
      <c r="B413" s="10">
        <v>8</v>
      </c>
      <c r="C413" s="10">
        <v>8</v>
      </c>
    </row>
    <row r="414" spans="1:3" x14ac:dyDescent="0.25">
      <c r="A414" s="3">
        <v>44334</v>
      </c>
      <c r="B414" s="10">
        <v>8</v>
      </c>
      <c r="C414" s="10">
        <v>8</v>
      </c>
    </row>
    <row r="415" spans="1:3" x14ac:dyDescent="0.25">
      <c r="A415" s="3">
        <v>44335</v>
      </c>
      <c r="B415" s="10">
        <v>9</v>
      </c>
      <c r="C415" s="10">
        <v>9</v>
      </c>
    </row>
    <row r="416" spans="1:3" x14ac:dyDescent="0.25">
      <c r="A416" s="3">
        <v>44336</v>
      </c>
      <c r="B416" s="10">
        <v>9</v>
      </c>
      <c r="C416" s="10">
        <v>9</v>
      </c>
    </row>
    <row r="417" spans="1:3" x14ac:dyDescent="0.25">
      <c r="A417" s="3">
        <v>44337</v>
      </c>
      <c r="B417" s="10">
        <v>8</v>
      </c>
      <c r="C417" s="10">
        <v>8</v>
      </c>
    </row>
    <row r="418" spans="1:3" x14ac:dyDescent="0.25">
      <c r="A418" s="3">
        <v>44338</v>
      </c>
      <c r="B418" s="10">
        <v>9</v>
      </c>
      <c r="C418" s="10">
        <v>9</v>
      </c>
    </row>
    <row r="419" spans="1:3" x14ac:dyDescent="0.25">
      <c r="A419" s="3">
        <v>44339</v>
      </c>
      <c r="B419" s="10">
        <v>8</v>
      </c>
      <c r="C419" s="10">
        <v>8</v>
      </c>
    </row>
    <row r="420" spans="1:3" x14ac:dyDescent="0.25">
      <c r="A420" s="3">
        <v>44340</v>
      </c>
      <c r="B420" s="10">
        <v>8</v>
      </c>
      <c r="C420" s="10">
        <v>8</v>
      </c>
    </row>
    <row r="421" spans="1:3" x14ac:dyDescent="0.25">
      <c r="A421" s="3">
        <v>44341</v>
      </c>
      <c r="B421" s="10">
        <v>9</v>
      </c>
      <c r="C421" s="10">
        <v>9</v>
      </c>
    </row>
    <row r="422" spans="1:3" x14ac:dyDescent="0.25">
      <c r="A422" s="3">
        <v>44342</v>
      </c>
      <c r="B422" s="10">
        <v>7</v>
      </c>
      <c r="C422" s="10">
        <v>7</v>
      </c>
    </row>
    <row r="423" spans="1:3" x14ac:dyDescent="0.25">
      <c r="A423" s="3">
        <v>44343</v>
      </c>
      <c r="B423" s="10">
        <v>7</v>
      </c>
      <c r="C423" s="10">
        <v>7</v>
      </c>
    </row>
    <row r="424" spans="1:3" x14ac:dyDescent="0.25">
      <c r="A424" s="3">
        <v>44344</v>
      </c>
      <c r="B424" s="10">
        <v>8</v>
      </c>
      <c r="C424" s="10">
        <v>8</v>
      </c>
    </row>
    <row r="425" spans="1:3" x14ac:dyDescent="0.25">
      <c r="A425" s="3">
        <v>44345</v>
      </c>
      <c r="B425" s="10">
        <v>8</v>
      </c>
      <c r="C425" s="10">
        <v>8</v>
      </c>
    </row>
    <row r="426" spans="1:3" x14ac:dyDescent="0.25">
      <c r="A426" s="3">
        <v>44346</v>
      </c>
      <c r="B426" s="10">
        <v>9</v>
      </c>
      <c r="C426" s="10">
        <v>9</v>
      </c>
    </row>
    <row r="427" spans="1:3" x14ac:dyDescent="0.25">
      <c r="A427" s="3">
        <v>44347</v>
      </c>
      <c r="B427" s="10">
        <v>9</v>
      </c>
      <c r="C427" s="10">
        <v>9</v>
      </c>
    </row>
    <row r="428" spans="1:3" x14ac:dyDescent="0.25">
      <c r="A428" s="3">
        <v>44348</v>
      </c>
      <c r="B428" s="10">
        <v>8</v>
      </c>
      <c r="C428" s="10">
        <v>8</v>
      </c>
    </row>
    <row r="429" spans="1:3" x14ac:dyDescent="0.25">
      <c r="A429" s="3">
        <v>44349</v>
      </c>
      <c r="B429" s="10">
        <v>9</v>
      </c>
      <c r="C429" s="10">
        <v>9</v>
      </c>
    </row>
    <row r="430" spans="1:3" x14ac:dyDescent="0.25">
      <c r="A430" s="3">
        <v>44350</v>
      </c>
      <c r="B430" s="10">
        <v>9</v>
      </c>
      <c r="C430" s="10">
        <v>9</v>
      </c>
    </row>
    <row r="431" spans="1:3" x14ac:dyDescent="0.25">
      <c r="A431" s="3">
        <v>44351</v>
      </c>
      <c r="B431" s="10">
        <v>8</v>
      </c>
      <c r="C431" s="10">
        <v>8</v>
      </c>
    </row>
    <row r="432" spans="1:3" x14ac:dyDescent="0.25">
      <c r="A432" s="3">
        <v>44352</v>
      </c>
      <c r="B432" s="10">
        <v>9</v>
      </c>
      <c r="C432" s="10">
        <v>9</v>
      </c>
    </row>
    <row r="433" spans="1:3" x14ac:dyDescent="0.25">
      <c r="A433" s="3">
        <v>44353</v>
      </c>
      <c r="B433" s="10">
        <v>7</v>
      </c>
      <c r="C433" s="10">
        <v>7</v>
      </c>
    </row>
    <row r="434" spans="1:3" x14ac:dyDescent="0.25">
      <c r="A434" s="3">
        <v>44354</v>
      </c>
      <c r="B434" s="10">
        <v>7</v>
      </c>
      <c r="C434" s="10">
        <v>7</v>
      </c>
    </row>
    <row r="435" spans="1:3" x14ac:dyDescent="0.25">
      <c r="A435" s="3">
        <v>44355</v>
      </c>
      <c r="B435" s="10">
        <v>8</v>
      </c>
      <c r="C435" s="10">
        <v>8</v>
      </c>
    </row>
    <row r="436" spans="1:3" x14ac:dyDescent="0.25">
      <c r="A436" s="3">
        <v>44356</v>
      </c>
      <c r="B436" s="10">
        <v>8</v>
      </c>
      <c r="C436" s="10">
        <v>8</v>
      </c>
    </row>
    <row r="437" spans="1:3" x14ac:dyDescent="0.25">
      <c r="A437" s="3">
        <v>44357</v>
      </c>
      <c r="B437" s="10">
        <v>9</v>
      </c>
      <c r="C437" s="10">
        <v>9</v>
      </c>
    </row>
    <row r="438" spans="1:3" x14ac:dyDescent="0.25">
      <c r="A438" s="3">
        <v>44358</v>
      </c>
      <c r="B438" s="10">
        <v>9</v>
      </c>
      <c r="C438" s="10">
        <v>9</v>
      </c>
    </row>
    <row r="439" spans="1:3" x14ac:dyDescent="0.25">
      <c r="A439" s="3">
        <v>44359</v>
      </c>
      <c r="B439" s="10">
        <v>10</v>
      </c>
      <c r="C439" s="10">
        <v>10</v>
      </c>
    </row>
    <row r="440" spans="1:3" x14ac:dyDescent="0.25">
      <c r="A440" s="3">
        <v>44360</v>
      </c>
      <c r="B440" s="10">
        <v>8</v>
      </c>
      <c r="C440" s="10">
        <v>8</v>
      </c>
    </row>
    <row r="441" spans="1:3" x14ac:dyDescent="0.25">
      <c r="A441" s="3">
        <v>44361</v>
      </c>
      <c r="B441" s="10">
        <v>7</v>
      </c>
      <c r="C441" s="10">
        <v>7</v>
      </c>
    </row>
    <row r="442" spans="1:3" x14ac:dyDescent="0.25">
      <c r="A442" s="3">
        <v>44362</v>
      </c>
      <c r="B442" s="10">
        <v>8</v>
      </c>
      <c r="C442" s="10">
        <v>8</v>
      </c>
    </row>
    <row r="443" spans="1:3" x14ac:dyDescent="0.25">
      <c r="A443" s="3">
        <v>44363</v>
      </c>
      <c r="B443" s="10">
        <v>8</v>
      </c>
      <c r="C443" s="10">
        <v>8</v>
      </c>
    </row>
    <row r="444" spans="1:3" x14ac:dyDescent="0.25">
      <c r="A444" s="3">
        <v>44364</v>
      </c>
      <c r="B444" s="10">
        <v>9</v>
      </c>
      <c r="C444" s="10">
        <v>9</v>
      </c>
    </row>
    <row r="445" spans="1:3" x14ac:dyDescent="0.25">
      <c r="A445" s="3">
        <v>44365</v>
      </c>
      <c r="B445" s="10">
        <v>9</v>
      </c>
      <c r="C445" s="10">
        <v>9</v>
      </c>
    </row>
    <row r="446" spans="1:3" x14ac:dyDescent="0.25">
      <c r="A446" s="3">
        <v>44366</v>
      </c>
      <c r="B446" s="10">
        <v>10</v>
      </c>
      <c r="C446" s="10">
        <v>10</v>
      </c>
    </row>
    <row r="447" spans="1:3" x14ac:dyDescent="0.25">
      <c r="A447" s="3">
        <v>44367</v>
      </c>
      <c r="B447" s="10">
        <v>11</v>
      </c>
      <c r="C447" s="10">
        <v>11</v>
      </c>
    </row>
    <row r="448" spans="1:3" x14ac:dyDescent="0.25">
      <c r="A448" s="3">
        <v>44368</v>
      </c>
      <c r="B448" s="10">
        <v>11</v>
      </c>
      <c r="C448" s="10">
        <v>11</v>
      </c>
    </row>
    <row r="449" spans="1:3" x14ac:dyDescent="0.25">
      <c r="A449" s="3">
        <v>44369</v>
      </c>
      <c r="B449" s="10">
        <v>11</v>
      </c>
      <c r="C449" s="10">
        <v>11</v>
      </c>
    </row>
    <row r="450" spans="1:3" x14ac:dyDescent="0.25">
      <c r="A450" s="3">
        <v>44370</v>
      </c>
      <c r="B450" s="10">
        <v>11</v>
      </c>
      <c r="C450" s="10">
        <v>11</v>
      </c>
    </row>
    <row r="451" spans="1:3" x14ac:dyDescent="0.25">
      <c r="A451" s="3">
        <v>44371</v>
      </c>
      <c r="B451" s="10">
        <v>12</v>
      </c>
      <c r="C451" s="10">
        <v>12</v>
      </c>
    </row>
    <row r="452" spans="1:3" x14ac:dyDescent="0.25">
      <c r="A452" s="3">
        <v>44372</v>
      </c>
      <c r="B452" s="10">
        <v>13</v>
      </c>
      <c r="C452" s="10">
        <v>13</v>
      </c>
    </row>
    <row r="453" spans="1:3" x14ac:dyDescent="0.25">
      <c r="A453" s="3">
        <v>44373</v>
      </c>
      <c r="B453" s="10">
        <v>15</v>
      </c>
      <c r="C453" s="10">
        <v>15</v>
      </c>
    </row>
    <row r="454" spans="1:3" x14ac:dyDescent="0.25">
      <c r="A454" s="3">
        <v>44374</v>
      </c>
      <c r="B454" s="10">
        <v>16</v>
      </c>
      <c r="C454" s="10">
        <v>16</v>
      </c>
    </row>
    <row r="455" spans="1:3" x14ac:dyDescent="0.25">
      <c r="A455" s="3">
        <v>44375</v>
      </c>
      <c r="B455" s="10">
        <v>18</v>
      </c>
      <c r="C455" s="10">
        <v>18</v>
      </c>
    </row>
    <row r="456" spans="1:3" x14ac:dyDescent="0.25">
      <c r="A456" s="3">
        <v>44376</v>
      </c>
      <c r="B456" s="10">
        <v>19</v>
      </c>
      <c r="C456" s="10">
        <v>19</v>
      </c>
    </row>
    <row r="457" spans="1:3" x14ac:dyDescent="0.25">
      <c r="A457" s="3">
        <v>44377</v>
      </c>
      <c r="B457" s="10">
        <v>21</v>
      </c>
      <c r="C457" s="10">
        <v>21</v>
      </c>
    </row>
    <row r="458" spans="1:3" x14ac:dyDescent="0.25">
      <c r="A458" s="3">
        <v>44378</v>
      </c>
      <c r="B458" s="10">
        <v>22</v>
      </c>
      <c r="C458" s="10">
        <v>22</v>
      </c>
    </row>
    <row r="459" spans="1:3" x14ac:dyDescent="0.25">
      <c r="A459" s="3">
        <v>44379</v>
      </c>
      <c r="B459" s="10">
        <v>24</v>
      </c>
      <c r="C459" s="10">
        <v>24</v>
      </c>
    </row>
    <row r="460" spans="1:3" x14ac:dyDescent="0.25">
      <c r="A460" s="3">
        <v>44380</v>
      </c>
      <c r="B460" s="10">
        <v>26</v>
      </c>
      <c r="C460" s="10">
        <v>26</v>
      </c>
    </row>
    <row r="461" spans="1:3" x14ac:dyDescent="0.25">
      <c r="A461" s="3">
        <v>44381</v>
      </c>
      <c r="B461" s="10">
        <v>26</v>
      </c>
      <c r="C461" s="10">
        <v>26</v>
      </c>
    </row>
    <row r="462" spans="1:3" x14ac:dyDescent="0.25">
      <c r="A462" s="3">
        <v>44382</v>
      </c>
      <c r="B462" s="10">
        <v>28</v>
      </c>
      <c r="C462" s="10">
        <v>28</v>
      </c>
    </row>
    <row r="463" spans="1:3" x14ac:dyDescent="0.25">
      <c r="A463" s="3">
        <v>44383</v>
      </c>
      <c r="B463" s="10">
        <v>28</v>
      </c>
      <c r="C463" s="10">
        <v>28</v>
      </c>
    </row>
    <row r="464" spans="1:3" x14ac:dyDescent="0.25">
      <c r="A464" s="3">
        <v>44384</v>
      </c>
      <c r="B464" s="10">
        <v>30</v>
      </c>
      <c r="C464" s="10">
        <v>30</v>
      </c>
    </row>
    <row r="465" spans="1:3" x14ac:dyDescent="0.25">
      <c r="A465" s="3">
        <v>44385</v>
      </c>
      <c r="B465" s="10">
        <v>32</v>
      </c>
      <c r="C465" s="10">
        <v>32</v>
      </c>
    </row>
    <row r="466" spans="1:3" x14ac:dyDescent="0.25">
      <c r="A466" s="3">
        <v>44386</v>
      </c>
      <c r="B466" s="10">
        <v>35</v>
      </c>
      <c r="C466" s="10">
        <v>35</v>
      </c>
    </row>
    <row r="467" spans="1:3" x14ac:dyDescent="0.25">
      <c r="A467" s="3">
        <v>44387</v>
      </c>
      <c r="B467" s="10">
        <v>37</v>
      </c>
      <c r="C467" s="10">
        <v>37</v>
      </c>
    </row>
    <row r="468" spans="1:3" x14ac:dyDescent="0.25">
      <c r="A468" s="3">
        <v>44388</v>
      </c>
      <c r="B468" s="10">
        <v>42</v>
      </c>
      <c r="C468" s="10">
        <v>42</v>
      </c>
    </row>
    <row r="469" spans="1:3" x14ac:dyDescent="0.25">
      <c r="A469" s="3">
        <v>44389</v>
      </c>
      <c r="B469" s="10">
        <v>44</v>
      </c>
      <c r="C469" s="10">
        <v>44</v>
      </c>
    </row>
    <row r="470" spans="1:3" x14ac:dyDescent="0.25">
      <c r="A470" s="3">
        <v>44390</v>
      </c>
      <c r="B470" s="10">
        <v>47</v>
      </c>
      <c r="C470" s="10">
        <v>47</v>
      </c>
    </row>
    <row r="471" spans="1:3" x14ac:dyDescent="0.25">
      <c r="A471" s="3">
        <v>44391</v>
      </c>
      <c r="B471" s="10">
        <v>50</v>
      </c>
      <c r="C471" s="10">
        <v>50</v>
      </c>
    </row>
    <row r="472" spans="1:3" x14ac:dyDescent="0.25">
      <c r="A472" s="3">
        <v>44392</v>
      </c>
      <c r="B472" s="10">
        <v>52</v>
      </c>
      <c r="C472" s="10">
        <v>52</v>
      </c>
    </row>
    <row r="473" spans="1:3" x14ac:dyDescent="0.25">
      <c r="A473" s="3">
        <v>44393</v>
      </c>
      <c r="B473" s="10">
        <v>53</v>
      </c>
      <c r="C473" s="10">
        <v>53</v>
      </c>
    </row>
    <row r="474" spans="1:3" x14ac:dyDescent="0.25">
      <c r="A474" s="3">
        <v>44394</v>
      </c>
      <c r="B474" s="10">
        <v>56</v>
      </c>
      <c r="C474" s="10">
        <v>56</v>
      </c>
    </row>
    <row r="475" spans="1:3" x14ac:dyDescent="0.25">
      <c r="A475" s="3">
        <v>44395</v>
      </c>
      <c r="B475" s="10">
        <v>54</v>
      </c>
      <c r="C475" s="10">
        <v>54</v>
      </c>
    </row>
    <row r="476" spans="1:3" x14ac:dyDescent="0.25">
      <c r="A476" s="3">
        <v>44396</v>
      </c>
      <c r="B476" s="10">
        <v>50</v>
      </c>
      <c r="C476" s="10">
        <v>50</v>
      </c>
    </row>
    <row r="477" spans="1:3" x14ac:dyDescent="0.25">
      <c r="A477" s="3">
        <v>44397</v>
      </c>
      <c r="B477" s="10">
        <v>52</v>
      </c>
      <c r="C477" s="10">
        <v>52</v>
      </c>
    </row>
    <row r="478" spans="1:3" x14ac:dyDescent="0.25">
      <c r="A478" s="3">
        <v>44398</v>
      </c>
      <c r="B478" s="10">
        <v>53</v>
      </c>
      <c r="C478" s="10">
        <v>53</v>
      </c>
    </row>
    <row r="479" spans="1:3" x14ac:dyDescent="0.25">
      <c r="A479" s="3">
        <v>44399</v>
      </c>
      <c r="B479" s="10">
        <v>53</v>
      </c>
      <c r="C479" s="10">
        <v>53</v>
      </c>
    </row>
    <row r="480" spans="1:3" x14ac:dyDescent="0.25">
      <c r="A480" s="3">
        <v>44400</v>
      </c>
      <c r="B480" s="10">
        <v>54</v>
      </c>
      <c r="C480" s="10">
        <v>54</v>
      </c>
    </row>
    <row r="481" spans="1:3" x14ac:dyDescent="0.25">
      <c r="A481" s="3">
        <v>44401</v>
      </c>
      <c r="B481" s="10">
        <v>54</v>
      </c>
      <c r="C481" s="10">
        <v>54</v>
      </c>
    </row>
    <row r="482" spans="1:3" x14ac:dyDescent="0.25">
      <c r="A482" s="3">
        <v>44402</v>
      </c>
      <c r="B482" s="10">
        <v>57</v>
      </c>
      <c r="C482" s="10">
        <v>57</v>
      </c>
    </row>
    <row r="483" spans="1:3" x14ac:dyDescent="0.25">
      <c r="A483" s="3">
        <v>44403</v>
      </c>
      <c r="B483" s="10">
        <v>59</v>
      </c>
      <c r="C483" s="10">
        <v>59</v>
      </c>
    </row>
    <row r="484" spans="1:3" x14ac:dyDescent="0.25">
      <c r="A484" s="3">
        <v>44404</v>
      </c>
      <c r="B484" s="10">
        <v>62</v>
      </c>
      <c r="C484" s="10">
        <v>62</v>
      </c>
    </row>
    <row r="485" spans="1:3" x14ac:dyDescent="0.25">
      <c r="A485" s="3">
        <v>44405</v>
      </c>
      <c r="B485" s="10">
        <v>63</v>
      </c>
      <c r="C485" s="10">
        <v>63</v>
      </c>
    </row>
    <row r="486" spans="1:3" x14ac:dyDescent="0.25">
      <c r="A486" s="3">
        <v>44406</v>
      </c>
      <c r="B486" s="10">
        <v>63</v>
      </c>
      <c r="C486" s="10">
        <v>63</v>
      </c>
    </row>
    <row r="487" spans="1:3" x14ac:dyDescent="0.25">
      <c r="A487" s="3">
        <v>44407</v>
      </c>
      <c r="B487" s="10">
        <v>65</v>
      </c>
      <c r="C487" s="10">
        <v>65</v>
      </c>
    </row>
    <row r="488" spans="1:3" x14ac:dyDescent="0.25">
      <c r="A488" s="3">
        <v>44408</v>
      </c>
      <c r="B488" s="10">
        <v>65</v>
      </c>
      <c r="C488" s="10">
        <v>65</v>
      </c>
    </row>
    <row r="489" spans="1:3" x14ac:dyDescent="0.25">
      <c r="A489" s="3">
        <v>44409</v>
      </c>
      <c r="B489" s="10">
        <v>63</v>
      </c>
      <c r="C489" s="10">
        <v>63</v>
      </c>
    </row>
    <row r="490" spans="1:3" x14ac:dyDescent="0.25">
      <c r="A490" s="3">
        <v>44410</v>
      </c>
      <c r="B490" s="10">
        <v>61</v>
      </c>
      <c r="C490" s="10">
        <v>61</v>
      </c>
    </row>
    <row r="491" spans="1:3" x14ac:dyDescent="0.25">
      <c r="A491" s="3">
        <v>44411</v>
      </c>
      <c r="B491" s="10">
        <v>61</v>
      </c>
      <c r="C491" s="10">
        <v>61</v>
      </c>
    </row>
    <row r="492" spans="1:3" x14ac:dyDescent="0.25">
      <c r="A492" s="3">
        <v>44412</v>
      </c>
      <c r="B492" s="10">
        <v>62</v>
      </c>
      <c r="C492" s="10">
        <v>62</v>
      </c>
    </row>
    <row r="493" spans="1:3" x14ac:dyDescent="0.25">
      <c r="A493" s="3">
        <v>44413</v>
      </c>
      <c r="B493" s="10">
        <v>63</v>
      </c>
      <c r="C493" s="10">
        <v>63</v>
      </c>
    </row>
    <row r="494" spans="1:3" x14ac:dyDescent="0.25">
      <c r="A494" s="3">
        <v>44414</v>
      </c>
      <c r="B494" s="10">
        <v>65</v>
      </c>
      <c r="C494" s="10">
        <v>65</v>
      </c>
    </row>
    <row r="495" spans="1:3" x14ac:dyDescent="0.25">
      <c r="A495" s="3">
        <v>44415</v>
      </c>
      <c r="B495" s="10">
        <v>65</v>
      </c>
      <c r="C495" s="10">
        <v>65</v>
      </c>
    </row>
    <row r="496" spans="1:3" x14ac:dyDescent="0.25">
      <c r="A496" s="3">
        <v>44416</v>
      </c>
      <c r="B496" s="10">
        <v>67</v>
      </c>
      <c r="C496" s="10">
        <v>67</v>
      </c>
    </row>
    <row r="497" spans="1:3" x14ac:dyDescent="0.25">
      <c r="A497" s="3">
        <v>44417</v>
      </c>
      <c r="B497" s="10">
        <v>67</v>
      </c>
      <c r="C497" s="10">
        <v>67</v>
      </c>
    </row>
    <row r="498" spans="1:3" x14ac:dyDescent="0.25">
      <c r="A498" s="3">
        <v>44418</v>
      </c>
      <c r="B498" s="10">
        <v>66</v>
      </c>
      <c r="C498" s="10">
        <v>66</v>
      </c>
    </row>
    <row r="499" spans="1:3" x14ac:dyDescent="0.25">
      <c r="A499" s="3">
        <v>44419</v>
      </c>
      <c r="B499" s="10">
        <v>67</v>
      </c>
      <c r="C499" s="10">
        <v>67</v>
      </c>
    </row>
    <row r="500" spans="1:3" x14ac:dyDescent="0.25">
      <c r="A500" s="3">
        <v>44420</v>
      </c>
      <c r="B500" s="10">
        <v>68</v>
      </c>
      <c r="C500" s="10">
        <v>68</v>
      </c>
    </row>
    <row r="501" spans="1:3" x14ac:dyDescent="0.25">
      <c r="A501" s="3">
        <v>44421</v>
      </c>
      <c r="B501" s="10">
        <v>68</v>
      </c>
      <c r="C501" s="10">
        <v>68</v>
      </c>
    </row>
    <row r="502" spans="1:3" x14ac:dyDescent="0.25">
      <c r="A502" s="3">
        <v>44422</v>
      </c>
      <c r="B502" s="10">
        <v>69</v>
      </c>
      <c r="C502" s="10">
        <v>69</v>
      </c>
    </row>
    <row r="503" spans="1:3" x14ac:dyDescent="0.25">
      <c r="A503" s="3">
        <v>44423</v>
      </c>
      <c r="B503" s="10">
        <v>69</v>
      </c>
      <c r="C503" s="10">
        <v>69</v>
      </c>
    </row>
    <row r="504" spans="1:3" x14ac:dyDescent="0.25">
      <c r="A504" s="3">
        <v>44424</v>
      </c>
      <c r="B504" s="10">
        <v>70</v>
      </c>
      <c r="C504" s="10">
        <v>70</v>
      </c>
    </row>
    <row r="505" spans="1:3" x14ac:dyDescent="0.25">
      <c r="A505" s="3">
        <v>44425</v>
      </c>
      <c r="B505" s="10">
        <v>71</v>
      </c>
      <c r="C505" s="10">
        <v>71</v>
      </c>
    </row>
    <row r="506" spans="1:3" x14ac:dyDescent="0.25">
      <c r="A506" s="3">
        <v>44426</v>
      </c>
      <c r="B506" s="10">
        <v>70</v>
      </c>
      <c r="C506" s="10">
        <v>70</v>
      </c>
    </row>
    <row r="507" spans="1:3" x14ac:dyDescent="0.25">
      <c r="A507" s="3">
        <v>44427</v>
      </c>
      <c r="B507" s="10">
        <v>71</v>
      </c>
      <c r="C507" s="10">
        <v>71</v>
      </c>
    </row>
    <row r="508" spans="1:3" x14ac:dyDescent="0.25">
      <c r="A508" s="3">
        <v>44428</v>
      </c>
      <c r="B508" s="10">
        <v>72</v>
      </c>
      <c r="C508" s="10">
        <v>72</v>
      </c>
    </row>
    <row r="509" spans="1:3" x14ac:dyDescent="0.25">
      <c r="A509" s="3">
        <v>44429</v>
      </c>
      <c r="B509" s="10">
        <v>73</v>
      </c>
      <c r="C509" s="10">
        <v>73</v>
      </c>
    </row>
    <row r="510" spans="1:3" x14ac:dyDescent="0.25">
      <c r="A510" s="3">
        <v>44430</v>
      </c>
      <c r="B510" s="10">
        <v>73</v>
      </c>
      <c r="C510" s="10">
        <v>73</v>
      </c>
    </row>
    <row r="511" spans="1:3" x14ac:dyDescent="0.25">
      <c r="A511" s="3">
        <v>44431</v>
      </c>
      <c r="B511" s="10">
        <v>74</v>
      </c>
      <c r="C511" s="10">
        <v>74</v>
      </c>
    </row>
    <row r="512" spans="1:3" x14ac:dyDescent="0.25">
      <c r="A512" s="3">
        <v>44432</v>
      </c>
      <c r="B512" s="10">
        <v>73</v>
      </c>
      <c r="C512" s="10">
        <v>73</v>
      </c>
    </row>
    <row r="513" spans="1:3" x14ac:dyDescent="0.25">
      <c r="A513" s="3">
        <v>44433</v>
      </c>
      <c r="B513" s="10">
        <v>72</v>
      </c>
      <c r="C513" s="10">
        <v>72</v>
      </c>
    </row>
    <row r="514" spans="1:3" x14ac:dyDescent="0.25">
      <c r="A514" s="3">
        <v>44434</v>
      </c>
      <c r="B514" s="10">
        <v>70</v>
      </c>
      <c r="C514" s="10">
        <v>70</v>
      </c>
    </row>
    <row r="515" spans="1:3" x14ac:dyDescent="0.25">
      <c r="A515" s="3">
        <v>44435</v>
      </c>
      <c r="B515" s="10">
        <v>70</v>
      </c>
      <c r="C515" s="10">
        <v>70</v>
      </c>
    </row>
    <row r="516" spans="1:3" x14ac:dyDescent="0.25">
      <c r="A516" s="3">
        <v>44436</v>
      </c>
      <c r="B516" s="10">
        <v>68</v>
      </c>
      <c r="C516" s="10">
        <v>68</v>
      </c>
    </row>
    <row r="517" spans="1:3" x14ac:dyDescent="0.25">
      <c r="A517" s="3">
        <v>44437</v>
      </c>
      <c r="B517" s="10">
        <v>70</v>
      </c>
      <c r="C517" s="10">
        <v>70</v>
      </c>
    </row>
    <row r="518" spans="1:3" x14ac:dyDescent="0.25">
      <c r="A518" s="3">
        <v>44438</v>
      </c>
      <c r="B518" s="10">
        <v>70</v>
      </c>
      <c r="C518" s="10">
        <v>70</v>
      </c>
    </row>
    <row r="519" spans="1:3" x14ac:dyDescent="0.25">
      <c r="A519" s="3">
        <v>44439</v>
      </c>
      <c r="B519" s="10">
        <v>69</v>
      </c>
      <c r="C519" s="10">
        <v>69</v>
      </c>
    </row>
    <row r="520" spans="1:3" x14ac:dyDescent="0.25">
      <c r="A520" s="3">
        <v>44440</v>
      </c>
      <c r="B520" s="10">
        <v>68</v>
      </c>
      <c r="C520" s="10">
        <v>68</v>
      </c>
    </row>
    <row r="521" spans="1:3" x14ac:dyDescent="0.25">
      <c r="A521" s="3">
        <v>44441</v>
      </c>
      <c r="B521" s="10">
        <v>68</v>
      </c>
      <c r="C521" s="10">
        <v>68</v>
      </c>
    </row>
    <row r="522" spans="1:3" x14ac:dyDescent="0.25">
      <c r="A522" s="3">
        <v>44442</v>
      </c>
      <c r="B522" s="10">
        <v>69</v>
      </c>
      <c r="C522" s="10">
        <v>69</v>
      </c>
    </row>
    <row r="523" spans="1:3" x14ac:dyDescent="0.25">
      <c r="A523" s="3">
        <v>44443</v>
      </c>
      <c r="B523" s="10">
        <v>71</v>
      </c>
      <c r="C523" s="10">
        <v>71</v>
      </c>
    </row>
    <row r="524" spans="1:3" x14ac:dyDescent="0.25">
      <c r="A524" s="3">
        <v>44444</v>
      </c>
      <c r="B524" s="10">
        <v>71</v>
      </c>
      <c r="C524" s="10">
        <v>71</v>
      </c>
    </row>
    <row r="525" spans="1:3" x14ac:dyDescent="0.25">
      <c r="A525" s="3">
        <v>44445</v>
      </c>
      <c r="B525" s="10">
        <v>72</v>
      </c>
      <c r="C525" s="10">
        <v>72</v>
      </c>
    </row>
    <row r="526" spans="1:3" x14ac:dyDescent="0.25">
      <c r="A526" s="3">
        <v>44446</v>
      </c>
      <c r="B526" s="10">
        <v>71</v>
      </c>
      <c r="C526" s="10">
        <v>71</v>
      </c>
    </row>
    <row r="527" spans="1:3" x14ac:dyDescent="0.25">
      <c r="A527" s="3">
        <v>44447</v>
      </c>
      <c r="B527" s="10">
        <v>70</v>
      </c>
      <c r="C527" s="10">
        <v>70</v>
      </c>
    </row>
    <row r="528" spans="1:3" x14ac:dyDescent="0.25">
      <c r="A528" s="3">
        <v>44448</v>
      </c>
      <c r="B528" s="10">
        <v>69</v>
      </c>
      <c r="C528" s="10">
        <v>69</v>
      </c>
    </row>
    <row r="529" spans="1:3" x14ac:dyDescent="0.25">
      <c r="A529" s="3">
        <v>44449</v>
      </c>
      <c r="B529" s="10">
        <v>67</v>
      </c>
      <c r="C529" s="10">
        <v>67</v>
      </c>
    </row>
    <row r="530" spans="1:3" x14ac:dyDescent="0.25">
      <c r="A530" s="3">
        <v>44450</v>
      </c>
      <c r="B530" s="10">
        <v>67</v>
      </c>
      <c r="C530" s="10">
        <v>67</v>
      </c>
    </row>
    <row r="531" spans="1:3" x14ac:dyDescent="0.25">
      <c r="A531" s="3">
        <v>44451</v>
      </c>
      <c r="B531" s="10">
        <v>68</v>
      </c>
      <c r="C531" s="10">
        <v>68</v>
      </c>
    </row>
    <row r="532" spans="1:3" x14ac:dyDescent="0.25">
      <c r="A532" s="3">
        <v>44452</v>
      </c>
      <c r="B532" s="10">
        <v>68</v>
      </c>
      <c r="C532" s="10">
        <v>68</v>
      </c>
    </row>
    <row r="533" spans="1:3" x14ac:dyDescent="0.25">
      <c r="A533" s="3">
        <v>44453</v>
      </c>
      <c r="B533" s="10">
        <v>67</v>
      </c>
      <c r="C533" s="10">
        <v>67</v>
      </c>
    </row>
    <row r="534" spans="1:3" x14ac:dyDescent="0.25">
      <c r="A534" s="3">
        <v>44454</v>
      </c>
      <c r="B534" s="10">
        <v>67</v>
      </c>
      <c r="C534" s="10">
        <v>67</v>
      </c>
    </row>
    <row r="535" spans="1:3" x14ac:dyDescent="0.25">
      <c r="A535" s="3">
        <v>44455</v>
      </c>
      <c r="B535" s="10">
        <v>68</v>
      </c>
      <c r="C535" s="10">
        <v>68</v>
      </c>
    </row>
    <row r="536" spans="1:3" x14ac:dyDescent="0.25">
      <c r="A536" s="3">
        <v>44456</v>
      </c>
      <c r="B536" s="10">
        <v>68</v>
      </c>
      <c r="C536" s="10">
        <v>68</v>
      </c>
    </row>
    <row r="537" spans="1:3" x14ac:dyDescent="0.25">
      <c r="A537" s="3">
        <v>44457</v>
      </c>
      <c r="B537" s="10">
        <v>69</v>
      </c>
      <c r="C537" s="10">
        <v>69</v>
      </c>
    </row>
    <row r="538" spans="1:3" x14ac:dyDescent="0.25">
      <c r="A538" s="3">
        <v>44458</v>
      </c>
      <c r="B538" s="10">
        <v>69</v>
      </c>
      <c r="C538" s="10">
        <v>69</v>
      </c>
    </row>
    <row r="539" spans="1:3" x14ac:dyDescent="0.25">
      <c r="A539" s="3">
        <v>44459</v>
      </c>
      <c r="B539" s="10">
        <v>70</v>
      </c>
      <c r="C539" s="10">
        <v>70</v>
      </c>
    </row>
    <row r="540" spans="1:3" x14ac:dyDescent="0.25">
      <c r="A540" s="3">
        <v>44460</v>
      </c>
      <c r="B540" s="10">
        <v>70</v>
      </c>
      <c r="C540" s="10">
        <v>70</v>
      </c>
    </row>
    <row r="541" spans="1:3" x14ac:dyDescent="0.25">
      <c r="A541" s="3">
        <v>44461</v>
      </c>
      <c r="B541" s="10">
        <v>69</v>
      </c>
      <c r="C541" s="10">
        <v>69</v>
      </c>
    </row>
    <row r="542" spans="1:3" x14ac:dyDescent="0.25">
      <c r="A542" s="3">
        <v>44462</v>
      </c>
      <c r="B542" s="10">
        <v>72</v>
      </c>
      <c r="C542" s="10">
        <v>72</v>
      </c>
    </row>
    <row r="543" spans="1:3" x14ac:dyDescent="0.25">
      <c r="A543" s="3">
        <v>44463</v>
      </c>
      <c r="B543" s="10">
        <v>72</v>
      </c>
      <c r="C543" s="10">
        <v>72</v>
      </c>
    </row>
    <row r="544" spans="1:3" x14ac:dyDescent="0.25">
      <c r="A544" s="3">
        <v>44464</v>
      </c>
      <c r="B544" s="10">
        <v>70</v>
      </c>
      <c r="C544" s="10">
        <v>70</v>
      </c>
    </row>
    <row r="545" spans="1:3" x14ac:dyDescent="0.25">
      <c r="A545" s="3">
        <v>44465</v>
      </c>
      <c r="B545" s="10">
        <v>68</v>
      </c>
      <c r="C545" s="10">
        <v>68</v>
      </c>
    </row>
    <row r="546" spans="1:3" x14ac:dyDescent="0.25">
      <c r="A546" s="3">
        <v>44466</v>
      </c>
      <c r="B546" s="10">
        <v>67</v>
      </c>
      <c r="C546" s="10">
        <v>67</v>
      </c>
    </row>
    <row r="547" spans="1:3" x14ac:dyDescent="0.25">
      <c r="A547" s="3">
        <v>44467</v>
      </c>
      <c r="B547" s="10">
        <v>67</v>
      </c>
      <c r="C547" s="10">
        <v>67</v>
      </c>
    </row>
    <row r="548" spans="1:3" x14ac:dyDescent="0.25">
      <c r="A548" s="3">
        <v>44468</v>
      </c>
      <c r="B548" s="10">
        <v>68</v>
      </c>
      <c r="C548" s="10">
        <v>68</v>
      </c>
    </row>
    <row r="549" spans="1:3" x14ac:dyDescent="0.25">
      <c r="A549" s="3">
        <v>44469</v>
      </c>
      <c r="B549" s="10">
        <v>69</v>
      </c>
      <c r="C549" s="10">
        <v>69</v>
      </c>
    </row>
    <row r="550" spans="1:3" x14ac:dyDescent="0.25">
      <c r="A550" s="3">
        <v>44470</v>
      </c>
      <c r="B550" s="10">
        <v>70</v>
      </c>
      <c r="C550" s="10">
        <v>70</v>
      </c>
    </row>
    <row r="551" spans="1:3" x14ac:dyDescent="0.25">
      <c r="A551" s="3">
        <v>44471</v>
      </c>
      <c r="B551" s="10">
        <v>72</v>
      </c>
      <c r="C551" s="10">
        <v>72</v>
      </c>
    </row>
    <row r="552" spans="1:3" x14ac:dyDescent="0.25">
      <c r="A552" s="3">
        <v>44472</v>
      </c>
      <c r="B552" s="10">
        <v>73</v>
      </c>
      <c r="C552" s="10">
        <v>73</v>
      </c>
    </row>
    <row r="553" spans="1:3" x14ac:dyDescent="0.25">
      <c r="A553" s="3">
        <v>44473</v>
      </c>
      <c r="B553" s="10">
        <v>73</v>
      </c>
      <c r="C553" s="10">
        <v>73</v>
      </c>
    </row>
    <row r="554" spans="1:3" x14ac:dyDescent="0.25">
      <c r="A554" s="3">
        <v>44474</v>
      </c>
      <c r="B554" s="10">
        <v>72</v>
      </c>
      <c r="C554" s="10">
        <v>72</v>
      </c>
    </row>
    <row r="555" spans="1:3" x14ac:dyDescent="0.25">
      <c r="A555" s="3">
        <v>44475</v>
      </c>
      <c r="B555" s="10">
        <v>72</v>
      </c>
      <c r="C555" s="10">
        <v>72</v>
      </c>
    </row>
    <row r="556" spans="1:3" x14ac:dyDescent="0.25">
      <c r="A556" s="3">
        <v>44476</v>
      </c>
      <c r="B556" s="10">
        <v>71</v>
      </c>
      <c r="C556" s="10">
        <v>71</v>
      </c>
    </row>
    <row r="557" spans="1:3" x14ac:dyDescent="0.25">
      <c r="A557" s="3">
        <v>44477</v>
      </c>
      <c r="B557" s="10">
        <v>71</v>
      </c>
      <c r="C557" s="10">
        <v>71</v>
      </c>
    </row>
    <row r="558" spans="1:3" x14ac:dyDescent="0.25">
      <c r="A558" s="3">
        <v>44478</v>
      </c>
      <c r="B558" s="10">
        <v>70</v>
      </c>
      <c r="C558" s="10">
        <v>70</v>
      </c>
    </row>
    <row r="559" spans="1:3" x14ac:dyDescent="0.25">
      <c r="A559" s="3">
        <v>44479</v>
      </c>
      <c r="B559" s="10">
        <v>72</v>
      </c>
      <c r="C559" s="10">
        <v>72</v>
      </c>
    </row>
    <row r="560" spans="1:3" x14ac:dyDescent="0.25">
      <c r="A560" s="3">
        <v>44480</v>
      </c>
      <c r="B560" s="10">
        <v>74</v>
      </c>
      <c r="C560" s="10">
        <v>74</v>
      </c>
    </row>
    <row r="561" spans="1:3" x14ac:dyDescent="0.25">
      <c r="A561" s="3">
        <v>44481</v>
      </c>
      <c r="B561" s="10">
        <v>75</v>
      </c>
      <c r="C561" s="10">
        <v>75</v>
      </c>
    </row>
    <row r="562" spans="1:3" x14ac:dyDescent="0.25">
      <c r="A562" s="3">
        <v>44482</v>
      </c>
      <c r="B562" s="10">
        <v>77</v>
      </c>
      <c r="C562" s="10">
        <v>77</v>
      </c>
    </row>
    <row r="563" spans="1:3" x14ac:dyDescent="0.25">
      <c r="A563" s="3">
        <v>44483</v>
      </c>
      <c r="B563" s="10">
        <v>81</v>
      </c>
      <c r="C563" s="10">
        <v>81</v>
      </c>
    </row>
    <row r="564" spans="1:3" x14ac:dyDescent="0.25">
      <c r="A564" s="3">
        <v>44484</v>
      </c>
      <c r="B564" s="10">
        <v>83</v>
      </c>
      <c r="C564" s="10">
        <v>83</v>
      </c>
    </row>
    <row r="565" spans="1:3" x14ac:dyDescent="0.25">
      <c r="A565" s="3">
        <v>44485</v>
      </c>
      <c r="B565" s="10">
        <v>85</v>
      </c>
      <c r="C565" s="10">
        <v>85</v>
      </c>
    </row>
    <row r="566" spans="1:3" x14ac:dyDescent="0.25">
      <c r="A566" s="3">
        <v>44486</v>
      </c>
      <c r="B566" s="10">
        <v>85</v>
      </c>
      <c r="C566" s="10">
        <v>85</v>
      </c>
    </row>
    <row r="567" spans="1:3" x14ac:dyDescent="0.25">
      <c r="A567" s="3">
        <v>44487</v>
      </c>
      <c r="B567" s="10">
        <v>87</v>
      </c>
      <c r="C567" s="10">
        <v>87</v>
      </c>
    </row>
    <row r="568" spans="1:3" x14ac:dyDescent="0.25">
      <c r="A568" s="3">
        <v>44488</v>
      </c>
      <c r="B568" s="10">
        <v>88</v>
      </c>
      <c r="C568" s="10">
        <v>88</v>
      </c>
    </row>
    <row r="569" spans="1:3" x14ac:dyDescent="0.25">
      <c r="A569" s="3">
        <v>44489</v>
      </c>
      <c r="B569" s="10">
        <v>89</v>
      </c>
      <c r="C569" s="10">
        <v>89</v>
      </c>
    </row>
    <row r="570" spans="1:3" x14ac:dyDescent="0.25">
      <c r="A570" s="3">
        <v>44490</v>
      </c>
      <c r="B570" s="10">
        <v>89</v>
      </c>
      <c r="C570" s="10">
        <v>89</v>
      </c>
    </row>
    <row r="571" spans="1:3" x14ac:dyDescent="0.25">
      <c r="A571" s="3">
        <v>44491</v>
      </c>
      <c r="B571" s="10">
        <v>90</v>
      </c>
      <c r="C571" s="10">
        <v>90</v>
      </c>
    </row>
    <row r="572" spans="1:3" x14ac:dyDescent="0.25">
      <c r="A572" s="3">
        <v>44492</v>
      </c>
      <c r="B572" s="10">
        <v>90</v>
      </c>
      <c r="C572" s="10">
        <v>90</v>
      </c>
    </row>
    <row r="573" spans="1:3" x14ac:dyDescent="0.25">
      <c r="A573" s="3">
        <v>44493</v>
      </c>
      <c r="B573" s="10">
        <v>92</v>
      </c>
      <c r="C573" s="10">
        <v>92</v>
      </c>
    </row>
    <row r="574" spans="1:3" x14ac:dyDescent="0.25">
      <c r="A574" s="3">
        <v>44494</v>
      </c>
      <c r="B574" s="10">
        <v>94</v>
      </c>
      <c r="C574" s="10">
        <v>94</v>
      </c>
    </row>
    <row r="575" spans="1:3" x14ac:dyDescent="0.25">
      <c r="A575" s="3">
        <v>44495</v>
      </c>
      <c r="B575" s="10">
        <v>95</v>
      </c>
      <c r="C575" s="10">
        <v>95</v>
      </c>
    </row>
    <row r="576" spans="1:3" x14ac:dyDescent="0.25">
      <c r="A576" s="3">
        <v>44496</v>
      </c>
      <c r="B576" s="10">
        <v>97</v>
      </c>
      <c r="C576" s="10">
        <v>97</v>
      </c>
    </row>
    <row r="577" spans="1:3" x14ac:dyDescent="0.25">
      <c r="A577" s="3">
        <v>44497</v>
      </c>
      <c r="B577" s="10">
        <v>98</v>
      </c>
      <c r="C577" s="10">
        <v>98</v>
      </c>
    </row>
    <row r="578" spans="1:3" x14ac:dyDescent="0.25">
      <c r="A578" s="3">
        <v>44498</v>
      </c>
      <c r="B578" s="10">
        <v>98</v>
      </c>
      <c r="C578" s="10">
        <v>98</v>
      </c>
    </row>
    <row r="579" spans="1:3" x14ac:dyDescent="0.25">
      <c r="A579" s="3">
        <v>44499</v>
      </c>
      <c r="B579" s="10">
        <v>100</v>
      </c>
      <c r="C579" s="10">
        <v>100</v>
      </c>
    </row>
    <row r="580" spans="1:3" x14ac:dyDescent="0.25">
      <c r="A580" s="3">
        <v>44500</v>
      </c>
      <c r="B580" s="10">
        <v>101</v>
      </c>
      <c r="C580" s="10">
        <v>101</v>
      </c>
    </row>
    <row r="581" spans="1:3" x14ac:dyDescent="0.25">
      <c r="A581" s="3">
        <v>44501</v>
      </c>
      <c r="B581" s="10">
        <v>102</v>
      </c>
      <c r="C581" s="10">
        <v>102</v>
      </c>
    </row>
    <row r="582" spans="1:3" x14ac:dyDescent="0.25">
      <c r="A582" s="3">
        <v>44502</v>
      </c>
      <c r="B582" s="10">
        <v>102</v>
      </c>
      <c r="C582" s="10">
        <v>102</v>
      </c>
    </row>
    <row r="583" spans="1:3" x14ac:dyDescent="0.25">
      <c r="A583" s="3">
        <v>44503</v>
      </c>
      <c r="B583" s="10">
        <v>103</v>
      </c>
      <c r="C583" s="10">
        <v>103</v>
      </c>
    </row>
    <row r="584" spans="1:3" x14ac:dyDescent="0.25">
      <c r="A584" s="3">
        <v>44504</v>
      </c>
      <c r="B584" s="10">
        <v>103</v>
      </c>
      <c r="C584" s="10">
        <v>103</v>
      </c>
    </row>
    <row r="585" spans="1:3" x14ac:dyDescent="0.25">
      <c r="A585" s="3">
        <v>44505</v>
      </c>
      <c r="B585" s="10">
        <v>104</v>
      </c>
      <c r="C585" s="10">
        <v>104</v>
      </c>
    </row>
    <row r="586" spans="1:3" x14ac:dyDescent="0.25">
      <c r="A586" s="3">
        <v>44506</v>
      </c>
      <c r="B586" s="10">
        <v>104</v>
      </c>
      <c r="C586" s="10">
        <v>104</v>
      </c>
    </row>
    <row r="587" spans="1:3" x14ac:dyDescent="0.25">
      <c r="A587" s="3">
        <v>44507</v>
      </c>
      <c r="B587" s="10">
        <v>105</v>
      </c>
      <c r="C587" s="10">
        <v>105</v>
      </c>
    </row>
    <row r="588" spans="1:3" x14ac:dyDescent="0.25">
      <c r="A588" s="3">
        <v>44508</v>
      </c>
      <c r="B588" s="10">
        <v>104</v>
      </c>
      <c r="C588" s="10">
        <v>104</v>
      </c>
    </row>
    <row r="589" spans="1:3" x14ac:dyDescent="0.25">
      <c r="A589" s="3">
        <v>44509</v>
      </c>
      <c r="B589" s="10">
        <v>104</v>
      </c>
      <c r="C589" s="10">
        <v>104</v>
      </c>
    </row>
    <row r="590" spans="1:3" x14ac:dyDescent="0.25">
      <c r="A590" s="3">
        <v>44510</v>
      </c>
      <c r="B590" s="10">
        <v>103</v>
      </c>
      <c r="C590" s="10">
        <v>103</v>
      </c>
    </row>
    <row r="591" spans="1:3" x14ac:dyDescent="0.25">
      <c r="A591" s="3">
        <v>44511</v>
      </c>
      <c r="B591" s="10">
        <v>104</v>
      </c>
      <c r="C591" s="10">
        <v>104</v>
      </c>
    </row>
    <row r="592" spans="1:3" x14ac:dyDescent="0.25">
      <c r="A592" s="3">
        <v>44512</v>
      </c>
      <c r="B592" s="10">
        <v>105</v>
      </c>
      <c r="C592" s="10">
        <v>105</v>
      </c>
    </row>
    <row r="593" spans="1:3" x14ac:dyDescent="0.25">
      <c r="A593" s="3">
        <v>44513</v>
      </c>
      <c r="B593" s="10">
        <v>105</v>
      </c>
      <c r="C593" s="10">
        <v>105</v>
      </c>
    </row>
    <row r="594" spans="1:3" x14ac:dyDescent="0.25">
      <c r="A594" s="3">
        <v>44514</v>
      </c>
      <c r="B594" s="10">
        <v>104</v>
      </c>
      <c r="C594" s="10">
        <v>104</v>
      </c>
    </row>
    <row r="595" spans="1:3" x14ac:dyDescent="0.25">
      <c r="A595" s="3">
        <v>44515</v>
      </c>
      <c r="B595" s="10">
        <v>102</v>
      </c>
      <c r="C595" s="10">
        <v>102</v>
      </c>
    </row>
    <row r="596" spans="1:3" x14ac:dyDescent="0.25">
      <c r="A596" s="3">
        <v>44516</v>
      </c>
      <c r="B596" s="10">
        <v>101</v>
      </c>
      <c r="C596" s="10">
        <v>101</v>
      </c>
    </row>
    <row r="597" spans="1:3" x14ac:dyDescent="0.25">
      <c r="A597" s="3">
        <v>44517</v>
      </c>
      <c r="B597" s="10">
        <v>100</v>
      </c>
      <c r="C597" s="10">
        <v>100</v>
      </c>
    </row>
    <row r="598" spans="1:3" x14ac:dyDescent="0.25">
      <c r="A598" s="3">
        <v>44518</v>
      </c>
      <c r="B598" s="10">
        <v>100</v>
      </c>
      <c r="C598" s="10">
        <v>100</v>
      </c>
    </row>
    <row r="599" spans="1:3" x14ac:dyDescent="0.25">
      <c r="A599" s="3">
        <v>44519</v>
      </c>
      <c r="B599" s="10">
        <v>99</v>
      </c>
      <c r="C599" s="10">
        <v>99</v>
      </c>
    </row>
    <row r="600" spans="1:3" x14ac:dyDescent="0.25">
      <c r="A600" s="3">
        <v>44520</v>
      </c>
      <c r="B600" s="10">
        <v>98</v>
      </c>
      <c r="C600" s="10">
        <v>98</v>
      </c>
    </row>
    <row r="601" spans="1:3" x14ac:dyDescent="0.25">
      <c r="A601" s="3">
        <v>44521</v>
      </c>
      <c r="B601" s="10">
        <v>97</v>
      </c>
      <c r="C601" s="10">
        <v>97</v>
      </c>
    </row>
    <row r="602" spans="1:3" x14ac:dyDescent="0.25">
      <c r="A602" s="3">
        <v>44522</v>
      </c>
      <c r="B602" s="10">
        <v>96</v>
      </c>
      <c r="C602" s="10">
        <v>96</v>
      </c>
    </row>
    <row r="603" spans="1:3" x14ac:dyDescent="0.25">
      <c r="A603" s="3">
        <v>44523</v>
      </c>
      <c r="B603" s="10">
        <v>96</v>
      </c>
      <c r="C603" s="10">
        <v>96</v>
      </c>
    </row>
    <row r="604" spans="1:3" x14ac:dyDescent="0.25">
      <c r="A604" s="3">
        <v>44524</v>
      </c>
      <c r="B604" s="10">
        <v>95</v>
      </c>
      <c r="C604" s="10">
        <v>95</v>
      </c>
    </row>
    <row r="605" spans="1:3" x14ac:dyDescent="0.25">
      <c r="A605" s="3">
        <v>44525</v>
      </c>
      <c r="B605" s="10">
        <v>94</v>
      </c>
      <c r="C605" s="10">
        <v>94</v>
      </c>
    </row>
    <row r="606" spans="1:3" x14ac:dyDescent="0.25">
      <c r="A606" s="3">
        <v>44526</v>
      </c>
      <c r="B606" s="10">
        <v>94</v>
      </c>
      <c r="C606" s="10">
        <v>94</v>
      </c>
    </row>
    <row r="607" spans="1:3" x14ac:dyDescent="0.25">
      <c r="A607" s="3">
        <v>44527</v>
      </c>
      <c r="B607" s="10">
        <v>92</v>
      </c>
      <c r="C607" s="10">
        <v>92</v>
      </c>
    </row>
    <row r="608" spans="1:3" x14ac:dyDescent="0.25">
      <c r="A608" s="3">
        <v>44528</v>
      </c>
      <c r="B608" s="10">
        <v>91</v>
      </c>
      <c r="C608" s="10">
        <v>91</v>
      </c>
    </row>
    <row r="609" spans="1:3" x14ac:dyDescent="0.25">
      <c r="A609" s="3">
        <v>44529</v>
      </c>
      <c r="B609" s="10">
        <v>89</v>
      </c>
      <c r="C609" s="10">
        <v>89</v>
      </c>
    </row>
    <row r="610" spans="1:3" x14ac:dyDescent="0.25">
      <c r="A610" s="3">
        <v>44530</v>
      </c>
      <c r="B610" s="10">
        <v>88</v>
      </c>
      <c r="C610" s="10">
        <v>88</v>
      </c>
    </row>
    <row r="611" spans="1:3" x14ac:dyDescent="0.25">
      <c r="A611" s="3">
        <v>44531</v>
      </c>
      <c r="B611" s="10">
        <v>88</v>
      </c>
      <c r="C611" s="10">
        <v>88</v>
      </c>
    </row>
    <row r="612" spans="1:3" x14ac:dyDescent="0.25">
      <c r="A612" s="3">
        <v>44532</v>
      </c>
      <c r="B612" s="10">
        <v>87</v>
      </c>
      <c r="C612" s="10">
        <v>87</v>
      </c>
    </row>
    <row r="613" spans="1:3" x14ac:dyDescent="0.25">
      <c r="A613" s="3">
        <v>44533</v>
      </c>
      <c r="B613" s="10">
        <v>87</v>
      </c>
      <c r="C613" s="10">
        <v>87</v>
      </c>
    </row>
    <row r="614" spans="1:3" x14ac:dyDescent="0.25">
      <c r="A614" s="3">
        <v>44534</v>
      </c>
      <c r="B614" s="10">
        <v>85</v>
      </c>
      <c r="C614" s="10">
        <v>85</v>
      </c>
    </row>
    <row r="615" spans="1:3" x14ac:dyDescent="0.25">
      <c r="A615" s="3">
        <v>44535</v>
      </c>
      <c r="B615" s="10">
        <v>84</v>
      </c>
      <c r="C615" s="10">
        <v>84</v>
      </c>
    </row>
    <row r="616" spans="1:3" x14ac:dyDescent="0.25">
      <c r="A616" s="3">
        <v>44536</v>
      </c>
      <c r="B616" s="10">
        <v>84</v>
      </c>
      <c r="C616" s="10">
        <v>84</v>
      </c>
    </row>
    <row r="617" spans="1:3" x14ac:dyDescent="0.25">
      <c r="A617" s="3">
        <v>44537</v>
      </c>
      <c r="B617" s="10">
        <v>82</v>
      </c>
      <c r="C617" s="10">
        <v>82</v>
      </c>
    </row>
    <row r="618" spans="1:3" x14ac:dyDescent="0.25">
      <c r="A618" s="3">
        <v>44538</v>
      </c>
      <c r="B618" s="10">
        <v>82</v>
      </c>
      <c r="C618" s="10">
        <v>82</v>
      </c>
    </row>
    <row r="619" spans="1:3" x14ac:dyDescent="0.25">
      <c r="A619" s="3">
        <v>44539</v>
      </c>
      <c r="B619" s="10">
        <v>80</v>
      </c>
      <c r="C619" s="10">
        <v>80</v>
      </c>
    </row>
    <row r="620" spans="1:3" x14ac:dyDescent="0.25">
      <c r="A620" s="3">
        <v>44540</v>
      </c>
      <c r="B620" s="10">
        <v>80</v>
      </c>
      <c r="C620" s="10">
        <v>80</v>
      </c>
    </row>
    <row r="621" spans="1:3" x14ac:dyDescent="0.25">
      <c r="A621" s="3">
        <v>44541</v>
      </c>
      <c r="B621" s="10">
        <v>81</v>
      </c>
      <c r="C621" s="10">
        <v>81</v>
      </c>
    </row>
    <row r="622" spans="1:3" x14ac:dyDescent="0.25">
      <c r="A622" s="3">
        <v>44542</v>
      </c>
      <c r="B622" s="10">
        <v>82</v>
      </c>
      <c r="C622" s="10">
        <v>82</v>
      </c>
    </row>
    <row r="623" spans="1:3" x14ac:dyDescent="0.25">
      <c r="A623" s="3">
        <v>44543</v>
      </c>
      <c r="B623" s="10">
        <v>79</v>
      </c>
      <c r="C623" s="10">
        <v>79</v>
      </c>
    </row>
    <row r="624" spans="1:3" x14ac:dyDescent="0.25">
      <c r="A624" s="3">
        <v>44544</v>
      </c>
      <c r="B624" s="10">
        <v>78</v>
      </c>
      <c r="C624" s="10">
        <v>78</v>
      </c>
    </row>
    <row r="625" spans="1:3" x14ac:dyDescent="0.25">
      <c r="A625" s="3">
        <v>44545</v>
      </c>
      <c r="B625" s="10">
        <v>78</v>
      </c>
      <c r="C625" s="10">
        <v>78</v>
      </c>
    </row>
    <row r="626" spans="1:3" x14ac:dyDescent="0.25">
      <c r="A626" s="3">
        <v>44546</v>
      </c>
      <c r="B626" s="10">
        <v>77</v>
      </c>
      <c r="C626" s="10">
        <v>77</v>
      </c>
    </row>
    <row r="627" spans="1:3" x14ac:dyDescent="0.25">
      <c r="A627" s="3">
        <v>44547</v>
      </c>
      <c r="B627" s="10">
        <v>76</v>
      </c>
      <c r="C627" s="10">
        <v>76</v>
      </c>
    </row>
    <row r="628" spans="1:3" x14ac:dyDescent="0.25">
      <c r="A628" s="3">
        <v>44548</v>
      </c>
      <c r="B628" s="10">
        <v>77</v>
      </c>
      <c r="C628" s="10">
        <v>77</v>
      </c>
    </row>
    <row r="629" spans="1:3" x14ac:dyDescent="0.25">
      <c r="A629" s="3">
        <v>44549</v>
      </c>
      <c r="B629" s="10">
        <v>77</v>
      </c>
      <c r="C629" s="10">
        <v>77</v>
      </c>
    </row>
    <row r="630" spans="1:3" x14ac:dyDescent="0.25">
      <c r="A630" s="3">
        <v>44550</v>
      </c>
      <c r="B630" s="10">
        <v>76</v>
      </c>
      <c r="C630" s="10">
        <v>76</v>
      </c>
    </row>
    <row r="631" spans="1:3" x14ac:dyDescent="0.25">
      <c r="A631" s="3">
        <v>44551</v>
      </c>
      <c r="B631" s="10">
        <v>76</v>
      </c>
      <c r="C631" s="10">
        <v>76</v>
      </c>
    </row>
    <row r="632" spans="1:3" x14ac:dyDescent="0.25">
      <c r="A632" s="3">
        <v>44552</v>
      </c>
      <c r="B632" s="10">
        <v>77</v>
      </c>
      <c r="C632" s="10">
        <v>77</v>
      </c>
    </row>
    <row r="633" spans="1:3" x14ac:dyDescent="0.25">
      <c r="A633" s="3">
        <v>44553</v>
      </c>
      <c r="B633" s="10">
        <v>77</v>
      </c>
      <c r="C633" s="10">
        <v>77</v>
      </c>
    </row>
    <row r="634" spans="1:3" x14ac:dyDescent="0.25">
      <c r="A634" s="3">
        <v>44554</v>
      </c>
      <c r="B634" s="10">
        <v>78</v>
      </c>
      <c r="C634" s="10">
        <v>78</v>
      </c>
    </row>
    <row r="635" spans="1:3" x14ac:dyDescent="0.25">
      <c r="A635" s="3">
        <v>44555</v>
      </c>
      <c r="B635" s="10">
        <v>77</v>
      </c>
      <c r="C635" s="10">
        <v>77</v>
      </c>
    </row>
    <row r="636" spans="1:3" x14ac:dyDescent="0.25">
      <c r="A636" s="3">
        <v>44556</v>
      </c>
      <c r="B636" s="10">
        <v>76</v>
      </c>
      <c r="C636" s="10">
        <v>76</v>
      </c>
    </row>
    <row r="637" spans="1:3" x14ac:dyDescent="0.25">
      <c r="A637" s="3">
        <v>44557</v>
      </c>
      <c r="B637" s="10">
        <v>75</v>
      </c>
      <c r="C637" s="10">
        <v>75</v>
      </c>
    </row>
    <row r="638" spans="1:3" x14ac:dyDescent="0.25">
      <c r="A638" s="3">
        <v>44558</v>
      </c>
      <c r="B638" s="10">
        <v>73</v>
      </c>
      <c r="C638" s="10">
        <v>73</v>
      </c>
    </row>
    <row r="639" spans="1:3" x14ac:dyDescent="0.25">
      <c r="A639" s="3">
        <v>44559</v>
      </c>
      <c r="B639" s="10">
        <v>73</v>
      </c>
      <c r="C639" s="10">
        <v>73</v>
      </c>
    </row>
    <row r="640" spans="1:3" x14ac:dyDescent="0.25">
      <c r="A640" s="3">
        <v>44560</v>
      </c>
      <c r="B640" s="10">
        <v>72</v>
      </c>
      <c r="C640" s="10">
        <v>72</v>
      </c>
    </row>
    <row r="641" spans="1:3" x14ac:dyDescent="0.25">
      <c r="A641" s="3">
        <v>44561</v>
      </c>
      <c r="B641" s="10">
        <v>72</v>
      </c>
      <c r="C641" s="10">
        <v>72</v>
      </c>
    </row>
    <row r="642" spans="1:3" x14ac:dyDescent="0.25">
      <c r="A642" s="3">
        <v>44562</v>
      </c>
      <c r="B642" s="10">
        <v>71</v>
      </c>
      <c r="C642" s="10">
        <v>71</v>
      </c>
    </row>
    <row r="643" spans="1:3" x14ac:dyDescent="0.25">
      <c r="A643" s="3">
        <v>44563</v>
      </c>
      <c r="B643" s="10">
        <v>70</v>
      </c>
      <c r="C643" s="10">
        <v>70</v>
      </c>
    </row>
    <row r="644" spans="1:3" x14ac:dyDescent="0.25">
      <c r="A644" s="3">
        <v>44564</v>
      </c>
      <c r="B644" s="10">
        <v>70</v>
      </c>
      <c r="C644" s="10">
        <v>70</v>
      </c>
    </row>
    <row r="645" spans="1:3" x14ac:dyDescent="0.25">
      <c r="A645" s="3">
        <v>44565</v>
      </c>
      <c r="B645" s="10">
        <v>71</v>
      </c>
      <c r="C645" s="10">
        <v>71</v>
      </c>
    </row>
    <row r="646" spans="1:3" x14ac:dyDescent="0.25">
      <c r="A646" s="3">
        <v>44566</v>
      </c>
      <c r="B646" s="10">
        <v>70</v>
      </c>
      <c r="C646" s="10">
        <v>70</v>
      </c>
    </row>
    <row r="647" spans="1:3" x14ac:dyDescent="0.25">
      <c r="A647" s="3">
        <v>44567</v>
      </c>
      <c r="B647" s="10">
        <v>69</v>
      </c>
      <c r="C647" s="10">
        <v>69</v>
      </c>
    </row>
    <row r="648" spans="1:3" x14ac:dyDescent="0.25">
      <c r="A648" s="3">
        <v>44568</v>
      </c>
      <c r="B648" s="10">
        <v>68</v>
      </c>
      <c r="C648" s="10">
        <v>68</v>
      </c>
    </row>
    <row r="649" spans="1:3" x14ac:dyDescent="0.25">
      <c r="A649" s="3">
        <v>44569</v>
      </c>
      <c r="B649" s="10">
        <v>68</v>
      </c>
      <c r="C649" s="10">
        <v>68</v>
      </c>
    </row>
    <row r="650" spans="1:3" x14ac:dyDescent="0.25">
      <c r="A650" s="3">
        <v>44570</v>
      </c>
      <c r="B650" s="10">
        <v>69</v>
      </c>
      <c r="C650" s="10">
        <v>69</v>
      </c>
    </row>
    <row r="651" spans="1:3" x14ac:dyDescent="0.25">
      <c r="A651" s="3">
        <v>44571</v>
      </c>
      <c r="B651" s="10">
        <v>70</v>
      </c>
      <c r="C651" s="10">
        <v>70</v>
      </c>
    </row>
    <row r="652" spans="1:3" x14ac:dyDescent="0.25">
      <c r="A652" s="3">
        <v>44572</v>
      </c>
      <c r="B652" s="10">
        <v>69</v>
      </c>
      <c r="C652" s="10">
        <v>69</v>
      </c>
    </row>
    <row r="653" spans="1:3" x14ac:dyDescent="0.25">
      <c r="A653" s="3">
        <v>44573</v>
      </c>
      <c r="B653" s="10">
        <v>68</v>
      </c>
      <c r="C653" s="10">
        <v>68</v>
      </c>
    </row>
    <row r="654" spans="1:3" x14ac:dyDescent="0.25">
      <c r="A654" s="3">
        <v>44574</v>
      </c>
      <c r="B654" s="10">
        <v>68</v>
      </c>
      <c r="C654" s="10">
        <v>68</v>
      </c>
    </row>
    <row r="655" spans="1:3" x14ac:dyDescent="0.25">
      <c r="A655" s="3">
        <v>44575</v>
      </c>
      <c r="B655" s="10">
        <v>69</v>
      </c>
      <c r="C655" s="10">
        <v>69</v>
      </c>
    </row>
    <row r="656" spans="1:3" x14ac:dyDescent="0.25">
      <c r="A656" s="3">
        <v>44576</v>
      </c>
      <c r="B656" s="10">
        <v>69</v>
      </c>
      <c r="C656" s="10">
        <v>69</v>
      </c>
    </row>
    <row r="657" spans="1:3" x14ac:dyDescent="0.25">
      <c r="A657" s="3">
        <v>44577</v>
      </c>
      <c r="B657" s="10">
        <v>72</v>
      </c>
      <c r="C657" s="10">
        <v>72</v>
      </c>
    </row>
    <row r="658" spans="1:3" x14ac:dyDescent="0.25">
      <c r="A658" s="3">
        <v>44578</v>
      </c>
      <c r="B658" s="10">
        <v>72</v>
      </c>
      <c r="C658" s="10">
        <v>72</v>
      </c>
    </row>
    <row r="659" spans="1:3" x14ac:dyDescent="0.25">
      <c r="A659" s="3">
        <v>44579</v>
      </c>
      <c r="B659" s="10">
        <v>74</v>
      </c>
      <c r="C659" s="10">
        <v>74</v>
      </c>
    </row>
    <row r="660" spans="1:3" x14ac:dyDescent="0.25">
      <c r="A660" s="3">
        <v>44580</v>
      </c>
      <c r="B660" s="10">
        <v>74</v>
      </c>
      <c r="C660" s="10">
        <v>74</v>
      </c>
    </row>
    <row r="661" spans="1:3" x14ac:dyDescent="0.25">
      <c r="A661" s="3">
        <v>44581</v>
      </c>
      <c r="B661" s="10">
        <v>75</v>
      </c>
      <c r="C661" s="10">
        <v>75</v>
      </c>
    </row>
    <row r="662" spans="1:3" x14ac:dyDescent="0.25">
      <c r="A662" s="3">
        <v>44582</v>
      </c>
      <c r="B662" s="10">
        <v>77</v>
      </c>
      <c r="C662" s="10">
        <v>77</v>
      </c>
    </row>
    <row r="663" spans="1:3" x14ac:dyDescent="0.25">
      <c r="A663" s="3">
        <v>44583</v>
      </c>
      <c r="B663" s="10">
        <v>79</v>
      </c>
      <c r="C663" s="10">
        <v>79</v>
      </c>
    </row>
    <row r="664" spans="1:3" x14ac:dyDescent="0.25">
      <c r="A664" s="3">
        <v>44584</v>
      </c>
      <c r="B664" s="10">
        <v>95</v>
      </c>
      <c r="C664" s="10">
        <v>95</v>
      </c>
    </row>
    <row r="665" spans="1:3" x14ac:dyDescent="0.25">
      <c r="A665" s="3">
        <v>44585</v>
      </c>
      <c r="B665" s="10">
        <v>97</v>
      </c>
      <c r="C665" s="10">
        <v>97</v>
      </c>
    </row>
    <row r="666" spans="1:3" x14ac:dyDescent="0.25">
      <c r="A666" s="3">
        <v>44586</v>
      </c>
      <c r="B666" s="10">
        <v>99</v>
      </c>
      <c r="C666" s="10">
        <v>99</v>
      </c>
    </row>
    <row r="667" spans="1:3" x14ac:dyDescent="0.25">
      <c r="A667" s="3">
        <v>44587</v>
      </c>
      <c r="B667" s="10">
        <v>101</v>
      </c>
      <c r="C667" s="10">
        <v>101</v>
      </c>
    </row>
    <row r="668" spans="1:3" x14ac:dyDescent="0.25">
      <c r="A668" s="3">
        <v>44588</v>
      </c>
      <c r="B668" s="10">
        <v>102</v>
      </c>
      <c r="C668" s="10">
        <v>102</v>
      </c>
    </row>
    <row r="669" spans="1:3" x14ac:dyDescent="0.25">
      <c r="A669" s="3">
        <v>44589</v>
      </c>
      <c r="B669" s="10">
        <v>133</v>
      </c>
      <c r="C669" s="10">
        <v>133</v>
      </c>
    </row>
    <row r="670" spans="1:3" x14ac:dyDescent="0.25">
      <c r="A670" s="3">
        <v>44590</v>
      </c>
      <c r="B670" s="10">
        <v>160</v>
      </c>
      <c r="C670" s="10">
        <v>160</v>
      </c>
    </row>
    <row r="671" spans="1:3" x14ac:dyDescent="0.25">
      <c r="A671" s="3">
        <v>44591</v>
      </c>
      <c r="B671" s="10">
        <v>176</v>
      </c>
      <c r="C671" s="10">
        <v>176</v>
      </c>
    </row>
    <row r="672" spans="1:3" x14ac:dyDescent="0.25">
      <c r="A672" s="3">
        <v>44592</v>
      </c>
      <c r="B672" s="10">
        <v>196</v>
      </c>
      <c r="C672" s="10">
        <v>196</v>
      </c>
    </row>
    <row r="673" spans="1:3" x14ac:dyDescent="0.25">
      <c r="A673" s="3">
        <v>44593</v>
      </c>
      <c r="B673" s="10">
        <v>200</v>
      </c>
      <c r="C673" s="10">
        <v>200</v>
      </c>
    </row>
    <row r="674" spans="1:3" x14ac:dyDescent="0.25">
      <c r="A674" s="3">
        <v>44594</v>
      </c>
      <c r="B674" s="10">
        <v>201</v>
      </c>
      <c r="C674" s="10">
        <v>201</v>
      </c>
    </row>
    <row r="675" spans="1:3" x14ac:dyDescent="0.25">
      <c r="A675" s="3">
        <v>44595</v>
      </c>
      <c r="B675" s="10">
        <v>203</v>
      </c>
      <c r="C675" s="10">
        <v>203</v>
      </c>
    </row>
    <row r="676" spans="1:3" x14ac:dyDescent="0.25">
      <c r="A676" s="3">
        <v>44596</v>
      </c>
      <c r="B676" s="10">
        <v>205</v>
      </c>
      <c r="C676" s="10">
        <v>205</v>
      </c>
    </row>
    <row r="677" spans="1:3" x14ac:dyDescent="0.25">
      <c r="A677" s="3">
        <v>44597</v>
      </c>
      <c r="B677" s="10">
        <v>208</v>
      </c>
      <c r="C677" s="10">
        <v>208</v>
      </c>
    </row>
    <row r="678" spans="1:3" x14ac:dyDescent="0.25">
      <c r="A678" s="3">
        <v>44598</v>
      </c>
      <c r="B678" s="10">
        <v>212</v>
      </c>
      <c r="C678" s="10">
        <v>212</v>
      </c>
    </row>
    <row r="679" spans="1:3" x14ac:dyDescent="0.25">
      <c r="A679" s="3">
        <v>44599</v>
      </c>
      <c r="B679" s="10">
        <v>215</v>
      </c>
      <c r="C679" s="10">
        <v>215</v>
      </c>
    </row>
    <row r="680" spans="1:3" x14ac:dyDescent="0.25">
      <c r="A680" s="3">
        <v>44600</v>
      </c>
      <c r="B680" s="10">
        <v>213</v>
      </c>
      <c r="C680" s="10">
        <v>213</v>
      </c>
    </row>
    <row r="681" spans="1:3" x14ac:dyDescent="0.25">
      <c r="A681" s="3">
        <v>44601</v>
      </c>
      <c r="B681" s="10">
        <v>208</v>
      </c>
      <c r="C681" s="10">
        <v>208</v>
      </c>
    </row>
    <row r="682" spans="1:3" x14ac:dyDescent="0.25">
      <c r="A682" s="3">
        <v>44602</v>
      </c>
      <c r="B682" s="10">
        <v>210</v>
      </c>
      <c r="C682" s="10">
        <v>210</v>
      </c>
    </row>
    <row r="683" spans="1:3" x14ac:dyDescent="0.25">
      <c r="A683" s="3">
        <v>44603</v>
      </c>
      <c r="B683" s="10">
        <v>213</v>
      </c>
      <c r="C683" s="10">
        <v>213</v>
      </c>
    </row>
    <row r="684" spans="1:3" x14ac:dyDescent="0.25">
      <c r="A684" s="3">
        <v>44604</v>
      </c>
      <c r="B684" s="10">
        <v>209</v>
      </c>
      <c r="C684" s="10">
        <v>209</v>
      </c>
    </row>
    <row r="685" spans="1:3" x14ac:dyDescent="0.25">
      <c r="A685" s="3">
        <v>44605</v>
      </c>
      <c r="B685" s="10">
        <v>209</v>
      </c>
      <c r="C685" s="10">
        <v>209</v>
      </c>
    </row>
    <row r="686" spans="1:3" x14ac:dyDescent="0.25">
      <c r="A686" s="3">
        <v>44606</v>
      </c>
      <c r="B686" s="10">
        <v>207</v>
      </c>
      <c r="C686" s="10">
        <v>207</v>
      </c>
    </row>
    <row r="687" spans="1:3" x14ac:dyDescent="0.25">
      <c r="A687" s="3">
        <v>44607</v>
      </c>
      <c r="B687" s="10">
        <v>207</v>
      </c>
      <c r="C687" s="10">
        <v>207</v>
      </c>
    </row>
    <row r="688" spans="1:3" x14ac:dyDescent="0.25">
      <c r="A688" s="3">
        <v>44608</v>
      </c>
      <c r="B688" s="10">
        <v>203</v>
      </c>
      <c r="C688" s="10">
        <v>203</v>
      </c>
    </row>
    <row r="689" spans="1:3" x14ac:dyDescent="0.25">
      <c r="A689" s="3">
        <v>44609</v>
      </c>
      <c r="B689" s="10">
        <v>200</v>
      </c>
      <c r="C689" s="10">
        <v>200</v>
      </c>
    </row>
    <row r="690" spans="1:3" x14ac:dyDescent="0.25">
      <c r="A690" s="3">
        <v>44610</v>
      </c>
      <c r="B690" s="10">
        <v>198</v>
      </c>
      <c r="C690" s="10">
        <v>198</v>
      </c>
    </row>
    <row r="691" spans="1:3" x14ac:dyDescent="0.25">
      <c r="A691" s="3">
        <v>44611</v>
      </c>
      <c r="B691" s="10">
        <v>196</v>
      </c>
      <c r="C691" s="10">
        <v>196</v>
      </c>
    </row>
    <row r="692" spans="1:3" x14ac:dyDescent="0.25">
      <c r="A692" s="3">
        <v>44612</v>
      </c>
      <c r="B692" s="10">
        <v>193</v>
      </c>
      <c r="C692" s="10">
        <v>193</v>
      </c>
    </row>
    <row r="693" spans="1:3" x14ac:dyDescent="0.25">
      <c r="A693" s="3">
        <v>44613</v>
      </c>
      <c r="B693" s="10">
        <v>190</v>
      </c>
      <c r="C693" s="10">
        <v>190</v>
      </c>
    </row>
    <row r="694" spans="1:3" x14ac:dyDescent="0.25">
      <c r="A694" s="3">
        <v>44614</v>
      </c>
      <c r="B694" s="10">
        <v>180</v>
      </c>
      <c r="C694" s="10">
        <v>180</v>
      </c>
    </row>
    <row r="695" spans="1:3" x14ac:dyDescent="0.25">
      <c r="A695" s="3">
        <v>44615</v>
      </c>
      <c r="B695" s="10">
        <v>173</v>
      </c>
      <c r="C695" s="10">
        <v>173</v>
      </c>
    </row>
    <row r="696" spans="1:3" x14ac:dyDescent="0.25">
      <c r="A696" s="3">
        <v>44616</v>
      </c>
      <c r="B696" s="10">
        <v>150</v>
      </c>
      <c r="C696" s="10">
        <v>150</v>
      </c>
    </row>
    <row r="697" spans="1:3" x14ac:dyDescent="0.25">
      <c r="A697" s="3">
        <v>44617</v>
      </c>
      <c r="B697" s="10">
        <v>90</v>
      </c>
      <c r="C697" s="10">
        <v>90</v>
      </c>
    </row>
    <row r="698" spans="1:3" x14ac:dyDescent="0.25">
      <c r="A698" s="3">
        <v>44618</v>
      </c>
      <c r="B698" s="10">
        <v>110</v>
      </c>
      <c r="C698" s="10">
        <v>110</v>
      </c>
    </row>
    <row r="699" spans="1:3" x14ac:dyDescent="0.25">
      <c r="A699" s="3">
        <v>44619</v>
      </c>
      <c r="B699" s="10">
        <v>119</v>
      </c>
      <c r="C699" s="10">
        <v>119</v>
      </c>
    </row>
    <row r="700" spans="1:3" x14ac:dyDescent="0.25">
      <c r="A700" s="3">
        <v>44620</v>
      </c>
      <c r="B700" s="10">
        <v>87</v>
      </c>
      <c r="C700" s="10">
        <v>87</v>
      </c>
    </row>
    <row r="701" spans="1:3" x14ac:dyDescent="0.25">
      <c r="A701" s="3">
        <v>44621</v>
      </c>
      <c r="B701" s="10">
        <v>49</v>
      </c>
      <c r="C701" s="10">
        <v>49</v>
      </c>
    </row>
    <row r="702" spans="1:3" x14ac:dyDescent="0.25">
      <c r="A702" s="3">
        <v>44622</v>
      </c>
      <c r="B702" s="10">
        <v>53</v>
      </c>
      <c r="C702" s="10">
        <v>53</v>
      </c>
    </row>
    <row r="703" spans="1:3" x14ac:dyDescent="0.25">
      <c r="A703" s="3">
        <v>44623</v>
      </c>
      <c r="B703" s="10">
        <v>101</v>
      </c>
      <c r="C703" s="10">
        <v>101</v>
      </c>
    </row>
    <row r="704" spans="1:3" x14ac:dyDescent="0.25">
      <c r="A704" s="3">
        <v>44624</v>
      </c>
      <c r="B704" s="10">
        <v>125</v>
      </c>
      <c r="C704" s="10">
        <v>125</v>
      </c>
    </row>
    <row r="705" spans="1:3" x14ac:dyDescent="0.25">
      <c r="A705" s="3">
        <v>44625</v>
      </c>
      <c r="B705" s="10">
        <v>113</v>
      </c>
      <c r="C705" s="10">
        <v>113</v>
      </c>
    </row>
    <row r="706" spans="1:3" x14ac:dyDescent="0.25">
      <c r="A706" s="3">
        <v>44626</v>
      </c>
      <c r="B706" s="10">
        <v>77</v>
      </c>
      <c r="C706" s="10">
        <v>77</v>
      </c>
    </row>
    <row r="707" spans="1:3" x14ac:dyDescent="0.25">
      <c r="A707" s="3">
        <v>44627</v>
      </c>
      <c r="B707" s="10">
        <v>71</v>
      </c>
      <c r="C707" s="10">
        <v>71</v>
      </c>
    </row>
    <row r="708" spans="1:3" x14ac:dyDescent="0.25">
      <c r="A708" s="3">
        <v>44628</v>
      </c>
      <c r="B708" s="10">
        <v>63</v>
      </c>
      <c r="C708" s="10">
        <v>63</v>
      </c>
    </row>
    <row r="709" spans="1:3" x14ac:dyDescent="0.25">
      <c r="A709" s="3">
        <v>44629</v>
      </c>
      <c r="B709" s="10">
        <v>35</v>
      </c>
      <c r="C709" s="10">
        <v>35</v>
      </c>
    </row>
    <row r="710" spans="1:3" x14ac:dyDescent="0.25">
      <c r="A710" s="3">
        <v>44630</v>
      </c>
      <c r="B710" s="10">
        <v>25</v>
      </c>
      <c r="C710" s="10">
        <v>25</v>
      </c>
    </row>
    <row r="711" spans="1:3" x14ac:dyDescent="0.25">
      <c r="A711" s="3">
        <v>44631</v>
      </c>
      <c r="B711" s="10">
        <v>37</v>
      </c>
      <c r="C711" s="10">
        <v>37</v>
      </c>
    </row>
    <row r="712" spans="1:3" x14ac:dyDescent="0.25">
      <c r="A712" s="3">
        <v>44632</v>
      </c>
      <c r="B712" s="10">
        <v>63</v>
      </c>
      <c r="C712" s="10">
        <v>63</v>
      </c>
    </row>
    <row r="713" spans="1:3" x14ac:dyDescent="0.25">
      <c r="A713" s="3">
        <v>44633</v>
      </c>
      <c r="B713" s="10">
        <v>57</v>
      </c>
      <c r="C713" s="10">
        <v>57</v>
      </c>
    </row>
    <row r="714" spans="1:3" x14ac:dyDescent="0.25">
      <c r="A714" s="3">
        <v>44634</v>
      </c>
      <c r="B714" s="10">
        <v>53</v>
      </c>
      <c r="C714" s="10">
        <v>53</v>
      </c>
    </row>
    <row r="715" spans="1:3" x14ac:dyDescent="0.25">
      <c r="A715" s="3">
        <v>44635</v>
      </c>
      <c r="B715" s="10">
        <v>39</v>
      </c>
      <c r="C715" s="10">
        <v>39</v>
      </c>
    </row>
    <row r="716" spans="1:3" x14ac:dyDescent="0.25">
      <c r="A716" s="3">
        <v>44636</v>
      </c>
      <c r="B716" s="10">
        <v>27</v>
      </c>
      <c r="C716" s="10">
        <v>27</v>
      </c>
    </row>
    <row r="717" spans="1:3" x14ac:dyDescent="0.25">
      <c r="A717" s="3">
        <v>44637</v>
      </c>
      <c r="B717" s="10">
        <v>50</v>
      </c>
      <c r="C717" s="10">
        <v>50</v>
      </c>
    </row>
    <row r="718" spans="1:3" x14ac:dyDescent="0.25">
      <c r="A718" s="3">
        <v>44638</v>
      </c>
      <c r="B718" s="10">
        <v>41</v>
      </c>
      <c r="C718" s="10">
        <v>41</v>
      </c>
    </row>
    <row r="719" spans="1:3" x14ac:dyDescent="0.25">
      <c r="A719" s="3">
        <v>44639</v>
      </c>
      <c r="B719" s="10">
        <v>43</v>
      </c>
      <c r="C719" s="10">
        <v>43</v>
      </c>
    </row>
    <row r="720" spans="1:3" x14ac:dyDescent="0.25">
      <c r="A720" s="3">
        <v>44640</v>
      </c>
      <c r="B720" s="10">
        <v>50</v>
      </c>
      <c r="C720" s="10">
        <v>50</v>
      </c>
    </row>
    <row r="721" spans="1:3" x14ac:dyDescent="0.25">
      <c r="A721" s="3">
        <v>44641</v>
      </c>
      <c r="B721" s="10">
        <v>19</v>
      </c>
      <c r="C721" s="10">
        <v>19</v>
      </c>
    </row>
    <row r="722" spans="1:3" x14ac:dyDescent="0.25">
      <c r="A722" s="3">
        <v>44642</v>
      </c>
      <c r="B722" s="10">
        <v>17</v>
      </c>
      <c r="C722" s="10">
        <v>17</v>
      </c>
    </row>
    <row r="723" spans="1:3" x14ac:dyDescent="0.25">
      <c r="A723" s="3">
        <v>44643</v>
      </c>
      <c r="B723" s="10">
        <v>27</v>
      </c>
      <c r="C723" s="10">
        <v>27</v>
      </c>
    </row>
    <row r="724" spans="1:3" x14ac:dyDescent="0.25">
      <c r="A724" s="3">
        <v>44644</v>
      </c>
      <c r="B724" s="10">
        <v>30</v>
      </c>
      <c r="C724" s="10">
        <v>30</v>
      </c>
    </row>
    <row r="725" spans="1:3" x14ac:dyDescent="0.25">
      <c r="A725" s="3">
        <v>44645</v>
      </c>
      <c r="B725" s="10">
        <v>33</v>
      </c>
      <c r="C725" s="10">
        <v>33</v>
      </c>
    </row>
    <row r="726" spans="1:3" x14ac:dyDescent="0.25">
      <c r="A726" s="3">
        <v>44646</v>
      </c>
      <c r="B726" s="10">
        <v>29</v>
      </c>
      <c r="C726" s="10">
        <v>29</v>
      </c>
    </row>
    <row r="727" spans="1:3" x14ac:dyDescent="0.25">
      <c r="A727" s="3">
        <v>44647</v>
      </c>
      <c r="B727" s="10">
        <v>31</v>
      </c>
      <c r="C727" s="10">
        <v>31</v>
      </c>
    </row>
    <row r="728" spans="1:3" x14ac:dyDescent="0.25">
      <c r="A728" s="3">
        <v>44648</v>
      </c>
      <c r="B728" s="10">
        <v>30</v>
      </c>
      <c r="C728" s="10">
        <v>30</v>
      </c>
    </row>
    <row r="729" spans="1:3" x14ac:dyDescent="0.25">
      <c r="A729" s="3">
        <v>44649</v>
      </c>
      <c r="B729" s="10">
        <v>26</v>
      </c>
      <c r="C729" s="10">
        <v>26</v>
      </c>
    </row>
    <row r="730" spans="1:3" x14ac:dyDescent="0.25">
      <c r="A730" s="3">
        <v>44650</v>
      </c>
      <c r="B730" s="10">
        <v>12</v>
      </c>
      <c r="C730" s="10">
        <v>12</v>
      </c>
    </row>
    <row r="731" spans="1:3" x14ac:dyDescent="0.25">
      <c r="A731" s="3">
        <v>44651</v>
      </c>
      <c r="B731" s="10">
        <v>15</v>
      </c>
      <c r="C731" s="10">
        <v>15</v>
      </c>
    </row>
    <row r="732" spans="1:3" x14ac:dyDescent="0.25">
      <c r="A732" s="3">
        <v>44652</v>
      </c>
      <c r="B732" s="10">
        <v>25</v>
      </c>
      <c r="C732" s="10">
        <v>25</v>
      </c>
    </row>
    <row r="733" spans="1:3" x14ac:dyDescent="0.25">
      <c r="A733" s="3">
        <v>44653</v>
      </c>
      <c r="B733" s="10">
        <v>21</v>
      </c>
      <c r="C733" s="10">
        <v>21</v>
      </c>
    </row>
    <row r="734" spans="1:3" x14ac:dyDescent="0.25">
      <c r="A734" s="3">
        <v>44654</v>
      </c>
      <c r="B734" s="10">
        <v>20</v>
      </c>
      <c r="C734" s="10">
        <v>20</v>
      </c>
    </row>
    <row r="735" spans="1:3" x14ac:dyDescent="0.25">
      <c r="A735" s="3">
        <v>44655</v>
      </c>
      <c r="B735" s="10">
        <v>21</v>
      </c>
      <c r="C735" s="10">
        <v>21</v>
      </c>
    </row>
    <row r="736" spans="1:3" x14ac:dyDescent="0.25">
      <c r="A736" s="3">
        <v>44656</v>
      </c>
      <c r="B736" s="10">
        <v>19</v>
      </c>
      <c r="C736" s="10">
        <v>19</v>
      </c>
    </row>
    <row r="737" spans="1:3" x14ac:dyDescent="0.25">
      <c r="A737" s="3">
        <v>44657</v>
      </c>
      <c r="B737" s="10">
        <v>13</v>
      </c>
      <c r="C737" s="10">
        <v>13</v>
      </c>
    </row>
    <row r="738" spans="1:3" x14ac:dyDescent="0.25">
      <c r="A738" s="3">
        <v>44658</v>
      </c>
      <c r="B738" s="10">
        <v>14</v>
      </c>
      <c r="C738" s="10">
        <v>14</v>
      </c>
    </row>
    <row r="739" spans="1:3" x14ac:dyDescent="0.25">
      <c r="A739" s="3">
        <v>44659</v>
      </c>
      <c r="B739" s="10">
        <v>14</v>
      </c>
      <c r="C739" s="10">
        <v>14</v>
      </c>
    </row>
    <row r="740" spans="1:3" x14ac:dyDescent="0.25">
      <c r="A740" s="3">
        <v>44660</v>
      </c>
      <c r="B740" s="10">
        <v>15</v>
      </c>
      <c r="C740" s="10">
        <v>15</v>
      </c>
    </row>
    <row r="741" spans="1:3" x14ac:dyDescent="0.25">
      <c r="A741" s="3">
        <v>44661</v>
      </c>
      <c r="B741" s="10">
        <v>13</v>
      </c>
      <c r="C741" s="10">
        <v>13</v>
      </c>
    </row>
    <row r="742" spans="1:3" x14ac:dyDescent="0.25">
      <c r="A742" s="3">
        <v>44662</v>
      </c>
      <c r="B742" s="10">
        <v>12</v>
      </c>
      <c r="C742" s="10">
        <v>12</v>
      </c>
    </row>
    <row r="743" spans="1:3" x14ac:dyDescent="0.25">
      <c r="A743" s="3">
        <v>44663</v>
      </c>
      <c r="B743" s="10">
        <v>10</v>
      </c>
      <c r="C743" s="10">
        <v>10</v>
      </c>
    </row>
    <row r="744" spans="1:3" x14ac:dyDescent="0.25">
      <c r="A744" s="3">
        <v>44664</v>
      </c>
      <c r="B744" s="10">
        <v>13</v>
      </c>
      <c r="C744" s="10">
        <v>13</v>
      </c>
    </row>
    <row r="745" spans="1:3" x14ac:dyDescent="0.25">
      <c r="A745" s="3">
        <v>44665</v>
      </c>
      <c r="B745" s="10">
        <v>17</v>
      </c>
      <c r="C745" s="10">
        <v>17</v>
      </c>
    </row>
    <row r="746" spans="1:3" x14ac:dyDescent="0.25">
      <c r="A746" s="3">
        <v>44666</v>
      </c>
      <c r="B746" s="10">
        <v>16</v>
      </c>
      <c r="C746" s="10">
        <v>16</v>
      </c>
    </row>
    <row r="747" spans="1:3" x14ac:dyDescent="0.25">
      <c r="A747" s="3">
        <v>44667</v>
      </c>
      <c r="B747" s="10">
        <v>13</v>
      </c>
      <c r="C747" s="10">
        <v>13</v>
      </c>
    </row>
    <row r="748" spans="1:3" x14ac:dyDescent="0.25">
      <c r="A748" s="3">
        <v>44668</v>
      </c>
      <c r="B748" s="10">
        <v>12</v>
      </c>
      <c r="C748" s="10">
        <v>12</v>
      </c>
    </row>
    <row r="749" spans="1:3" x14ac:dyDescent="0.25">
      <c r="A749" s="3">
        <v>44669</v>
      </c>
      <c r="B749" s="10">
        <v>12</v>
      </c>
      <c r="C749" s="10">
        <v>12</v>
      </c>
    </row>
    <row r="750" spans="1:3" x14ac:dyDescent="0.25">
      <c r="A750" s="3">
        <v>44670</v>
      </c>
      <c r="B750" s="10">
        <v>10</v>
      </c>
      <c r="C750" s="10">
        <v>10</v>
      </c>
    </row>
    <row r="751" spans="1:3" x14ac:dyDescent="0.25">
      <c r="A751" s="3">
        <v>44671</v>
      </c>
      <c r="B751" s="10">
        <v>9</v>
      </c>
      <c r="C751" s="10">
        <v>9</v>
      </c>
    </row>
    <row r="752" spans="1:3" x14ac:dyDescent="0.25">
      <c r="A752" s="3">
        <v>44672</v>
      </c>
      <c r="B752" s="10">
        <v>6</v>
      </c>
      <c r="C752" s="10">
        <v>6</v>
      </c>
    </row>
    <row r="753" spans="1:3" x14ac:dyDescent="0.25">
      <c r="A753" s="3">
        <v>44673</v>
      </c>
      <c r="B753" s="10">
        <v>11</v>
      </c>
      <c r="C753" s="10">
        <v>11</v>
      </c>
    </row>
    <row r="754" spans="1:3" x14ac:dyDescent="0.25">
      <c r="A754" s="3">
        <v>44674</v>
      </c>
      <c r="B754" s="10">
        <v>11</v>
      </c>
      <c r="C754" s="10">
        <v>11</v>
      </c>
    </row>
    <row r="755" spans="1:3" x14ac:dyDescent="0.25">
      <c r="A755" s="3">
        <v>44675</v>
      </c>
      <c r="B755" s="10">
        <v>10</v>
      </c>
      <c r="C755" s="10">
        <v>10</v>
      </c>
    </row>
    <row r="756" spans="1:3" x14ac:dyDescent="0.25">
      <c r="A756" s="3">
        <v>44676</v>
      </c>
      <c r="B756" s="10">
        <v>8</v>
      </c>
      <c r="C756" s="10">
        <v>8</v>
      </c>
    </row>
    <row r="757" spans="1:3" x14ac:dyDescent="0.25">
      <c r="A757" s="3">
        <v>44677</v>
      </c>
      <c r="B757" s="10">
        <v>6</v>
      </c>
      <c r="C757" s="10">
        <v>6</v>
      </c>
    </row>
    <row r="758" spans="1:3" x14ac:dyDescent="0.25">
      <c r="A758" s="3">
        <v>44678</v>
      </c>
      <c r="B758" s="10">
        <v>6</v>
      </c>
      <c r="C758" s="10">
        <v>6</v>
      </c>
    </row>
    <row r="759" spans="1:3" x14ac:dyDescent="0.25">
      <c r="A759" s="3">
        <v>44679</v>
      </c>
      <c r="B759" s="10">
        <v>9</v>
      </c>
      <c r="C759" s="10">
        <v>9</v>
      </c>
    </row>
    <row r="760" spans="1:3" x14ac:dyDescent="0.25">
      <c r="A760" s="3">
        <v>44680</v>
      </c>
      <c r="B760" s="10">
        <v>9</v>
      </c>
      <c r="C760" s="10">
        <v>9</v>
      </c>
    </row>
    <row r="761" spans="1:3" x14ac:dyDescent="0.25">
      <c r="A761" s="3">
        <v>44681</v>
      </c>
      <c r="B761" s="10">
        <v>5</v>
      </c>
      <c r="C761" s="10">
        <v>5</v>
      </c>
    </row>
    <row r="762" spans="1:3" x14ac:dyDescent="0.25">
      <c r="A762" s="3">
        <v>44682</v>
      </c>
      <c r="B762" s="10">
        <v>4</v>
      </c>
      <c r="C762" s="10">
        <v>4</v>
      </c>
    </row>
    <row r="763" spans="1:3" x14ac:dyDescent="0.25">
      <c r="A763" s="3">
        <v>44683</v>
      </c>
      <c r="B763" s="10">
        <v>4</v>
      </c>
      <c r="C763" s="10">
        <v>4</v>
      </c>
    </row>
    <row r="764" spans="1:3" x14ac:dyDescent="0.25">
      <c r="A764" s="3">
        <v>44684</v>
      </c>
      <c r="B764" s="10">
        <v>5</v>
      </c>
      <c r="C764" s="10">
        <v>5</v>
      </c>
    </row>
    <row r="765" spans="1:3" x14ac:dyDescent="0.25">
      <c r="A765" s="3">
        <v>44685</v>
      </c>
      <c r="B765" s="10">
        <v>4</v>
      </c>
      <c r="C765" s="10">
        <v>4</v>
      </c>
    </row>
    <row r="766" spans="1:3" x14ac:dyDescent="0.25">
      <c r="A766" s="3">
        <v>44686</v>
      </c>
      <c r="B766" s="10">
        <v>4</v>
      </c>
      <c r="C766" s="10">
        <v>4</v>
      </c>
    </row>
    <row r="767" spans="1:3" x14ac:dyDescent="0.25">
      <c r="A767" s="3">
        <v>44687</v>
      </c>
      <c r="B767" s="10">
        <v>5</v>
      </c>
      <c r="C767" s="10">
        <v>5</v>
      </c>
    </row>
    <row r="768" spans="1:3" x14ac:dyDescent="0.25">
      <c r="A768" s="3">
        <v>44688</v>
      </c>
      <c r="B768" s="10">
        <v>5</v>
      </c>
      <c r="C768" s="10">
        <v>5</v>
      </c>
    </row>
    <row r="769" spans="1:3" x14ac:dyDescent="0.25">
      <c r="A769" s="3">
        <v>44689</v>
      </c>
      <c r="B769" s="10">
        <v>4</v>
      </c>
      <c r="C769" s="10">
        <v>4</v>
      </c>
    </row>
    <row r="770" spans="1:3" x14ac:dyDescent="0.25">
      <c r="A770" s="3">
        <v>44690</v>
      </c>
      <c r="B770" s="10">
        <v>4</v>
      </c>
      <c r="C770" s="10">
        <v>4</v>
      </c>
    </row>
    <row r="771" spans="1:3" x14ac:dyDescent="0.25">
      <c r="A771" s="3">
        <v>44691</v>
      </c>
      <c r="B771" s="10">
        <v>3</v>
      </c>
      <c r="C771" s="10">
        <v>3</v>
      </c>
    </row>
    <row r="772" spans="1:3" x14ac:dyDescent="0.25">
      <c r="A772" s="3">
        <v>44692</v>
      </c>
      <c r="B772" s="10">
        <v>3</v>
      </c>
      <c r="C772" s="10">
        <v>3</v>
      </c>
    </row>
    <row r="773" spans="1:3" x14ac:dyDescent="0.25">
      <c r="A773" s="3">
        <v>44693</v>
      </c>
      <c r="B773" s="10">
        <v>4</v>
      </c>
      <c r="C773" s="10">
        <v>4</v>
      </c>
    </row>
    <row r="774" spans="1:3" x14ac:dyDescent="0.25">
      <c r="A774" s="3">
        <v>44694</v>
      </c>
      <c r="B774" s="10">
        <v>6</v>
      </c>
      <c r="C774" s="10">
        <v>6</v>
      </c>
    </row>
    <row r="775" spans="1:3" x14ac:dyDescent="0.25">
      <c r="A775" s="3">
        <v>44695</v>
      </c>
      <c r="B775" s="10">
        <v>4</v>
      </c>
      <c r="C775" s="10">
        <v>4</v>
      </c>
    </row>
    <row r="776" spans="1:3" x14ac:dyDescent="0.25">
      <c r="A776" s="3">
        <v>44696</v>
      </c>
      <c r="B776" s="10">
        <v>6</v>
      </c>
      <c r="C776" s="10">
        <v>6</v>
      </c>
    </row>
    <row r="777" spans="1:3" x14ac:dyDescent="0.25">
      <c r="A777" s="3">
        <v>44697</v>
      </c>
      <c r="B777" s="10">
        <v>5</v>
      </c>
      <c r="C777" s="10">
        <v>5</v>
      </c>
    </row>
    <row r="778" spans="1:3" x14ac:dyDescent="0.25">
      <c r="A778" s="3">
        <v>44698</v>
      </c>
      <c r="B778" s="10">
        <v>6</v>
      </c>
      <c r="C778" s="10">
        <v>6</v>
      </c>
    </row>
    <row r="779" spans="1:3" x14ac:dyDescent="0.25">
      <c r="A779" s="3">
        <v>44699</v>
      </c>
      <c r="B779" s="10">
        <v>6</v>
      </c>
      <c r="C779" s="10">
        <v>6</v>
      </c>
    </row>
    <row r="780" spans="1:3" x14ac:dyDescent="0.25">
      <c r="A780" s="4">
        <v>44700</v>
      </c>
      <c r="B780" s="10">
        <v>7</v>
      </c>
      <c r="C780" s="10">
        <v>7</v>
      </c>
    </row>
    <row r="781" spans="1:3" x14ac:dyDescent="0.25">
      <c r="A781" s="4">
        <v>44701</v>
      </c>
      <c r="B781" s="10">
        <v>7</v>
      </c>
      <c r="C781" s="10">
        <v>7</v>
      </c>
    </row>
    <row r="782" spans="1:3" x14ac:dyDescent="0.25">
      <c r="A782" s="5">
        <v>44702</v>
      </c>
      <c r="B782" s="10">
        <v>8</v>
      </c>
      <c r="C782" s="10">
        <v>8</v>
      </c>
    </row>
    <row r="783" spans="1:3" x14ac:dyDescent="0.25">
      <c r="A783" s="5">
        <v>44703</v>
      </c>
      <c r="B783" s="10">
        <v>3</v>
      </c>
      <c r="C783" s="10">
        <v>3</v>
      </c>
    </row>
    <row r="784" spans="1:3" x14ac:dyDescent="0.25">
      <c r="A784" s="5">
        <v>44704</v>
      </c>
      <c r="B784" s="10">
        <v>2</v>
      </c>
      <c r="C784" s="10">
        <v>2</v>
      </c>
    </row>
    <row r="785" spans="1:3" x14ac:dyDescent="0.25">
      <c r="A785" s="3">
        <v>44705</v>
      </c>
      <c r="B785" s="10">
        <v>2</v>
      </c>
      <c r="C785" s="10">
        <v>2</v>
      </c>
    </row>
    <row r="786" spans="1:3" x14ac:dyDescent="0.25">
      <c r="A786" s="4">
        <v>44706</v>
      </c>
      <c r="B786" s="10">
        <v>5</v>
      </c>
      <c r="C786" s="10">
        <v>5</v>
      </c>
    </row>
    <row r="787" spans="1:3" x14ac:dyDescent="0.25">
      <c r="A787" s="4">
        <v>44707</v>
      </c>
      <c r="B787" s="10">
        <v>5</v>
      </c>
      <c r="C787" s="10">
        <v>5</v>
      </c>
    </row>
    <row r="788" spans="1:3" x14ac:dyDescent="0.25">
      <c r="A788" s="4">
        <v>44708</v>
      </c>
      <c r="B788" s="10">
        <v>6</v>
      </c>
      <c r="C788" s="10">
        <v>6</v>
      </c>
    </row>
    <row r="789" spans="1:3" x14ac:dyDescent="0.25">
      <c r="A789" s="4">
        <v>44709</v>
      </c>
      <c r="B789" s="10">
        <v>6</v>
      </c>
      <c r="C789" s="10">
        <v>6</v>
      </c>
    </row>
    <row r="790" spans="1:3" x14ac:dyDescent="0.25">
      <c r="A790" s="4">
        <v>44710</v>
      </c>
      <c r="B790" s="10">
        <v>5</v>
      </c>
      <c r="C790" s="10">
        <v>5</v>
      </c>
    </row>
    <row r="791" spans="1:3" x14ac:dyDescent="0.25">
      <c r="A791" s="4">
        <v>44711</v>
      </c>
      <c r="B791" s="10">
        <v>5</v>
      </c>
      <c r="C791" s="10">
        <v>5</v>
      </c>
    </row>
    <row r="792" spans="1:3" x14ac:dyDescent="0.25">
      <c r="A792" s="4">
        <v>44712</v>
      </c>
      <c r="B792" s="10">
        <v>3</v>
      </c>
      <c r="C792" s="10">
        <v>3</v>
      </c>
    </row>
    <row r="793" spans="1:3" x14ac:dyDescent="0.25">
      <c r="A793" s="4">
        <v>44713</v>
      </c>
      <c r="B793" s="10">
        <v>4</v>
      </c>
      <c r="C793" s="10">
        <v>4</v>
      </c>
    </row>
    <row r="794" spans="1:3" x14ac:dyDescent="0.25">
      <c r="A794" s="4">
        <v>44714</v>
      </c>
      <c r="B794" s="10">
        <v>4</v>
      </c>
      <c r="C794" s="10">
        <v>4</v>
      </c>
    </row>
    <row r="795" spans="1:3" x14ac:dyDescent="0.25">
      <c r="A795" s="4">
        <v>44715</v>
      </c>
      <c r="B795" s="10">
        <v>6</v>
      </c>
      <c r="C795" s="10">
        <v>6</v>
      </c>
    </row>
    <row r="796" spans="1:3" x14ac:dyDescent="0.25">
      <c r="A796" s="4">
        <v>44716</v>
      </c>
      <c r="B796" s="10">
        <v>4</v>
      </c>
      <c r="C796" s="10">
        <v>4</v>
      </c>
    </row>
    <row r="797" spans="1:3" x14ac:dyDescent="0.25">
      <c r="A797" s="4">
        <v>44717</v>
      </c>
      <c r="B797" s="10">
        <v>4</v>
      </c>
      <c r="C797" s="10">
        <v>4</v>
      </c>
    </row>
    <row r="798" spans="1:3" x14ac:dyDescent="0.25">
      <c r="A798" s="4">
        <v>44718</v>
      </c>
      <c r="B798" s="10">
        <v>5</v>
      </c>
      <c r="C798" s="10">
        <v>5</v>
      </c>
    </row>
    <row r="799" spans="1:3" x14ac:dyDescent="0.25">
      <c r="A799" s="4">
        <v>44719</v>
      </c>
      <c r="B799" s="10">
        <v>3</v>
      </c>
      <c r="C799" s="10">
        <v>3</v>
      </c>
    </row>
    <row r="800" spans="1:3" x14ac:dyDescent="0.25">
      <c r="A800" s="4">
        <v>44720</v>
      </c>
      <c r="B800" s="10">
        <v>4</v>
      </c>
      <c r="C800" s="10">
        <v>4</v>
      </c>
    </row>
    <row r="801" spans="1:3" x14ac:dyDescent="0.25">
      <c r="A801" s="4">
        <v>44721</v>
      </c>
      <c r="B801" s="10">
        <v>5</v>
      </c>
      <c r="C801" s="10">
        <v>5</v>
      </c>
    </row>
    <row r="802" spans="1:3" x14ac:dyDescent="0.25">
      <c r="A802" s="4">
        <v>44722</v>
      </c>
      <c r="B802" s="10">
        <v>8</v>
      </c>
      <c r="C802" s="10">
        <v>8</v>
      </c>
    </row>
    <row r="803" spans="1:3" x14ac:dyDescent="0.25">
      <c r="A803" s="4">
        <v>44723</v>
      </c>
      <c r="B803" s="10">
        <v>9</v>
      </c>
      <c r="C803" s="10">
        <v>9</v>
      </c>
    </row>
    <row r="804" spans="1:3" x14ac:dyDescent="0.25">
      <c r="A804" s="4">
        <v>44724</v>
      </c>
      <c r="B804" s="10">
        <v>9</v>
      </c>
      <c r="C804" s="10">
        <v>9</v>
      </c>
    </row>
    <row r="805" spans="1:3" x14ac:dyDescent="0.25">
      <c r="A805" s="4">
        <v>44725</v>
      </c>
      <c r="B805" s="10">
        <v>3</v>
      </c>
      <c r="C805" s="10">
        <v>3</v>
      </c>
    </row>
    <row r="806" spans="1:3" x14ac:dyDescent="0.25">
      <c r="A806" s="4">
        <v>44726</v>
      </c>
      <c r="B806" s="10">
        <v>3</v>
      </c>
      <c r="C806" s="10">
        <v>3</v>
      </c>
    </row>
    <row r="807" spans="1:3" x14ac:dyDescent="0.25">
      <c r="A807" s="4">
        <v>44727</v>
      </c>
      <c r="B807" s="10">
        <v>2</v>
      </c>
      <c r="C807" s="10">
        <v>2</v>
      </c>
    </row>
    <row r="808" spans="1:3" x14ac:dyDescent="0.25">
      <c r="A808" s="4">
        <v>44728</v>
      </c>
      <c r="B808" s="10">
        <v>2</v>
      </c>
      <c r="C808" s="10">
        <v>2</v>
      </c>
    </row>
    <row r="809" spans="1:3" x14ac:dyDescent="0.25">
      <c r="A809" s="4">
        <v>44729</v>
      </c>
      <c r="B809" s="10">
        <v>3</v>
      </c>
      <c r="C809" s="10">
        <v>3</v>
      </c>
    </row>
    <row r="810" spans="1:3" x14ac:dyDescent="0.25">
      <c r="A810" s="4">
        <v>44730</v>
      </c>
      <c r="B810" s="10">
        <v>5</v>
      </c>
      <c r="C810" s="10">
        <v>5</v>
      </c>
    </row>
    <row r="811" spans="1:3" x14ac:dyDescent="0.25">
      <c r="A811" s="4">
        <v>44731</v>
      </c>
      <c r="B811" s="10">
        <v>6</v>
      </c>
      <c r="C811" s="10">
        <v>6</v>
      </c>
    </row>
    <row r="812" spans="1:3" x14ac:dyDescent="0.25">
      <c r="A812" s="4">
        <v>44732</v>
      </c>
      <c r="B812" s="10">
        <v>2</v>
      </c>
      <c r="C812" s="10">
        <v>2</v>
      </c>
    </row>
    <row r="813" spans="1:3" x14ac:dyDescent="0.25">
      <c r="A813" s="4">
        <v>44733</v>
      </c>
      <c r="B813" s="10">
        <v>2</v>
      </c>
      <c r="C813" s="10">
        <v>2</v>
      </c>
    </row>
    <row r="814" spans="1:3" x14ac:dyDescent="0.25">
      <c r="A814" s="4">
        <v>44734</v>
      </c>
      <c r="B814" s="10">
        <v>6</v>
      </c>
      <c r="C814" s="10">
        <v>6</v>
      </c>
    </row>
    <row r="815" spans="1:3" x14ac:dyDescent="0.25">
      <c r="A815" s="4">
        <v>44735</v>
      </c>
      <c r="B815" s="10">
        <v>6</v>
      </c>
      <c r="C815" s="10">
        <v>6</v>
      </c>
    </row>
    <row r="816" spans="1:3" x14ac:dyDescent="0.25">
      <c r="A816" s="4">
        <v>44736</v>
      </c>
      <c r="B816" s="10">
        <v>5</v>
      </c>
      <c r="C816" s="10">
        <v>5</v>
      </c>
    </row>
    <row r="817" spans="1:3" x14ac:dyDescent="0.25">
      <c r="A817" s="4">
        <v>44737</v>
      </c>
      <c r="B817" s="10">
        <v>4</v>
      </c>
      <c r="C817" s="10">
        <v>4</v>
      </c>
    </row>
    <row r="818" spans="1:3" x14ac:dyDescent="0.25">
      <c r="A818" s="4">
        <v>44738</v>
      </c>
      <c r="B818" s="10">
        <v>4</v>
      </c>
      <c r="C818" s="10">
        <v>4</v>
      </c>
    </row>
    <row r="819" spans="1:3" x14ac:dyDescent="0.25">
      <c r="A819" s="4">
        <v>44739</v>
      </c>
      <c r="B819" s="10">
        <v>3</v>
      </c>
      <c r="C819" s="10">
        <v>3</v>
      </c>
    </row>
    <row r="820" spans="1:3" x14ac:dyDescent="0.25">
      <c r="A820" s="4">
        <v>44740</v>
      </c>
      <c r="B820" s="10">
        <v>2</v>
      </c>
      <c r="C820" s="10">
        <v>2</v>
      </c>
    </row>
    <row r="821" spans="1:3" x14ac:dyDescent="0.25">
      <c r="A821" s="4">
        <v>44741</v>
      </c>
      <c r="B821" s="10">
        <v>3</v>
      </c>
      <c r="C821" s="10">
        <v>3</v>
      </c>
    </row>
    <row r="822" spans="1:3" x14ac:dyDescent="0.25">
      <c r="A822" s="4">
        <v>44742</v>
      </c>
      <c r="B822" s="10">
        <v>6</v>
      </c>
      <c r="C822" s="10">
        <v>6</v>
      </c>
    </row>
    <row r="823" spans="1:3" x14ac:dyDescent="0.25">
      <c r="A823" s="4">
        <v>44743</v>
      </c>
      <c r="B823" s="10">
        <v>4</v>
      </c>
      <c r="C823" s="10">
        <v>4</v>
      </c>
    </row>
    <row r="824" spans="1:3" x14ac:dyDescent="0.25">
      <c r="A824" s="4">
        <v>44744</v>
      </c>
      <c r="B824" s="10">
        <v>5</v>
      </c>
      <c r="C824" s="10">
        <v>5</v>
      </c>
    </row>
    <row r="825" spans="1:3" x14ac:dyDescent="0.25">
      <c r="A825" s="4">
        <v>44745</v>
      </c>
      <c r="B825" s="10">
        <v>5</v>
      </c>
      <c r="C825" s="10">
        <v>5</v>
      </c>
    </row>
    <row r="826" spans="1:3" x14ac:dyDescent="0.25">
      <c r="A826" s="4">
        <v>44746</v>
      </c>
      <c r="B826" s="10">
        <v>2</v>
      </c>
      <c r="C826" s="10">
        <v>2</v>
      </c>
    </row>
    <row r="827" spans="1:3" x14ac:dyDescent="0.25">
      <c r="A827" s="4">
        <v>44747</v>
      </c>
      <c r="B827" s="10">
        <v>0</v>
      </c>
      <c r="C827" s="10">
        <v>0</v>
      </c>
    </row>
    <row r="828" spans="1:3" x14ac:dyDescent="0.25">
      <c r="A828" s="4">
        <v>44748</v>
      </c>
      <c r="B828" s="10">
        <v>3</v>
      </c>
      <c r="C828" s="10">
        <v>3</v>
      </c>
    </row>
    <row r="829" spans="1:3" x14ac:dyDescent="0.25">
      <c r="A829" s="4">
        <v>44749</v>
      </c>
      <c r="B829" s="10">
        <v>3</v>
      </c>
      <c r="C829" s="10">
        <v>3</v>
      </c>
    </row>
    <row r="830" spans="1:3" x14ac:dyDescent="0.25">
      <c r="A830" s="4">
        <v>44750</v>
      </c>
      <c r="B830" s="10">
        <v>6</v>
      </c>
      <c r="C830" s="10">
        <v>6</v>
      </c>
    </row>
    <row r="831" spans="1:3" x14ac:dyDescent="0.25">
      <c r="A831" s="4">
        <v>44751</v>
      </c>
      <c r="B831" s="10">
        <v>2</v>
      </c>
      <c r="C831" s="10">
        <v>2</v>
      </c>
    </row>
    <row r="832" spans="1:3" x14ac:dyDescent="0.25">
      <c r="A832" s="4">
        <v>44752</v>
      </c>
      <c r="B832" s="10">
        <v>2</v>
      </c>
      <c r="C832" s="10">
        <v>2</v>
      </c>
    </row>
    <row r="833" spans="1:3" x14ac:dyDescent="0.25">
      <c r="A833" s="4">
        <v>44753</v>
      </c>
      <c r="B833" s="10">
        <v>3</v>
      </c>
      <c r="C833" s="10">
        <v>3</v>
      </c>
    </row>
    <row r="834" spans="1:3" x14ac:dyDescent="0.25">
      <c r="A834" s="4">
        <v>44754</v>
      </c>
      <c r="B834" s="10">
        <v>2</v>
      </c>
      <c r="C834" s="10">
        <v>2</v>
      </c>
    </row>
    <row r="835" spans="1:3" x14ac:dyDescent="0.25">
      <c r="A835" s="4">
        <v>44755</v>
      </c>
      <c r="B835" s="10">
        <v>5</v>
      </c>
      <c r="C835" s="10">
        <v>5</v>
      </c>
    </row>
    <row r="836" spans="1:3" x14ac:dyDescent="0.25">
      <c r="A836" s="4">
        <v>44756</v>
      </c>
      <c r="B836" s="10">
        <v>9</v>
      </c>
      <c r="C836" s="10">
        <v>9</v>
      </c>
    </row>
    <row r="837" spans="1:3" x14ac:dyDescent="0.25">
      <c r="A837" s="4">
        <v>44757</v>
      </c>
      <c r="B837" s="10">
        <v>6</v>
      </c>
      <c r="C837" s="10">
        <v>6</v>
      </c>
    </row>
    <row r="838" spans="1:3" x14ac:dyDescent="0.25">
      <c r="A838" s="4">
        <v>44758</v>
      </c>
      <c r="B838" s="10">
        <v>7</v>
      </c>
      <c r="C838" s="10">
        <v>7</v>
      </c>
    </row>
    <row r="839" spans="1:3" x14ac:dyDescent="0.25">
      <c r="A839" s="4">
        <v>44759</v>
      </c>
      <c r="B839" s="10">
        <v>8</v>
      </c>
      <c r="C839" s="10">
        <v>8</v>
      </c>
    </row>
    <row r="840" spans="1:3" x14ac:dyDescent="0.25">
      <c r="A840" s="4">
        <v>44760</v>
      </c>
      <c r="B840" s="10">
        <v>5</v>
      </c>
      <c r="C840" s="10">
        <v>5</v>
      </c>
    </row>
    <row r="841" spans="1:3" x14ac:dyDescent="0.25">
      <c r="A841" s="4">
        <v>44761</v>
      </c>
      <c r="B841" s="10">
        <v>3</v>
      </c>
      <c r="C841" s="10">
        <v>3</v>
      </c>
    </row>
    <row r="842" spans="1:3" x14ac:dyDescent="0.25">
      <c r="A842" s="4">
        <v>44762</v>
      </c>
      <c r="B842" s="10">
        <v>5</v>
      </c>
      <c r="C842" s="10">
        <v>5</v>
      </c>
    </row>
    <row r="843" spans="1:3" x14ac:dyDescent="0.25">
      <c r="A843" s="4">
        <v>44763</v>
      </c>
      <c r="B843" s="10">
        <v>6</v>
      </c>
      <c r="C843" s="10">
        <v>6</v>
      </c>
    </row>
    <row r="844" spans="1:3" x14ac:dyDescent="0.25">
      <c r="A844" s="4">
        <v>44764</v>
      </c>
      <c r="B844" s="10">
        <v>8</v>
      </c>
      <c r="C844" s="10">
        <v>8</v>
      </c>
    </row>
    <row r="845" spans="1:3" x14ac:dyDescent="0.25">
      <c r="A845" s="4">
        <v>44765</v>
      </c>
      <c r="B845" s="10">
        <v>7</v>
      </c>
      <c r="C845" s="10">
        <v>7</v>
      </c>
    </row>
    <row r="846" spans="1:3" x14ac:dyDescent="0.25">
      <c r="A846" s="4">
        <v>44766</v>
      </c>
      <c r="B846" s="10">
        <v>8</v>
      </c>
      <c r="C846" s="10">
        <v>8</v>
      </c>
    </row>
    <row r="847" spans="1:3" x14ac:dyDescent="0.25">
      <c r="A847" s="4">
        <v>44767</v>
      </c>
      <c r="B847" s="10">
        <v>2</v>
      </c>
      <c r="C847" s="10">
        <v>2</v>
      </c>
    </row>
    <row r="848" spans="1:3" x14ac:dyDescent="0.25">
      <c r="A848" s="4">
        <v>44768</v>
      </c>
      <c r="B848" s="10">
        <v>2</v>
      </c>
      <c r="C848" s="10">
        <v>2</v>
      </c>
    </row>
    <row r="849" spans="1:3" x14ac:dyDescent="0.25">
      <c r="A849" s="4">
        <v>44769</v>
      </c>
      <c r="B849" s="10">
        <v>12</v>
      </c>
      <c r="C849" s="10">
        <v>12</v>
      </c>
    </row>
    <row r="850" spans="1:3" x14ac:dyDescent="0.25">
      <c r="A850" s="4">
        <v>44770</v>
      </c>
      <c r="B850" s="10">
        <v>7</v>
      </c>
      <c r="C850" s="10">
        <v>7</v>
      </c>
    </row>
    <row r="851" spans="1:3" x14ac:dyDescent="0.25">
      <c r="A851" s="4">
        <v>44771</v>
      </c>
      <c r="B851" s="10">
        <v>12</v>
      </c>
      <c r="C851" s="10">
        <v>12</v>
      </c>
    </row>
    <row r="852" spans="1:3" x14ac:dyDescent="0.25">
      <c r="A852" s="4">
        <v>44772</v>
      </c>
      <c r="B852" s="10">
        <v>7</v>
      </c>
      <c r="C852" s="10">
        <v>7</v>
      </c>
    </row>
    <row r="853" spans="1:3" x14ac:dyDescent="0.25">
      <c r="A853" s="4">
        <v>44773</v>
      </c>
      <c r="B853" s="10">
        <v>8</v>
      </c>
      <c r="C853" s="10">
        <v>8</v>
      </c>
    </row>
    <row r="854" spans="1:3" x14ac:dyDescent="0.25">
      <c r="A854" s="4">
        <v>44774</v>
      </c>
      <c r="B854" s="10">
        <v>6</v>
      </c>
      <c r="C854" s="10">
        <v>6</v>
      </c>
    </row>
    <row r="855" spans="1:3" x14ac:dyDescent="0.25">
      <c r="A855" s="4">
        <v>44775</v>
      </c>
      <c r="B855" s="10">
        <v>2</v>
      </c>
      <c r="C855" s="10">
        <v>2</v>
      </c>
    </row>
    <row r="856" spans="1:3" x14ac:dyDescent="0.25">
      <c r="A856" s="4">
        <v>44776</v>
      </c>
      <c r="B856" s="10">
        <v>12</v>
      </c>
      <c r="C856" s="10">
        <v>12</v>
      </c>
    </row>
    <row r="857" spans="1:3" x14ac:dyDescent="0.25">
      <c r="A857" s="4">
        <v>44777</v>
      </c>
      <c r="B857" s="10">
        <v>27</v>
      </c>
      <c r="C857" s="10">
        <v>27</v>
      </c>
    </row>
    <row r="858" spans="1:3" x14ac:dyDescent="0.25">
      <c r="A858" s="4">
        <v>44778</v>
      </c>
      <c r="B858" s="10">
        <v>28</v>
      </c>
      <c r="C858" s="10">
        <v>28</v>
      </c>
    </row>
    <row r="859" spans="1:3" x14ac:dyDescent="0.25">
      <c r="A859" s="4">
        <v>44779</v>
      </c>
      <c r="B859" s="10">
        <v>30</v>
      </c>
      <c r="C859" s="10">
        <v>30</v>
      </c>
    </row>
    <row r="860" spans="1:3" x14ac:dyDescent="0.25">
      <c r="A860" s="4">
        <v>44780</v>
      </c>
      <c r="B860" s="10">
        <v>32</v>
      </c>
      <c r="C860" s="10">
        <v>32</v>
      </c>
    </row>
    <row r="861" spans="1:3" x14ac:dyDescent="0.25">
      <c r="A861" s="4">
        <v>44781</v>
      </c>
      <c r="B861" s="10">
        <v>25</v>
      </c>
      <c r="C861" s="10">
        <v>25</v>
      </c>
    </row>
    <row r="862" spans="1:3" x14ac:dyDescent="0.25">
      <c r="A862" s="4">
        <v>44782</v>
      </c>
      <c r="B862" s="10">
        <v>10</v>
      </c>
      <c r="C862" s="10">
        <v>10</v>
      </c>
    </row>
    <row r="863" spans="1:3" x14ac:dyDescent="0.25">
      <c r="A863" s="4">
        <v>44783</v>
      </c>
      <c r="B863" s="10">
        <v>41</v>
      </c>
      <c r="C863" s="10">
        <v>41</v>
      </c>
    </row>
    <row r="864" spans="1:3" x14ac:dyDescent="0.25">
      <c r="A864" s="4">
        <v>44784</v>
      </c>
      <c r="B864" s="10">
        <v>39</v>
      </c>
      <c r="C864" s="10">
        <v>39</v>
      </c>
    </row>
    <row r="865" spans="1:3" x14ac:dyDescent="0.25">
      <c r="A865" s="4">
        <v>44785</v>
      </c>
      <c r="B865" s="10">
        <v>40</v>
      </c>
      <c r="C865" s="10">
        <v>40</v>
      </c>
    </row>
    <row r="866" spans="1:3" x14ac:dyDescent="0.25">
      <c r="A866" s="4">
        <v>44786</v>
      </c>
      <c r="B866" s="10">
        <v>51</v>
      </c>
      <c r="C866" s="10">
        <v>51</v>
      </c>
    </row>
    <row r="867" spans="1:3" x14ac:dyDescent="0.25">
      <c r="A867" s="4">
        <v>44787</v>
      </c>
      <c r="B867" s="10">
        <v>60</v>
      </c>
      <c r="C867" s="10">
        <v>60</v>
      </c>
    </row>
    <row r="868" spans="1:3" x14ac:dyDescent="0.25">
      <c r="A868" s="4">
        <v>44788</v>
      </c>
      <c r="B868" s="10">
        <v>59</v>
      </c>
      <c r="C868" s="10">
        <v>59</v>
      </c>
    </row>
    <row r="869" spans="1:3" x14ac:dyDescent="0.25">
      <c r="A869" s="4">
        <v>44789</v>
      </c>
      <c r="B869" s="10">
        <v>19</v>
      </c>
      <c r="C869" s="10">
        <v>19</v>
      </c>
    </row>
    <row r="870" spans="1:3" x14ac:dyDescent="0.25">
      <c r="A870" s="4">
        <v>44790</v>
      </c>
      <c r="B870" s="10">
        <v>41</v>
      </c>
      <c r="C870" s="10">
        <v>41</v>
      </c>
    </row>
    <row r="871" spans="1:3" x14ac:dyDescent="0.25">
      <c r="A871" s="4">
        <v>44791</v>
      </c>
      <c r="B871" s="10">
        <v>40</v>
      </c>
      <c r="C871" s="10">
        <v>40</v>
      </c>
    </row>
    <row r="872" spans="1:3" x14ac:dyDescent="0.25">
      <c r="A872" s="4">
        <v>44792</v>
      </c>
      <c r="B872" s="10">
        <v>76</v>
      </c>
      <c r="C872" s="10">
        <v>76</v>
      </c>
    </row>
    <row r="873" spans="1:3" x14ac:dyDescent="0.25">
      <c r="A873" s="4">
        <v>44793</v>
      </c>
      <c r="B873" s="10">
        <v>79</v>
      </c>
      <c r="C873" s="10">
        <v>79</v>
      </c>
    </row>
    <row r="874" spans="1:3" x14ac:dyDescent="0.25">
      <c r="A874" s="4">
        <v>44794</v>
      </c>
      <c r="B874" s="10">
        <v>42</v>
      </c>
      <c r="C874" s="10">
        <v>42</v>
      </c>
    </row>
    <row r="875" spans="1:3" x14ac:dyDescent="0.25">
      <c r="A875" s="4">
        <v>44795</v>
      </c>
      <c r="B875" s="10">
        <v>45</v>
      </c>
      <c r="C875" s="10">
        <v>45</v>
      </c>
    </row>
    <row r="876" spans="1:3" x14ac:dyDescent="0.25">
      <c r="A876" s="4">
        <v>44796</v>
      </c>
      <c r="B876" s="10">
        <v>52</v>
      </c>
      <c r="C876" s="10">
        <v>52</v>
      </c>
    </row>
    <row r="877" spans="1:3" x14ac:dyDescent="0.25">
      <c r="A877" s="4">
        <v>44797</v>
      </c>
      <c r="B877" s="10">
        <v>50</v>
      </c>
      <c r="C877" s="10">
        <v>50</v>
      </c>
    </row>
    <row r="878" spans="1:3" x14ac:dyDescent="0.25">
      <c r="A878" s="4">
        <v>44798</v>
      </c>
      <c r="B878" s="10">
        <v>68</v>
      </c>
      <c r="C878" s="10">
        <v>68</v>
      </c>
    </row>
    <row r="879" spans="1:3" x14ac:dyDescent="0.25">
      <c r="A879" s="4">
        <v>44799</v>
      </c>
      <c r="B879" s="10">
        <v>73</v>
      </c>
      <c r="C879" s="10">
        <v>73</v>
      </c>
    </row>
    <row r="880" spans="1:3" x14ac:dyDescent="0.25">
      <c r="A880" s="4">
        <v>44800</v>
      </c>
      <c r="B880" s="10">
        <v>94</v>
      </c>
      <c r="C880" s="10">
        <v>94</v>
      </c>
    </row>
    <row r="881" spans="1:3" x14ac:dyDescent="0.25">
      <c r="A881" s="4">
        <v>44801</v>
      </c>
      <c r="B881" s="10">
        <v>61</v>
      </c>
      <c r="C881" s="10">
        <v>61</v>
      </c>
    </row>
    <row r="882" spans="1:3" x14ac:dyDescent="0.25">
      <c r="A882" s="4">
        <v>44802</v>
      </c>
      <c r="B882" s="10">
        <v>37</v>
      </c>
      <c r="C882" s="10">
        <v>37</v>
      </c>
    </row>
    <row r="883" spans="1:3" x14ac:dyDescent="0.25">
      <c r="A883" s="4">
        <v>44803</v>
      </c>
      <c r="B883" s="10">
        <v>34</v>
      </c>
      <c r="C883" s="10">
        <v>34</v>
      </c>
    </row>
    <row r="884" spans="1:3" x14ac:dyDescent="0.25">
      <c r="A884" s="4">
        <v>44804</v>
      </c>
      <c r="B884" s="10">
        <v>40</v>
      </c>
      <c r="C884" s="10">
        <v>40</v>
      </c>
    </row>
    <row r="885" spans="1:3" x14ac:dyDescent="0.25">
      <c r="A885" s="4">
        <v>44805</v>
      </c>
      <c r="B885" s="10">
        <v>102</v>
      </c>
      <c r="C885" s="10">
        <v>102</v>
      </c>
    </row>
    <row r="886" spans="1:3" x14ac:dyDescent="0.25">
      <c r="A886" s="4">
        <v>44806</v>
      </c>
      <c r="B886" s="10">
        <v>86</v>
      </c>
      <c r="C886" s="10">
        <v>86</v>
      </c>
    </row>
    <row r="887" spans="1:3" x14ac:dyDescent="0.25">
      <c r="A887" s="4">
        <v>44807</v>
      </c>
      <c r="B887" s="10">
        <v>93</v>
      </c>
      <c r="C887" s="10">
        <v>93</v>
      </c>
    </row>
    <row r="888" spans="1:3" x14ac:dyDescent="0.25">
      <c r="A888" s="4">
        <v>44808</v>
      </c>
      <c r="B888" s="10">
        <v>94</v>
      </c>
      <c r="C888" s="10">
        <v>94</v>
      </c>
    </row>
    <row r="889" spans="1:3" x14ac:dyDescent="0.25">
      <c r="A889" s="4">
        <v>44809</v>
      </c>
      <c r="B889" s="10">
        <v>78</v>
      </c>
      <c r="C889" s="10">
        <v>78</v>
      </c>
    </row>
    <row r="890" spans="1:3" x14ac:dyDescent="0.25">
      <c r="A890" s="4">
        <v>44810</v>
      </c>
      <c r="B890" s="10">
        <v>28</v>
      </c>
      <c r="C890" s="10">
        <v>28</v>
      </c>
    </row>
    <row r="891" spans="1:3" x14ac:dyDescent="0.25">
      <c r="A891" s="4">
        <v>44811</v>
      </c>
      <c r="B891" s="10">
        <v>48</v>
      </c>
      <c r="C891" s="10">
        <v>48</v>
      </c>
    </row>
    <row r="892" spans="1:3" x14ac:dyDescent="0.25">
      <c r="A892" s="4">
        <v>44812</v>
      </c>
      <c r="B892" s="10">
        <v>81</v>
      </c>
      <c r="C892" s="10">
        <v>81</v>
      </c>
    </row>
    <row r="893" spans="1:3" x14ac:dyDescent="0.25">
      <c r="A893" s="4">
        <v>44813</v>
      </c>
      <c r="B893" s="10">
        <v>98</v>
      </c>
      <c r="C893" s="10">
        <v>98</v>
      </c>
    </row>
    <row r="894" spans="1:3" x14ac:dyDescent="0.25">
      <c r="A894" s="4">
        <v>44814</v>
      </c>
      <c r="B894" s="10">
        <v>82</v>
      </c>
      <c r="C894" s="10">
        <v>82</v>
      </c>
    </row>
    <row r="895" spans="1:3" x14ac:dyDescent="0.25">
      <c r="A895" s="4">
        <v>44815</v>
      </c>
      <c r="B895" s="10">
        <v>85</v>
      </c>
      <c r="C895" s="10">
        <v>85</v>
      </c>
    </row>
    <row r="896" spans="1:3" x14ac:dyDescent="0.25">
      <c r="A896" s="4">
        <v>44816</v>
      </c>
      <c r="B896" s="10">
        <v>71</v>
      </c>
      <c r="C896" s="10">
        <v>71</v>
      </c>
    </row>
    <row r="897" spans="1:3" x14ac:dyDescent="0.25">
      <c r="A897" s="4">
        <v>44817</v>
      </c>
      <c r="B897" s="10">
        <v>26</v>
      </c>
      <c r="C897" s="10">
        <v>26</v>
      </c>
    </row>
    <row r="898" spans="1:3" x14ac:dyDescent="0.25">
      <c r="A898" s="4">
        <v>44818</v>
      </c>
      <c r="B898" s="10">
        <v>67</v>
      </c>
      <c r="C898" s="10">
        <v>67</v>
      </c>
    </row>
    <row r="899" spans="1:3" x14ac:dyDescent="0.25">
      <c r="A899" s="4">
        <v>44819</v>
      </c>
      <c r="B899" s="10">
        <v>98</v>
      </c>
      <c r="C899" s="10">
        <v>98</v>
      </c>
    </row>
    <row r="900" spans="1:3" x14ac:dyDescent="0.25">
      <c r="A900" s="4">
        <v>44820</v>
      </c>
      <c r="B900" s="10">
        <v>101</v>
      </c>
      <c r="C900" s="10">
        <v>101</v>
      </c>
    </row>
    <row r="901" spans="1:3" x14ac:dyDescent="0.25">
      <c r="A901" s="4">
        <v>44821</v>
      </c>
      <c r="B901" s="10">
        <v>95</v>
      </c>
      <c r="C901" s="10">
        <v>95</v>
      </c>
    </row>
    <row r="902" spans="1:3" x14ac:dyDescent="0.25">
      <c r="A902" s="4">
        <v>44822</v>
      </c>
      <c r="B902" s="10">
        <v>115</v>
      </c>
      <c r="C902" s="10">
        <v>115</v>
      </c>
    </row>
    <row r="903" spans="1:3" x14ac:dyDescent="0.25">
      <c r="A903" s="4">
        <v>44823</v>
      </c>
      <c r="B903" s="10">
        <v>92</v>
      </c>
      <c r="C903" s="10">
        <v>92</v>
      </c>
    </row>
    <row r="904" spans="1:3" x14ac:dyDescent="0.25">
      <c r="A904" s="4">
        <v>44824</v>
      </c>
      <c r="B904" s="10">
        <v>30</v>
      </c>
      <c r="C904" s="10">
        <v>30</v>
      </c>
    </row>
    <row r="905" spans="1:3" x14ac:dyDescent="0.25">
      <c r="A905" s="4">
        <v>44825</v>
      </c>
      <c r="B905" s="10">
        <v>56</v>
      </c>
      <c r="C905" s="10">
        <v>56</v>
      </c>
    </row>
    <row r="906" spans="1:3" x14ac:dyDescent="0.25">
      <c r="A906" s="4">
        <v>44826</v>
      </c>
      <c r="B906" s="10">
        <v>106</v>
      </c>
      <c r="C906" s="10">
        <v>106</v>
      </c>
    </row>
    <row r="907" spans="1:3" x14ac:dyDescent="0.25">
      <c r="A907" s="4">
        <v>44827</v>
      </c>
      <c r="B907" s="10">
        <v>98</v>
      </c>
      <c r="C907" s="10">
        <v>98</v>
      </c>
    </row>
    <row r="908" spans="1:3" x14ac:dyDescent="0.25">
      <c r="A908" s="4">
        <v>44828</v>
      </c>
      <c r="B908" s="10">
        <v>92</v>
      </c>
      <c r="C908" s="10">
        <v>92</v>
      </c>
    </row>
    <row r="909" spans="1:3" x14ac:dyDescent="0.25">
      <c r="A909" s="4">
        <v>44829</v>
      </c>
      <c r="B909" s="10">
        <v>94</v>
      </c>
      <c r="C909" s="10">
        <v>94</v>
      </c>
    </row>
    <row r="910" spans="1:3" x14ac:dyDescent="0.25">
      <c r="A910" s="4">
        <v>44830</v>
      </c>
      <c r="B910" s="10">
        <v>49</v>
      </c>
      <c r="C910" s="10">
        <v>49</v>
      </c>
    </row>
    <row r="911" spans="1:3" x14ac:dyDescent="0.25">
      <c r="A911" s="4">
        <v>44831</v>
      </c>
      <c r="B911" s="10">
        <v>4</v>
      </c>
      <c r="C911" s="10">
        <v>4</v>
      </c>
    </row>
    <row r="912" spans="1:3" x14ac:dyDescent="0.25">
      <c r="A912" s="4">
        <v>44832</v>
      </c>
      <c r="B912" s="10">
        <v>60</v>
      </c>
      <c r="C912" s="10">
        <v>60</v>
      </c>
    </row>
    <row r="913" spans="1:3" x14ac:dyDescent="0.25">
      <c r="A913" s="4">
        <v>44833</v>
      </c>
      <c r="B913" s="10">
        <v>79</v>
      </c>
      <c r="C913" s="10">
        <v>79</v>
      </c>
    </row>
    <row r="914" spans="1:3" x14ac:dyDescent="0.25">
      <c r="A914" s="4">
        <v>44834</v>
      </c>
      <c r="B914" s="10">
        <v>91</v>
      </c>
      <c r="C914" s="10">
        <v>91</v>
      </c>
    </row>
    <row r="915" spans="1:3" x14ac:dyDescent="0.25">
      <c r="A915" s="4">
        <v>44835</v>
      </c>
      <c r="B915" s="10">
        <v>72</v>
      </c>
      <c r="C915" s="10">
        <v>72</v>
      </c>
    </row>
    <row r="916" spans="1:3" x14ac:dyDescent="0.25">
      <c r="A916" s="4">
        <v>44836</v>
      </c>
      <c r="B916" s="10">
        <v>68</v>
      </c>
      <c r="C916" s="10">
        <v>68</v>
      </c>
    </row>
    <row r="917" spans="1:3" x14ac:dyDescent="0.25">
      <c r="A917" s="4">
        <v>44837</v>
      </c>
      <c r="B917" s="10">
        <v>25</v>
      </c>
      <c r="C917" s="10">
        <v>25</v>
      </c>
    </row>
    <row r="918" spans="1:3" x14ac:dyDescent="0.25">
      <c r="A918" s="4">
        <v>44838</v>
      </c>
      <c r="B918" s="10">
        <v>24</v>
      </c>
      <c r="C918" s="10">
        <v>24</v>
      </c>
    </row>
    <row r="919" spans="1:3" x14ac:dyDescent="0.25">
      <c r="A919" s="4">
        <v>44839</v>
      </c>
      <c r="B919" s="10">
        <v>32</v>
      </c>
      <c r="C919" s="10">
        <v>32</v>
      </c>
    </row>
    <row r="920" spans="1:3" x14ac:dyDescent="0.25">
      <c r="A920" s="4">
        <v>44840</v>
      </c>
      <c r="B920" s="10">
        <v>50</v>
      </c>
      <c r="C920" s="10">
        <v>50</v>
      </c>
    </row>
    <row r="921" spans="1:3" x14ac:dyDescent="0.25">
      <c r="A921" s="4">
        <v>44841</v>
      </c>
      <c r="B921" s="10">
        <v>54</v>
      </c>
      <c r="C921" s="10">
        <v>54</v>
      </c>
    </row>
    <row r="922" spans="1:3" x14ac:dyDescent="0.25">
      <c r="A922" s="4">
        <v>44842</v>
      </c>
      <c r="B922" s="10">
        <v>46</v>
      </c>
      <c r="C922" s="10">
        <v>46</v>
      </c>
    </row>
    <row r="923" spans="1:3" x14ac:dyDescent="0.25">
      <c r="A923" s="4">
        <v>44843</v>
      </c>
      <c r="B923" s="10">
        <v>39</v>
      </c>
      <c r="C923" s="10">
        <v>39</v>
      </c>
    </row>
    <row r="924" spans="1:3" x14ac:dyDescent="0.25">
      <c r="A924" s="4">
        <v>44844</v>
      </c>
      <c r="B924" s="10">
        <v>27</v>
      </c>
      <c r="C924" s="10">
        <v>27</v>
      </c>
    </row>
    <row r="925" spans="1:3" x14ac:dyDescent="0.25">
      <c r="A925" s="4">
        <v>44845</v>
      </c>
      <c r="B925" s="10">
        <v>7</v>
      </c>
      <c r="C925" s="10">
        <v>7</v>
      </c>
    </row>
    <row r="926" spans="1:3" x14ac:dyDescent="0.25">
      <c r="A926" s="4">
        <v>44846</v>
      </c>
      <c r="B926" s="10">
        <v>31</v>
      </c>
      <c r="C926" s="10">
        <v>31</v>
      </c>
    </row>
    <row r="927" spans="1:3" x14ac:dyDescent="0.25">
      <c r="A927" s="4">
        <v>44847</v>
      </c>
      <c r="B927" s="10">
        <v>40</v>
      </c>
      <c r="C927" s="10">
        <v>40</v>
      </c>
    </row>
    <row r="928" spans="1:3" x14ac:dyDescent="0.25">
      <c r="A928" s="4">
        <v>44848</v>
      </c>
      <c r="B928" s="10">
        <v>37</v>
      </c>
      <c r="C928" s="10">
        <v>37</v>
      </c>
    </row>
    <row r="929" spans="1:3" x14ac:dyDescent="0.25">
      <c r="A929" s="4">
        <v>44849</v>
      </c>
      <c r="B929" s="10">
        <v>28</v>
      </c>
      <c r="C929" s="10">
        <v>28</v>
      </c>
    </row>
    <row r="930" spans="1:3" x14ac:dyDescent="0.25">
      <c r="A930" s="4">
        <v>44850</v>
      </c>
      <c r="B930" s="10">
        <v>29</v>
      </c>
      <c r="C930" s="10">
        <v>29</v>
      </c>
    </row>
    <row r="931" spans="1:3" x14ac:dyDescent="0.25">
      <c r="A931" s="4">
        <v>44851</v>
      </c>
      <c r="B931" s="10">
        <v>5</v>
      </c>
      <c r="C931" s="10">
        <v>5</v>
      </c>
    </row>
    <row r="932" spans="1:3" x14ac:dyDescent="0.25">
      <c r="A932" s="4">
        <v>44852</v>
      </c>
      <c r="B932" s="10">
        <v>6</v>
      </c>
      <c r="C932" s="10">
        <v>6</v>
      </c>
    </row>
    <row r="933" spans="1:3" x14ac:dyDescent="0.25">
      <c r="A933" s="4">
        <v>44853</v>
      </c>
      <c r="B933" s="10">
        <v>19</v>
      </c>
      <c r="C933" s="10">
        <v>19</v>
      </c>
    </row>
    <row r="934" spans="1:3" x14ac:dyDescent="0.25">
      <c r="A934" s="4">
        <v>44854</v>
      </c>
      <c r="B934" s="10">
        <v>25</v>
      </c>
      <c r="C934" s="10">
        <v>25</v>
      </c>
    </row>
    <row r="935" spans="1:3" x14ac:dyDescent="0.25">
      <c r="A935" s="4">
        <v>44855</v>
      </c>
      <c r="B935" s="10">
        <v>26</v>
      </c>
      <c r="C935" s="10">
        <v>26</v>
      </c>
    </row>
    <row r="936" spans="1:3" x14ac:dyDescent="0.25">
      <c r="A936" s="4">
        <v>44856</v>
      </c>
      <c r="B936" s="10">
        <v>19</v>
      </c>
      <c r="C936" s="10">
        <v>19</v>
      </c>
    </row>
    <row r="937" spans="1:3" x14ac:dyDescent="0.25">
      <c r="A937" s="4">
        <v>44857</v>
      </c>
      <c r="B937" s="10">
        <v>10</v>
      </c>
      <c r="C937" s="10">
        <v>10</v>
      </c>
    </row>
    <row r="938" spans="1:3" x14ac:dyDescent="0.25">
      <c r="A938" s="4">
        <v>44858</v>
      </c>
      <c r="B938" s="10">
        <v>6</v>
      </c>
      <c r="C938" s="10">
        <v>6</v>
      </c>
    </row>
    <row r="939" spans="1:3" x14ac:dyDescent="0.25">
      <c r="A939" s="4">
        <v>44859</v>
      </c>
      <c r="B939" s="10">
        <v>2</v>
      </c>
      <c r="C939" s="10">
        <v>2</v>
      </c>
    </row>
    <row r="940" spans="1:3" x14ac:dyDescent="0.25">
      <c r="A940" s="4">
        <v>44860</v>
      </c>
      <c r="B940" s="10">
        <v>10</v>
      </c>
      <c r="C940" s="10">
        <v>10</v>
      </c>
    </row>
    <row r="941" spans="1:3" x14ac:dyDescent="0.25">
      <c r="A941" s="4">
        <v>44861</v>
      </c>
      <c r="B941" s="10">
        <v>11</v>
      </c>
      <c r="C941" s="10">
        <v>11</v>
      </c>
    </row>
    <row r="942" spans="1:3" x14ac:dyDescent="0.25">
      <c r="A942" s="4">
        <v>44862</v>
      </c>
      <c r="B942" s="10">
        <v>11</v>
      </c>
      <c r="C942" s="10">
        <v>11</v>
      </c>
    </row>
    <row r="943" spans="1:3" x14ac:dyDescent="0.25">
      <c r="A943" s="4">
        <v>44863</v>
      </c>
      <c r="B943" s="10">
        <v>10</v>
      </c>
      <c r="C943" s="10">
        <v>10</v>
      </c>
    </row>
    <row r="944" spans="1:3" x14ac:dyDescent="0.25">
      <c r="A944" s="4">
        <v>44864</v>
      </c>
      <c r="B944" s="10">
        <v>13</v>
      </c>
      <c r="C944" s="10">
        <v>13</v>
      </c>
    </row>
    <row r="945" spans="1:3" x14ac:dyDescent="0.25">
      <c r="A945" s="4">
        <v>44865</v>
      </c>
      <c r="B945" s="10">
        <v>4</v>
      </c>
      <c r="C945" s="10">
        <v>4</v>
      </c>
    </row>
    <row r="946" spans="1:3" x14ac:dyDescent="0.25">
      <c r="A946" s="4">
        <v>44866</v>
      </c>
      <c r="B946" s="10">
        <v>0</v>
      </c>
      <c r="C946" s="10">
        <v>0</v>
      </c>
    </row>
    <row r="947" spans="1:3" x14ac:dyDescent="0.25">
      <c r="A947" s="4">
        <v>44867</v>
      </c>
      <c r="B947" s="10">
        <v>10</v>
      </c>
      <c r="C947" s="10">
        <v>10</v>
      </c>
    </row>
    <row r="948" spans="1:3" x14ac:dyDescent="0.25">
      <c r="A948" s="4">
        <v>44868</v>
      </c>
      <c r="B948" s="10">
        <v>10</v>
      </c>
      <c r="C948" s="10">
        <v>10</v>
      </c>
    </row>
    <row r="949" spans="1:3" x14ac:dyDescent="0.25">
      <c r="A949" s="4">
        <v>44869</v>
      </c>
      <c r="B949" s="10">
        <v>10</v>
      </c>
      <c r="C949" s="10">
        <v>10</v>
      </c>
    </row>
    <row r="950" spans="1:3" x14ac:dyDescent="0.25">
      <c r="A950" s="4">
        <v>44870</v>
      </c>
      <c r="B950" s="10">
        <v>6</v>
      </c>
      <c r="C950" s="10">
        <v>6</v>
      </c>
    </row>
    <row r="951" spans="1:3" x14ac:dyDescent="0.25">
      <c r="A951" s="4">
        <v>44871</v>
      </c>
      <c r="B951" s="10">
        <v>3</v>
      </c>
      <c r="C951" s="10">
        <v>3</v>
      </c>
    </row>
    <row r="952" spans="1:3" x14ac:dyDescent="0.25">
      <c r="A952" s="4">
        <v>44872</v>
      </c>
      <c r="B952" s="10">
        <v>0</v>
      </c>
      <c r="C952" s="10">
        <v>0</v>
      </c>
    </row>
    <row r="953" spans="1:3" x14ac:dyDescent="0.25">
      <c r="A953" s="4">
        <v>44873</v>
      </c>
      <c r="B953" s="10">
        <v>0</v>
      </c>
      <c r="C953" s="10">
        <v>0</v>
      </c>
    </row>
    <row r="954" spans="1:3" x14ac:dyDescent="0.25">
      <c r="A954" s="4">
        <v>44874</v>
      </c>
      <c r="B954" s="10">
        <v>3</v>
      </c>
      <c r="C954" s="10">
        <v>3</v>
      </c>
    </row>
    <row r="955" spans="1:3" x14ac:dyDescent="0.25">
      <c r="A955" s="4">
        <v>44875</v>
      </c>
      <c r="B955" s="10">
        <v>8</v>
      </c>
      <c r="C955" s="10">
        <v>8</v>
      </c>
    </row>
    <row r="956" spans="1:3" x14ac:dyDescent="0.25">
      <c r="A956" s="4">
        <v>44876</v>
      </c>
      <c r="B956" s="10">
        <v>4</v>
      </c>
      <c r="C956" s="10">
        <v>4</v>
      </c>
    </row>
    <row r="957" spans="1:3" x14ac:dyDescent="0.25">
      <c r="A957" s="4">
        <v>44877</v>
      </c>
      <c r="B957" s="10">
        <v>5</v>
      </c>
      <c r="C957" s="10">
        <v>5</v>
      </c>
    </row>
    <row r="958" spans="1:3" x14ac:dyDescent="0.25">
      <c r="A958" s="4">
        <v>44878</v>
      </c>
      <c r="B958" s="10">
        <v>0</v>
      </c>
      <c r="C958" s="10">
        <v>0</v>
      </c>
    </row>
    <row r="959" spans="1:3" x14ac:dyDescent="0.25">
      <c r="A959" s="4">
        <v>44879</v>
      </c>
      <c r="B959" s="10">
        <v>3</v>
      </c>
      <c r="C959" s="10">
        <v>3</v>
      </c>
    </row>
    <row r="960" spans="1:3" x14ac:dyDescent="0.25">
      <c r="A960" s="4">
        <v>44880</v>
      </c>
      <c r="B960" s="10">
        <v>0</v>
      </c>
      <c r="C960" s="10">
        <v>0</v>
      </c>
    </row>
    <row r="961" spans="1:3" x14ac:dyDescent="0.25">
      <c r="A961" s="4">
        <v>44881</v>
      </c>
      <c r="B961" s="10">
        <v>4</v>
      </c>
      <c r="C961" s="10">
        <v>4</v>
      </c>
    </row>
    <row r="962" spans="1:3" x14ac:dyDescent="0.25">
      <c r="A962" s="4">
        <v>44882</v>
      </c>
      <c r="B962" s="10">
        <v>8</v>
      </c>
      <c r="C962" s="10">
        <v>8</v>
      </c>
    </row>
    <row r="963" spans="1:3" x14ac:dyDescent="0.25">
      <c r="A963" s="4">
        <v>44883</v>
      </c>
      <c r="B963" s="10">
        <v>8</v>
      </c>
      <c r="C963" s="10">
        <v>8</v>
      </c>
    </row>
    <row r="964" spans="1:3" x14ac:dyDescent="0.25">
      <c r="A964" s="4">
        <v>44884</v>
      </c>
      <c r="B964" s="10">
        <v>4</v>
      </c>
      <c r="C964" s="10">
        <v>4</v>
      </c>
    </row>
    <row r="965" spans="1:3" x14ac:dyDescent="0.25">
      <c r="A965" s="4">
        <v>44885</v>
      </c>
      <c r="B965" s="10">
        <v>6</v>
      </c>
      <c r="C965" s="10">
        <v>6</v>
      </c>
    </row>
    <row r="966" spans="1:3" x14ac:dyDescent="0.25">
      <c r="A966" s="4">
        <v>44886</v>
      </c>
      <c r="B966" s="10">
        <v>6</v>
      </c>
      <c r="C966" s="10">
        <v>6</v>
      </c>
    </row>
    <row r="967" spans="1:3" x14ac:dyDescent="0.25">
      <c r="A967" s="4">
        <v>44887</v>
      </c>
      <c r="B967" s="10">
        <v>0</v>
      </c>
      <c r="C967" s="10">
        <v>0</v>
      </c>
    </row>
    <row r="968" spans="1:3" x14ac:dyDescent="0.25">
      <c r="A968" s="4">
        <v>44888</v>
      </c>
      <c r="B968" s="10">
        <v>1</v>
      </c>
      <c r="C968" s="10">
        <v>1</v>
      </c>
    </row>
    <row r="969" spans="1:3" x14ac:dyDescent="0.25">
      <c r="A969" s="4">
        <v>44889</v>
      </c>
      <c r="B969" s="10">
        <v>5</v>
      </c>
      <c r="C969" s="10">
        <v>5</v>
      </c>
    </row>
    <row r="970" spans="1:3" x14ac:dyDescent="0.25">
      <c r="A970" s="4">
        <v>44890</v>
      </c>
      <c r="B970" s="10">
        <v>13</v>
      </c>
      <c r="C970" s="10">
        <v>13</v>
      </c>
    </row>
    <row r="971" spans="1:3" x14ac:dyDescent="0.25">
      <c r="A971" s="4">
        <v>44891</v>
      </c>
      <c r="B971" s="10">
        <v>3</v>
      </c>
      <c r="C971" s="10">
        <v>3</v>
      </c>
    </row>
    <row r="972" spans="1:3" x14ac:dyDescent="0.25">
      <c r="A972" s="4">
        <v>44892</v>
      </c>
      <c r="B972" s="10">
        <v>10</v>
      </c>
      <c r="C972" s="10">
        <v>10</v>
      </c>
    </row>
    <row r="973" spans="1:3" x14ac:dyDescent="0.25">
      <c r="A973" s="4">
        <v>44893</v>
      </c>
      <c r="B973" s="10">
        <v>2</v>
      </c>
      <c r="C973" s="10">
        <v>2</v>
      </c>
    </row>
    <row r="974" spans="1:3" x14ac:dyDescent="0.25">
      <c r="A974" s="4">
        <v>44894</v>
      </c>
      <c r="B974" s="10">
        <v>1</v>
      </c>
      <c r="C974" s="10">
        <v>1</v>
      </c>
    </row>
    <row r="975" spans="1:3" x14ac:dyDescent="0.25">
      <c r="A975" s="4">
        <v>44895</v>
      </c>
      <c r="B975" s="10">
        <v>6</v>
      </c>
      <c r="C975" s="10">
        <v>6</v>
      </c>
    </row>
    <row r="976" spans="1:3" x14ac:dyDescent="0.25">
      <c r="A976" s="4">
        <v>44896</v>
      </c>
      <c r="B976" s="10">
        <v>8</v>
      </c>
      <c r="C976" s="10">
        <v>8</v>
      </c>
    </row>
    <row r="977" spans="1:3" x14ac:dyDescent="0.25">
      <c r="A977" s="4">
        <v>44897</v>
      </c>
      <c r="B977" s="10">
        <v>7</v>
      </c>
      <c r="C977" s="10">
        <v>7</v>
      </c>
    </row>
    <row r="978" spans="1:3" x14ac:dyDescent="0.25">
      <c r="A978" s="4">
        <v>44898</v>
      </c>
      <c r="B978" s="10">
        <v>6</v>
      </c>
      <c r="C978" s="10">
        <v>6</v>
      </c>
    </row>
    <row r="979" spans="1:3" x14ac:dyDescent="0.25">
      <c r="A979" s="4">
        <v>44899</v>
      </c>
      <c r="B979" s="10">
        <v>7</v>
      </c>
      <c r="C979" s="10">
        <v>7</v>
      </c>
    </row>
    <row r="980" spans="1:3" x14ac:dyDescent="0.25">
      <c r="A980" s="4">
        <v>44900</v>
      </c>
      <c r="B980" s="10">
        <v>5</v>
      </c>
      <c r="C980" s="10">
        <v>5</v>
      </c>
    </row>
    <row r="981" spans="1:3" x14ac:dyDescent="0.25">
      <c r="A981" s="4">
        <v>44901</v>
      </c>
      <c r="B981" s="10">
        <v>0</v>
      </c>
      <c r="C981" s="10">
        <v>0</v>
      </c>
    </row>
    <row r="982" spans="1:3" x14ac:dyDescent="0.25">
      <c r="A982" s="4">
        <v>44902</v>
      </c>
      <c r="B982" s="10">
        <v>6</v>
      </c>
      <c r="C982" s="10">
        <v>6</v>
      </c>
    </row>
    <row r="983" spans="1:3" x14ac:dyDescent="0.25">
      <c r="A983" s="4">
        <v>44903</v>
      </c>
      <c r="B983" s="10">
        <v>10</v>
      </c>
      <c r="C983" s="10">
        <v>10</v>
      </c>
    </row>
    <row r="984" spans="1:3" x14ac:dyDescent="0.25">
      <c r="A984" s="4">
        <v>44904</v>
      </c>
      <c r="B984" s="10">
        <v>4</v>
      </c>
      <c r="C984" s="10">
        <v>4</v>
      </c>
    </row>
    <row r="985" spans="1:3" x14ac:dyDescent="0.25">
      <c r="A985" s="4">
        <v>44905</v>
      </c>
      <c r="B985" s="10">
        <v>7</v>
      </c>
      <c r="C985" s="10">
        <v>7</v>
      </c>
    </row>
    <row r="986" spans="1:3" x14ac:dyDescent="0.25">
      <c r="A986" s="4">
        <v>44906</v>
      </c>
      <c r="B986" s="10">
        <v>7</v>
      </c>
      <c r="C986" s="10">
        <v>7</v>
      </c>
    </row>
    <row r="987" spans="1:3" x14ac:dyDescent="0.25">
      <c r="A987" s="4">
        <v>44907</v>
      </c>
      <c r="B987" s="10">
        <v>0</v>
      </c>
      <c r="C987" s="10">
        <v>0</v>
      </c>
    </row>
    <row r="988" spans="1:3" x14ac:dyDescent="0.25">
      <c r="A988" s="4">
        <v>44908</v>
      </c>
      <c r="B988" s="10">
        <v>0</v>
      </c>
      <c r="C988" s="10">
        <v>0</v>
      </c>
    </row>
    <row r="989" spans="1:3" x14ac:dyDescent="0.25">
      <c r="A989" s="4">
        <v>44909</v>
      </c>
      <c r="B989" s="10">
        <v>13</v>
      </c>
      <c r="C989" s="10">
        <v>13</v>
      </c>
    </row>
    <row r="990" spans="1:3" x14ac:dyDescent="0.25">
      <c r="A990" s="4">
        <v>44910</v>
      </c>
      <c r="B990" s="10">
        <v>9</v>
      </c>
      <c r="C990" s="10">
        <v>9</v>
      </c>
    </row>
    <row r="991" spans="1:3" x14ac:dyDescent="0.25">
      <c r="A991" s="4">
        <v>44911</v>
      </c>
      <c r="B991" s="10">
        <v>9</v>
      </c>
      <c r="C991" s="10">
        <v>9</v>
      </c>
    </row>
    <row r="992" spans="1:3" x14ac:dyDescent="0.25">
      <c r="A992" s="4">
        <v>44912</v>
      </c>
      <c r="B992" s="10">
        <v>7</v>
      </c>
      <c r="C992" s="10">
        <v>7</v>
      </c>
    </row>
    <row r="993" spans="1:3" x14ac:dyDescent="0.25">
      <c r="A993" s="4">
        <v>44913</v>
      </c>
      <c r="B993" s="10">
        <v>8</v>
      </c>
      <c r="C993" s="10">
        <v>8</v>
      </c>
    </row>
    <row r="994" spans="1:3" x14ac:dyDescent="0.25">
      <c r="A994" s="4">
        <v>44914</v>
      </c>
      <c r="B994" s="10">
        <v>0</v>
      </c>
      <c r="C994" s="10">
        <v>0</v>
      </c>
    </row>
    <row r="995" spans="1:3" x14ac:dyDescent="0.25">
      <c r="A995" s="4">
        <v>44915</v>
      </c>
      <c r="B995" s="10">
        <v>1</v>
      </c>
      <c r="C995" s="10">
        <v>1</v>
      </c>
    </row>
    <row r="996" spans="1:3" x14ac:dyDescent="0.25">
      <c r="A996" s="4">
        <v>44916</v>
      </c>
      <c r="B996" s="10">
        <v>13</v>
      </c>
      <c r="C996" s="10">
        <v>13</v>
      </c>
    </row>
    <row r="997" spans="1:3" x14ac:dyDescent="0.25">
      <c r="A997" s="4">
        <v>44917</v>
      </c>
      <c r="B997" s="10">
        <v>10</v>
      </c>
      <c r="C997" s="10">
        <v>10</v>
      </c>
    </row>
    <row r="998" spans="1:3" x14ac:dyDescent="0.25">
      <c r="A998" s="4">
        <v>44918</v>
      </c>
      <c r="B998" s="10">
        <v>10</v>
      </c>
      <c r="C998" s="10">
        <v>10</v>
      </c>
    </row>
    <row r="999" spans="1:3" x14ac:dyDescent="0.25">
      <c r="A999" s="4">
        <v>44919</v>
      </c>
      <c r="B999" s="10">
        <v>3</v>
      </c>
      <c r="C999" s="10">
        <v>3</v>
      </c>
    </row>
    <row r="1000" spans="1:3" x14ac:dyDescent="0.25">
      <c r="A1000" s="4">
        <v>44920</v>
      </c>
      <c r="B1000" s="10">
        <v>2</v>
      </c>
      <c r="C1000" s="10">
        <v>2</v>
      </c>
    </row>
    <row r="1001" spans="1:3" x14ac:dyDescent="0.25">
      <c r="A1001" s="4">
        <v>44921</v>
      </c>
      <c r="B1001" s="10">
        <v>0</v>
      </c>
      <c r="C1001" s="10">
        <v>0</v>
      </c>
    </row>
    <row r="1002" spans="1:3" x14ac:dyDescent="0.25">
      <c r="A1002" s="4">
        <v>44922</v>
      </c>
      <c r="B1002" s="10">
        <v>0</v>
      </c>
      <c r="C1002" s="10">
        <v>0</v>
      </c>
    </row>
    <row r="1003" spans="1:3" x14ac:dyDescent="0.25">
      <c r="A1003" s="4">
        <v>44923</v>
      </c>
      <c r="B1003" s="10">
        <v>10</v>
      </c>
      <c r="C1003" s="10">
        <v>10</v>
      </c>
    </row>
    <row r="1004" spans="1:3" x14ac:dyDescent="0.25">
      <c r="A1004" s="4">
        <v>44924</v>
      </c>
      <c r="B1004" s="10">
        <v>8</v>
      </c>
      <c r="C1004" s="10">
        <v>8</v>
      </c>
    </row>
    <row r="1005" spans="1:3" x14ac:dyDescent="0.25">
      <c r="A1005" s="4">
        <v>44925</v>
      </c>
      <c r="B1005" s="10">
        <v>3</v>
      </c>
      <c r="C1005" s="10">
        <v>3</v>
      </c>
    </row>
    <row r="1006" spans="1:3" x14ac:dyDescent="0.25">
      <c r="A1006" s="4">
        <v>44926</v>
      </c>
      <c r="B1006" s="10">
        <v>7</v>
      </c>
      <c r="C1006" s="10">
        <v>7</v>
      </c>
    </row>
    <row r="1007" spans="1:3" x14ac:dyDescent="0.25">
      <c r="A1007" s="4">
        <v>44927</v>
      </c>
      <c r="B1007" s="10">
        <v>4</v>
      </c>
      <c r="C1007" s="10">
        <v>4</v>
      </c>
    </row>
    <row r="1008" spans="1:3" x14ac:dyDescent="0.25">
      <c r="A1008" s="4">
        <v>44928</v>
      </c>
      <c r="B1008" s="10">
        <v>1</v>
      </c>
      <c r="C1008" s="10">
        <v>1</v>
      </c>
    </row>
    <row r="1009" spans="1:3" x14ac:dyDescent="0.25">
      <c r="A1009" s="4">
        <v>44929</v>
      </c>
      <c r="B1009" s="10">
        <v>0</v>
      </c>
      <c r="C1009" s="10">
        <v>0</v>
      </c>
    </row>
    <row r="1010" spans="1:3" x14ac:dyDescent="0.25">
      <c r="A1010" s="4">
        <v>44930</v>
      </c>
      <c r="B1010" s="10">
        <v>0</v>
      </c>
      <c r="C1010" s="10">
        <v>0</v>
      </c>
    </row>
    <row r="1011" spans="1:3" x14ac:dyDescent="0.25">
      <c r="A1011" s="4">
        <v>44931</v>
      </c>
      <c r="B1011" s="10">
        <v>5</v>
      </c>
      <c r="C1011" s="10">
        <v>5</v>
      </c>
    </row>
    <row r="1012" spans="1:3" x14ac:dyDescent="0.25">
      <c r="A1012" s="4">
        <v>44932</v>
      </c>
      <c r="B1012" s="10">
        <v>2</v>
      </c>
      <c r="C1012" s="10">
        <v>2</v>
      </c>
    </row>
    <row r="1013" spans="1:3" x14ac:dyDescent="0.25">
      <c r="A1013" s="4">
        <v>44933</v>
      </c>
      <c r="B1013" s="10">
        <v>5</v>
      </c>
      <c r="C1013" s="10">
        <v>5</v>
      </c>
    </row>
    <row r="1014" spans="1:3" x14ac:dyDescent="0.25">
      <c r="A1014" s="4">
        <v>44934</v>
      </c>
      <c r="B1014" s="10">
        <v>0</v>
      </c>
      <c r="C1014" s="10">
        <v>0</v>
      </c>
    </row>
    <row r="1015" spans="1:3" x14ac:dyDescent="0.25">
      <c r="A1015" s="4">
        <v>44935</v>
      </c>
      <c r="B1015" s="10">
        <v>0</v>
      </c>
      <c r="C1015" s="10">
        <v>0</v>
      </c>
    </row>
    <row r="1016" spans="1:3" x14ac:dyDescent="0.25">
      <c r="A1016" s="4">
        <v>44936</v>
      </c>
      <c r="B1016" s="10">
        <v>0</v>
      </c>
      <c r="C1016" s="10">
        <v>0</v>
      </c>
    </row>
    <row r="1017" spans="1:3" x14ac:dyDescent="0.25">
      <c r="A1017" s="4">
        <v>44937</v>
      </c>
      <c r="B1017" s="10">
        <v>3</v>
      </c>
      <c r="C1017" s="10">
        <v>3</v>
      </c>
    </row>
    <row r="1018" spans="1:3" x14ac:dyDescent="0.25">
      <c r="A1018" s="4">
        <v>44938</v>
      </c>
      <c r="B1018" s="10">
        <v>0</v>
      </c>
      <c r="C1018" s="10">
        <v>0</v>
      </c>
    </row>
    <row r="1019" spans="1:3" x14ac:dyDescent="0.25">
      <c r="A1019" s="4">
        <v>44939</v>
      </c>
      <c r="B1019" s="10">
        <v>5</v>
      </c>
      <c r="C1019" s="10">
        <v>5</v>
      </c>
    </row>
    <row r="1020" spans="1:3" x14ac:dyDescent="0.25">
      <c r="A1020" s="4">
        <v>44940</v>
      </c>
      <c r="B1020" s="10">
        <v>3</v>
      </c>
      <c r="C1020" s="10">
        <v>3</v>
      </c>
    </row>
    <row r="1021" spans="1:3" x14ac:dyDescent="0.25">
      <c r="A1021" s="4">
        <v>44941</v>
      </c>
      <c r="B1021" s="10">
        <v>5</v>
      </c>
      <c r="C1021" s="10">
        <v>5</v>
      </c>
    </row>
    <row r="1022" spans="1:3" x14ac:dyDescent="0.25">
      <c r="A1022" s="4">
        <v>44942</v>
      </c>
      <c r="B1022" s="10">
        <v>1</v>
      </c>
      <c r="C1022" s="10">
        <v>1</v>
      </c>
    </row>
    <row r="1023" spans="1:3" x14ac:dyDescent="0.25">
      <c r="A1023" s="4">
        <v>44943</v>
      </c>
      <c r="B1023" s="10">
        <v>0</v>
      </c>
      <c r="C1023" s="10">
        <v>0</v>
      </c>
    </row>
    <row r="1024" spans="1:3" x14ac:dyDescent="0.25">
      <c r="A1024" s="4">
        <v>44944</v>
      </c>
      <c r="B1024" s="10">
        <v>3</v>
      </c>
      <c r="C1024" s="10">
        <v>3</v>
      </c>
    </row>
    <row r="1025" spans="1:3" x14ac:dyDescent="0.25">
      <c r="A1025" s="4">
        <v>44945</v>
      </c>
      <c r="B1025" s="10">
        <v>6</v>
      </c>
      <c r="C1025" s="10">
        <v>6</v>
      </c>
    </row>
    <row r="1026" spans="1:3" x14ac:dyDescent="0.25">
      <c r="A1026" s="4">
        <v>44946</v>
      </c>
      <c r="B1026" s="10">
        <v>3</v>
      </c>
      <c r="C1026" s="10">
        <v>3</v>
      </c>
    </row>
    <row r="1027" spans="1:3" x14ac:dyDescent="0.25">
      <c r="A1027" s="4">
        <v>44947</v>
      </c>
      <c r="B1027" s="10">
        <v>6</v>
      </c>
      <c r="C1027" s="10">
        <v>6</v>
      </c>
    </row>
    <row r="1028" spans="1:3" x14ac:dyDescent="0.25">
      <c r="A1028" s="4">
        <v>44948</v>
      </c>
      <c r="B1028" s="10">
        <v>6</v>
      </c>
      <c r="C1028" s="10">
        <v>6</v>
      </c>
    </row>
    <row r="1029" spans="1:3" x14ac:dyDescent="0.25">
      <c r="A1029" s="4">
        <v>44949</v>
      </c>
      <c r="B1029" s="10">
        <v>0</v>
      </c>
      <c r="C1029" s="10">
        <v>0</v>
      </c>
    </row>
    <row r="1030" spans="1:3" x14ac:dyDescent="0.25">
      <c r="A1030" s="4">
        <v>44950</v>
      </c>
      <c r="B1030" s="10">
        <v>0</v>
      </c>
      <c r="C1030" s="10">
        <v>0</v>
      </c>
    </row>
    <row r="1031" spans="1:3" x14ac:dyDescent="0.25">
      <c r="A1031" s="4">
        <v>44951</v>
      </c>
      <c r="B1031" s="10">
        <v>10</v>
      </c>
      <c r="C1031" s="10">
        <v>10</v>
      </c>
    </row>
    <row r="1032" spans="1:3" x14ac:dyDescent="0.25">
      <c r="A1032" s="4">
        <v>44952</v>
      </c>
      <c r="B1032" s="10">
        <v>12</v>
      </c>
      <c r="C1032" s="10">
        <v>12</v>
      </c>
    </row>
    <row r="1033" spans="1:3" x14ac:dyDescent="0.25">
      <c r="A1033" s="4">
        <v>44953</v>
      </c>
      <c r="B1033" s="10">
        <v>9</v>
      </c>
      <c r="C1033" s="10">
        <v>9</v>
      </c>
    </row>
    <row r="1034" spans="1:3" x14ac:dyDescent="0.25">
      <c r="A1034" s="4">
        <v>44954</v>
      </c>
      <c r="B1034" s="10">
        <v>8</v>
      </c>
      <c r="C1034" s="10">
        <v>8</v>
      </c>
    </row>
    <row r="1035" spans="1:3" x14ac:dyDescent="0.25">
      <c r="A1035" s="4">
        <v>44955</v>
      </c>
      <c r="B1035" s="10">
        <v>9</v>
      </c>
      <c r="C1035" s="10">
        <v>9</v>
      </c>
    </row>
    <row r="1036" spans="1:3" x14ac:dyDescent="0.25">
      <c r="A1036" s="4">
        <v>44956</v>
      </c>
      <c r="B1036" s="10">
        <v>0</v>
      </c>
      <c r="C1036" s="10">
        <v>0</v>
      </c>
    </row>
    <row r="1037" spans="1:3" x14ac:dyDescent="0.25">
      <c r="A1037" s="4">
        <v>44957</v>
      </c>
      <c r="B1037" s="10">
        <v>0</v>
      </c>
      <c r="C1037" s="10">
        <v>0</v>
      </c>
    </row>
    <row r="1038" spans="1:3" x14ac:dyDescent="0.25">
      <c r="A1038" s="4">
        <v>44958</v>
      </c>
      <c r="B1038" s="10">
        <v>10</v>
      </c>
      <c r="C1038" s="10">
        <v>10</v>
      </c>
    </row>
    <row r="1039" spans="1:3" x14ac:dyDescent="0.25">
      <c r="A1039" s="4">
        <v>44959</v>
      </c>
      <c r="B1039" s="10">
        <v>17</v>
      </c>
      <c r="C1039" s="10">
        <v>17</v>
      </c>
    </row>
    <row r="1040" spans="1:3" x14ac:dyDescent="0.25">
      <c r="A1040" s="4">
        <v>44960</v>
      </c>
      <c r="B1040" s="10">
        <v>20</v>
      </c>
      <c r="C1040" s="10">
        <v>20</v>
      </c>
    </row>
    <row r="1041" spans="1:3" x14ac:dyDescent="0.25">
      <c r="A1041" s="4">
        <v>44961</v>
      </c>
      <c r="B1041" s="10">
        <v>24</v>
      </c>
      <c r="C1041" s="10">
        <v>24</v>
      </c>
    </row>
    <row r="1042" spans="1:3" x14ac:dyDescent="0.25">
      <c r="A1042" s="4">
        <v>44962</v>
      </c>
      <c r="B1042" s="10">
        <v>15</v>
      </c>
      <c r="C1042" s="10">
        <v>15</v>
      </c>
    </row>
    <row r="1043" spans="1:3" x14ac:dyDescent="0.25">
      <c r="A1043" s="4">
        <v>44963</v>
      </c>
      <c r="B1043" s="10">
        <v>0</v>
      </c>
      <c r="C1043" s="10">
        <v>0</v>
      </c>
    </row>
    <row r="1044" spans="1:3" x14ac:dyDescent="0.25">
      <c r="A1044" s="4">
        <v>44964</v>
      </c>
      <c r="B1044" s="10">
        <v>0</v>
      </c>
      <c r="C1044" s="10">
        <v>0</v>
      </c>
    </row>
    <row r="1045" spans="1:3" x14ac:dyDescent="0.25">
      <c r="A1045" s="4">
        <v>44965</v>
      </c>
      <c r="B1045" s="10">
        <v>15</v>
      </c>
      <c r="C1045" s="10">
        <v>15</v>
      </c>
    </row>
    <row r="1046" spans="1:3" x14ac:dyDescent="0.25">
      <c r="A1046" s="4">
        <v>44966</v>
      </c>
      <c r="B1046" s="10">
        <v>13</v>
      </c>
      <c r="C1046" s="10">
        <v>13</v>
      </c>
    </row>
    <row r="1047" spans="1:3" x14ac:dyDescent="0.25">
      <c r="A1047" s="4">
        <v>44967</v>
      </c>
      <c r="B1047" s="10">
        <v>14</v>
      </c>
      <c r="C1047" s="10">
        <v>14</v>
      </c>
    </row>
    <row r="1048" spans="1:3" x14ac:dyDescent="0.25">
      <c r="A1048" s="4">
        <v>44968</v>
      </c>
      <c r="B1048" s="10">
        <v>10</v>
      </c>
      <c r="C1048" s="10">
        <v>10</v>
      </c>
    </row>
    <row r="1049" spans="1:3" x14ac:dyDescent="0.25">
      <c r="A1049" s="4">
        <v>44969</v>
      </c>
      <c r="B1049" s="10">
        <v>13</v>
      </c>
      <c r="C1049" s="10">
        <v>13</v>
      </c>
    </row>
    <row r="1050" spans="1:3" x14ac:dyDescent="0.25">
      <c r="A1050" s="4">
        <v>44970</v>
      </c>
      <c r="B1050" s="10">
        <v>2</v>
      </c>
      <c r="C1050" s="10">
        <v>2</v>
      </c>
    </row>
    <row r="1051" spans="1:3" x14ac:dyDescent="0.25">
      <c r="A1051" s="4">
        <v>44971</v>
      </c>
      <c r="B1051" s="10">
        <v>2</v>
      </c>
      <c r="C1051" s="10">
        <v>2</v>
      </c>
    </row>
    <row r="1052" spans="1:3" x14ac:dyDescent="0.25">
      <c r="A1052" s="4">
        <v>44972</v>
      </c>
      <c r="B1052" s="10">
        <v>15</v>
      </c>
      <c r="C1052" s="10">
        <v>15</v>
      </c>
    </row>
    <row r="1053" spans="1:3" x14ac:dyDescent="0.25">
      <c r="A1053" s="4">
        <v>44973</v>
      </c>
      <c r="B1053" s="10">
        <v>16</v>
      </c>
      <c r="C1053" s="10">
        <v>16</v>
      </c>
    </row>
    <row r="1054" spans="1:3" x14ac:dyDescent="0.25">
      <c r="A1054" s="4">
        <v>44974</v>
      </c>
      <c r="B1054" s="10">
        <v>26</v>
      </c>
      <c r="C1054" s="10">
        <v>26</v>
      </c>
    </row>
    <row r="1055" spans="1:3" x14ac:dyDescent="0.25">
      <c r="A1055" s="4">
        <v>44975</v>
      </c>
      <c r="B1055" s="10">
        <v>20</v>
      </c>
      <c r="C1055" s="10">
        <v>20</v>
      </c>
    </row>
    <row r="1056" spans="1:3" x14ac:dyDescent="0.25">
      <c r="A1056" s="4">
        <v>44976</v>
      </c>
      <c r="B1056" s="10">
        <v>19</v>
      </c>
      <c r="C1056" s="10">
        <v>19</v>
      </c>
    </row>
    <row r="1057" spans="1:3" x14ac:dyDescent="0.25">
      <c r="A1057" s="4">
        <v>44977</v>
      </c>
      <c r="B1057" s="10">
        <v>5</v>
      </c>
      <c r="C1057" s="10">
        <v>5</v>
      </c>
    </row>
    <row r="1058" spans="1:3" x14ac:dyDescent="0.25">
      <c r="A1058" s="4">
        <v>44978</v>
      </c>
      <c r="B1058" s="10">
        <v>0</v>
      </c>
      <c r="C1058" s="10">
        <v>0</v>
      </c>
    </row>
    <row r="1059" spans="1:3" x14ac:dyDescent="0.25">
      <c r="A1059" s="4">
        <v>44979</v>
      </c>
      <c r="B1059" s="10">
        <v>24</v>
      </c>
      <c r="C1059" s="10">
        <v>24</v>
      </c>
    </row>
    <row r="1060" spans="1:3" x14ac:dyDescent="0.25">
      <c r="A1060" s="4">
        <v>44980</v>
      </c>
      <c r="B1060" s="10">
        <v>21</v>
      </c>
      <c r="C1060" s="10">
        <v>21</v>
      </c>
    </row>
    <row r="1061" spans="1:3" x14ac:dyDescent="0.25">
      <c r="A1061" s="4">
        <v>44981</v>
      </c>
      <c r="B1061" s="10">
        <v>30</v>
      </c>
      <c r="C1061" s="10">
        <v>30</v>
      </c>
    </row>
    <row r="1062" spans="1:3" x14ac:dyDescent="0.25">
      <c r="A1062" s="4">
        <v>44982</v>
      </c>
      <c r="B1062" s="10">
        <v>5</v>
      </c>
      <c r="C1062" s="10">
        <v>5</v>
      </c>
    </row>
    <row r="1063" spans="1:3" x14ac:dyDescent="0.25">
      <c r="A1063" s="4">
        <v>44983</v>
      </c>
      <c r="B1063" s="10">
        <v>3</v>
      </c>
      <c r="C1063" s="10">
        <v>3</v>
      </c>
    </row>
    <row r="1064" spans="1:3" x14ac:dyDescent="0.25">
      <c r="A1064" s="4">
        <v>44984</v>
      </c>
      <c r="B1064" s="10">
        <v>10</v>
      </c>
      <c r="C1064" s="10">
        <v>10</v>
      </c>
    </row>
    <row r="1065" spans="1:3" x14ac:dyDescent="0.25">
      <c r="A1065" s="4">
        <v>44985</v>
      </c>
      <c r="B1065" s="10">
        <v>0</v>
      </c>
      <c r="C1065" s="10">
        <v>0</v>
      </c>
    </row>
    <row r="1066" spans="1:3" x14ac:dyDescent="0.25">
      <c r="A1066" s="4">
        <v>44986</v>
      </c>
      <c r="B1066" s="10">
        <v>12</v>
      </c>
      <c r="C1066" s="10">
        <v>12</v>
      </c>
    </row>
    <row r="1067" spans="1:3" x14ac:dyDescent="0.25">
      <c r="A1067" s="4">
        <v>44987</v>
      </c>
      <c r="B1067" s="10">
        <v>17</v>
      </c>
      <c r="C1067" s="10">
        <v>17</v>
      </c>
    </row>
    <row r="1068" spans="1:3" x14ac:dyDescent="0.25">
      <c r="A1068" s="4">
        <v>44988</v>
      </c>
      <c r="B1068" s="10">
        <v>24</v>
      </c>
      <c r="C1068" s="10">
        <v>24</v>
      </c>
    </row>
    <row r="1069" spans="1:3" x14ac:dyDescent="0.25">
      <c r="A1069" s="4">
        <v>44989</v>
      </c>
      <c r="B1069" s="10">
        <v>23</v>
      </c>
      <c r="C1069" s="10">
        <v>23</v>
      </c>
    </row>
    <row r="1070" spans="1:3" x14ac:dyDescent="0.25">
      <c r="A1070" s="4">
        <v>44990</v>
      </c>
      <c r="B1070" s="10">
        <v>10</v>
      </c>
      <c r="C1070" s="10">
        <v>10</v>
      </c>
    </row>
    <row r="1071" spans="1:3" x14ac:dyDescent="0.25">
      <c r="A1071" s="4">
        <v>44991</v>
      </c>
      <c r="B1071" s="10">
        <v>2</v>
      </c>
      <c r="C1071" s="10">
        <v>2</v>
      </c>
    </row>
    <row r="1072" spans="1:3" x14ac:dyDescent="0.25">
      <c r="A1072" s="4">
        <v>44992</v>
      </c>
      <c r="B1072" s="10">
        <v>6</v>
      </c>
      <c r="C1072" s="10">
        <v>6</v>
      </c>
    </row>
    <row r="1073" spans="1:3" x14ac:dyDescent="0.25">
      <c r="A1073" s="4">
        <v>44993</v>
      </c>
      <c r="B1073" s="10">
        <v>8</v>
      </c>
      <c r="C1073" s="10">
        <v>8</v>
      </c>
    </row>
    <row r="1074" spans="1:3" x14ac:dyDescent="0.25">
      <c r="A1074" s="4">
        <v>44994</v>
      </c>
      <c r="B1074" s="10">
        <v>14</v>
      </c>
      <c r="C1074" s="10">
        <v>14</v>
      </c>
    </row>
    <row r="1075" spans="1:3" x14ac:dyDescent="0.25">
      <c r="A1075" s="4">
        <v>44995</v>
      </c>
      <c r="B1075" s="10">
        <v>3</v>
      </c>
      <c r="C1075" s="10">
        <v>3</v>
      </c>
    </row>
    <row r="1076" spans="1:3" x14ac:dyDescent="0.25">
      <c r="A1076" s="4">
        <v>44996</v>
      </c>
      <c r="B1076" s="10">
        <v>15</v>
      </c>
      <c r="C1076" s="10">
        <v>15</v>
      </c>
    </row>
    <row r="1077" spans="1:3" x14ac:dyDescent="0.25">
      <c r="A1077" s="4">
        <v>44997</v>
      </c>
      <c r="B1077" s="10">
        <v>30</v>
      </c>
      <c r="C1077" s="10">
        <v>30</v>
      </c>
    </row>
    <row r="1078" spans="1:3" x14ac:dyDescent="0.25">
      <c r="A1078" s="4">
        <v>44998</v>
      </c>
      <c r="B1078" s="10">
        <v>6</v>
      </c>
      <c r="C1078" s="10">
        <v>6</v>
      </c>
    </row>
    <row r="1079" spans="1:3" x14ac:dyDescent="0.25">
      <c r="A1079" s="4">
        <v>44999</v>
      </c>
      <c r="B1079" s="10">
        <v>0</v>
      </c>
      <c r="C1079" s="10">
        <v>0</v>
      </c>
    </row>
    <row r="1080" spans="1:3" x14ac:dyDescent="0.25">
      <c r="A1080" s="4">
        <v>45000</v>
      </c>
      <c r="B1080" s="10">
        <v>12</v>
      </c>
      <c r="C1080" s="10">
        <v>12</v>
      </c>
    </row>
    <row r="1081" spans="1:3" x14ac:dyDescent="0.25">
      <c r="A1081" s="4">
        <v>45001</v>
      </c>
      <c r="B1081" s="10">
        <v>21</v>
      </c>
      <c r="C1081" s="10">
        <v>21</v>
      </c>
    </row>
    <row r="1082" spans="1:3" x14ac:dyDescent="0.25">
      <c r="A1082" s="4">
        <v>45002</v>
      </c>
      <c r="B1082" s="10">
        <v>21</v>
      </c>
      <c r="C1082" s="10">
        <v>21</v>
      </c>
    </row>
    <row r="1083" spans="1:3" x14ac:dyDescent="0.25">
      <c r="A1083" s="4">
        <v>45003</v>
      </c>
      <c r="B1083" s="10">
        <v>14</v>
      </c>
      <c r="C1083" s="10">
        <v>14</v>
      </c>
    </row>
    <row r="1084" spans="1:3" x14ac:dyDescent="0.25">
      <c r="A1084" s="4">
        <v>45004</v>
      </c>
      <c r="B1084" s="10">
        <v>9</v>
      </c>
      <c r="C1084" s="10">
        <v>9</v>
      </c>
    </row>
    <row r="1085" spans="1:3" x14ac:dyDescent="0.25">
      <c r="A1085" s="4">
        <v>45005</v>
      </c>
      <c r="B1085" s="10">
        <v>7</v>
      </c>
      <c r="C1085" s="10">
        <v>7</v>
      </c>
    </row>
    <row r="1086" spans="1:3" x14ac:dyDescent="0.25">
      <c r="A1086" s="4">
        <v>45006</v>
      </c>
      <c r="B1086" s="10">
        <v>0</v>
      </c>
      <c r="C1086" s="10">
        <v>0</v>
      </c>
    </row>
    <row r="1087" spans="1:3" x14ac:dyDescent="0.25">
      <c r="A1087" s="4">
        <v>45007</v>
      </c>
      <c r="B1087" s="10">
        <v>15</v>
      </c>
      <c r="C1087" s="10">
        <v>15</v>
      </c>
    </row>
    <row r="1088" spans="1:3" x14ac:dyDescent="0.25">
      <c r="A1088" s="4">
        <v>45008</v>
      </c>
      <c r="B1088" s="10">
        <v>14</v>
      </c>
      <c r="C1088" s="10">
        <v>14</v>
      </c>
    </row>
    <row r="1089" spans="1:3" x14ac:dyDescent="0.25">
      <c r="A1089" s="4">
        <v>45009</v>
      </c>
      <c r="B1089" s="10">
        <v>17</v>
      </c>
      <c r="C1089" s="23">
        <v>17</v>
      </c>
    </row>
    <row r="1090" spans="1:3" x14ac:dyDescent="0.25">
      <c r="A1090" s="4">
        <v>45010</v>
      </c>
      <c r="B1090" s="10">
        <v>12</v>
      </c>
      <c r="C1090" s="23">
        <v>12</v>
      </c>
    </row>
    <row r="1091" spans="1:3" x14ac:dyDescent="0.25">
      <c r="A1091" s="4">
        <v>45011</v>
      </c>
      <c r="B1091" s="10">
        <v>14</v>
      </c>
      <c r="C1091" s="23">
        <v>14</v>
      </c>
    </row>
    <row r="1092" spans="1:3" x14ac:dyDescent="0.25">
      <c r="A1092" s="4">
        <v>45012</v>
      </c>
      <c r="B1092" s="10">
        <v>7</v>
      </c>
      <c r="C1092" s="23">
        <v>7</v>
      </c>
    </row>
    <row r="1093" spans="1:3" x14ac:dyDescent="0.25">
      <c r="A1093" s="4">
        <v>45013</v>
      </c>
      <c r="B1093" s="10">
        <v>1</v>
      </c>
      <c r="C1093" s="23">
        <v>1</v>
      </c>
    </row>
    <row r="1094" spans="1:3" x14ac:dyDescent="0.25">
      <c r="A1094" s="4">
        <v>45014</v>
      </c>
      <c r="B1094" s="10">
        <v>13</v>
      </c>
      <c r="C1094" s="23">
        <v>13</v>
      </c>
    </row>
    <row r="1095" spans="1:3" x14ac:dyDescent="0.25">
      <c r="A1095" s="4">
        <v>45015</v>
      </c>
      <c r="B1095" s="10">
        <v>17</v>
      </c>
      <c r="C1095" s="23">
        <v>17</v>
      </c>
    </row>
    <row r="1096" spans="1:3" x14ac:dyDescent="0.25">
      <c r="A1096" s="4">
        <v>45016</v>
      </c>
      <c r="B1096" s="10">
        <v>9</v>
      </c>
      <c r="C1096" s="23">
        <v>9</v>
      </c>
    </row>
    <row r="1097" spans="1:3" x14ac:dyDescent="0.25">
      <c r="A1097" s="4">
        <v>45017</v>
      </c>
      <c r="B1097" s="10">
        <v>24</v>
      </c>
      <c r="C1097" s="23">
        <v>24</v>
      </c>
    </row>
    <row r="1098" spans="1:3" x14ac:dyDescent="0.25">
      <c r="A1098" s="4">
        <v>45018</v>
      </c>
      <c r="B1098" s="10">
        <v>12</v>
      </c>
      <c r="C1098" s="23">
        <v>12</v>
      </c>
    </row>
    <row r="1099" spans="1:3" x14ac:dyDescent="0.25">
      <c r="A1099" s="4">
        <v>45019</v>
      </c>
      <c r="B1099" s="10">
        <v>6</v>
      </c>
      <c r="C1099" s="23">
        <v>6</v>
      </c>
    </row>
    <row r="1100" spans="1:3" x14ac:dyDescent="0.25">
      <c r="A1100" s="4">
        <v>45020</v>
      </c>
      <c r="B1100" s="10">
        <v>1</v>
      </c>
      <c r="C1100" s="23">
        <v>1</v>
      </c>
    </row>
    <row r="1101" spans="1:3" x14ac:dyDescent="0.25">
      <c r="A1101" s="4">
        <v>45021</v>
      </c>
      <c r="B1101" s="10">
        <v>12</v>
      </c>
      <c r="C1101" s="23">
        <v>12</v>
      </c>
    </row>
    <row r="1102" spans="1:3" x14ac:dyDescent="0.25">
      <c r="A1102" s="4">
        <v>45022</v>
      </c>
      <c r="B1102" s="23">
        <v>8</v>
      </c>
      <c r="C1102" s="24">
        <f>AVERAGE($C$3:$C$1101)</f>
        <v>42.53776160145587</v>
      </c>
    </row>
    <row r="1103" spans="1:3" x14ac:dyDescent="0.25">
      <c r="A1103" s="4">
        <v>45023</v>
      </c>
      <c r="B1103" s="23">
        <v>12</v>
      </c>
      <c r="C1103" s="24">
        <f t="shared" ref="C1103:C1115" si="7">AVERAGE($C$3:$C$1101)</f>
        <v>42.53776160145587</v>
      </c>
    </row>
    <row r="1104" spans="1:3" x14ac:dyDescent="0.25">
      <c r="A1104" s="4">
        <v>45024</v>
      </c>
      <c r="B1104" s="23">
        <v>24</v>
      </c>
      <c r="C1104" s="24">
        <f t="shared" si="7"/>
        <v>42.53776160145587</v>
      </c>
    </row>
    <row r="1105" spans="1:3" x14ac:dyDescent="0.25">
      <c r="A1105" s="4">
        <v>45025</v>
      </c>
      <c r="B1105" s="23">
        <v>9</v>
      </c>
      <c r="C1105" s="24">
        <f t="shared" si="7"/>
        <v>42.53776160145587</v>
      </c>
    </row>
    <row r="1106" spans="1:3" x14ac:dyDescent="0.25">
      <c r="A1106" s="4">
        <v>45026</v>
      </c>
      <c r="B1106" s="23">
        <v>6</v>
      </c>
      <c r="C1106" s="24">
        <f t="shared" si="7"/>
        <v>42.53776160145587</v>
      </c>
    </row>
    <row r="1107" spans="1:3" x14ac:dyDescent="0.25">
      <c r="A1107" s="4">
        <v>45027</v>
      </c>
      <c r="B1107" s="23">
        <v>2</v>
      </c>
      <c r="C1107" s="24">
        <f t="shared" si="7"/>
        <v>42.53776160145587</v>
      </c>
    </row>
    <row r="1108" spans="1:3" x14ac:dyDescent="0.25">
      <c r="A1108" s="4">
        <v>45028</v>
      </c>
      <c r="B1108" s="23">
        <v>7</v>
      </c>
      <c r="C1108" s="24">
        <f t="shared" si="7"/>
        <v>42.53776160145587</v>
      </c>
    </row>
    <row r="1109" spans="1:3" x14ac:dyDescent="0.25">
      <c r="A1109" s="4">
        <v>45029</v>
      </c>
      <c r="B1109" s="23">
        <v>11</v>
      </c>
      <c r="C1109" s="24">
        <f t="shared" si="7"/>
        <v>42.53776160145587</v>
      </c>
    </row>
    <row r="1110" spans="1:3" x14ac:dyDescent="0.25">
      <c r="A1110" s="4">
        <v>45030</v>
      </c>
      <c r="B1110" s="23">
        <v>5</v>
      </c>
      <c r="C1110" s="24">
        <f t="shared" si="7"/>
        <v>42.53776160145587</v>
      </c>
    </row>
    <row r="1111" spans="1:3" x14ac:dyDescent="0.25">
      <c r="A1111" s="4">
        <v>45031</v>
      </c>
      <c r="B1111" s="23">
        <v>4</v>
      </c>
      <c r="C1111" s="24">
        <f t="shared" si="7"/>
        <v>42.53776160145587</v>
      </c>
    </row>
    <row r="1112" spans="1:3" x14ac:dyDescent="0.25">
      <c r="A1112" s="4">
        <v>45032</v>
      </c>
      <c r="B1112" s="23">
        <v>17</v>
      </c>
      <c r="C1112" s="24">
        <f t="shared" si="7"/>
        <v>42.53776160145587</v>
      </c>
    </row>
    <row r="1113" spans="1:3" x14ac:dyDescent="0.25">
      <c r="A1113" s="4">
        <v>45033</v>
      </c>
      <c r="B1113" s="23">
        <v>0</v>
      </c>
      <c r="C1113" s="24">
        <f t="shared" si="7"/>
        <v>42.53776160145587</v>
      </c>
    </row>
    <row r="1114" spans="1:3" x14ac:dyDescent="0.25">
      <c r="A1114" s="4">
        <v>45034</v>
      </c>
      <c r="B1114" s="23">
        <v>0</v>
      </c>
      <c r="C1114" s="24">
        <f t="shared" si="7"/>
        <v>42.53776160145587</v>
      </c>
    </row>
    <row r="1115" spans="1:3" x14ac:dyDescent="0.25">
      <c r="A1115" s="4">
        <v>45035</v>
      </c>
      <c r="B1115" s="23">
        <v>10</v>
      </c>
      <c r="C1115" s="24">
        <f t="shared" si="7"/>
        <v>42.53776160145587</v>
      </c>
    </row>
    <row r="1116" spans="1:3" x14ac:dyDescent="0.25">
      <c r="A1116" s="4">
        <v>45036</v>
      </c>
      <c r="B1116" s="24">
        <f>AVERAGE($B$3:$B$1115)</f>
        <v>42.106019766397125</v>
      </c>
      <c r="C1116" s="31"/>
    </row>
    <row r="1117" spans="1:3" x14ac:dyDescent="0.25">
      <c r="A1117" s="4">
        <v>45037</v>
      </c>
      <c r="B1117" s="24">
        <f t="shared" ref="B1117:B1129" si="8">AVERAGE($B$3:$B$1115)</f>
        <v>42.106019766397125</v>
      </c>
      <c r="C1117" s="10"/>
    </row>
    <row r="1118" spans="1:3" x14ac:dyDescent="0.25">
      <c r="A1118" s="4">
        <v>45038</v>
      </c>
      <c r="B1118" s="24">
        <f t="shared" si="8"/>
        <v>42.106019766397125</v>
      </c>
      <c r="C1118" s="10"/>
    </row>
    <row r="1119" spans="1:3" x14ac:dyDescent="0.25">
      <c r="A1119" s="4">
        <v>45039</v>
      </c>
      <c r="B1119" s="24">
        <f t="shared" si="8"/>
        <v>42.106019766397125</v>
      </c>
      <c r="C1119" s="10"/>
    </row>
    <row r="1120" spans="1:3" x14ac:dyDescent="0.25">
      <c r="A1120" s="4">
        <v>45040</v>
      </c>
      <c r="B1120" s="24">
        <f t="shared" si="8"/>
        <v>42.106019766397125</v>
      </c>
      <c r="C1120" s="10"/>
    </row>
    <row r="1121" spans="1:3" x14ac:dyDescent="0.25">
      <c r="A1121" s="4">
        <v>45041</v>
      </c>
      <c r="B1121" s="24">
        <f t="shared" si="8"/>
        <v>42.106019766397125</v>
      </c>
      <c r="C1121" s="10"/>
    </row>
    <row r="1122" spans="1:3" x14ac:dyDescent="0.25">
      <c r="A1122" s="4">
        <v>45042</v>
      </c>
      <c r="B1122" s="24">
        <f t="shared" si="8"/>
        <v>42.106019766397125</v>
      </c>
      <c r="C1122" s="10"/>
    </row>
    <row r="1123" spans="1:3" x14ac:dyDescent="0.25">
      <c r="A1123" s="4">
        <v>45043</v>
      </c>
      <c r="B1123" s="24">
        <f t="shared" si="8"/>
        <v>42.106019766397125</v>
      </c>
      <c r="C1123" s="10"/>
    </row>
    <row r="1124" spans="1:3" x14ac:dyDescent="0.25">
      <c r="A1124" s="4">
        <v>45044</v>
      </c>
      <c r="B1124" s="24">
        <f t="shared" si="8"/>
        <v>42.106019766397125</v>
      </c>
      <c r="C1124" s="10"/>
    </row>
    <row r="1125" spans="1:3" x14ac:dyDescent="0.25">
      <c r="A1125" s="4">
        <v>45045</v>
      </c>
      <c r="B1125" s="24">
        <f t="shared" si="8"/>
        <v>42.106019766397125</v>
      </c>
      <c r="C1125" s="10"/>
    </row>
    <row r="1126" spans="1:3" x14ac:dyDescent="0.25">
      <c r="A1126" s="4">
        <v>45046</v>
      </c>
      <c r="B1126" s="24">
        <f t="shared" si="8"/>
        <v>42.106019766397125</v>
      </c>
      <c r="C1126" s="10"/>
    </row>
    <row r="1127" spans="1:3" x14ac:dyDescent="0.25">
      <c r="A1127" s="4">
        <v>45047</v>
      </c>
      <c r="B1127" s="24">
        <f t="shared" si="8"/>
        <v>42.106019766397125</v>
      </c>
      <c r="C1127" s="10"/>
    </row>
    <row r="1128" spans="1:3" x14ac:dyDescent="0.25">
      <c r="A1128" s="4">
        <v>45048</v>
      </c>
      <c r="B1128" s="24">
        <f t="shared" si="8"/>
        <v>42.106019766397125</v>
      </c>
      <c r="C1128" s="10"/>
    </row>
    <row r="1129" spans="1:3" x14ac:dyDescent="0.25">
      <c r="A1129" s="4">
        <v>45049</v>
      </c>
      <c r="B1129" s="24">
        <f t="shared" si="8"/>
        <v>42.106019766397125</v>
      </c>
      <c r="C1129" s="10"/>
    </row>
    <row r="1130" spans="1:3" x14ac:dyDescent="0.25">
      <c r="A1130" s="4"/>
      <c r="B1130" s="10"/>
      <c r="C1130" s="10"/>
    </row>
    <row r="1131" spans="1:3" x14ac:dyDescent="0.25">
      <c r="A1131" s="4"/>
      <c r="B1131" s="10"/>
      <c r="C1131" s="10"/>
    </row>
    <row r="1132" spans="1:3" x14ac:dyDescent="0.25">
      <c r="A1132" s="4"/>
      <c r="B1132" s="10"/>
      <c r="C1132" s="10"/>
    </row>
    <row r="1133" spans="1:3" x14ac:dyDescent="0.25">
      <c r="A1133" s="4"/>
      <c r="B1133" s="10"/>
      <c r="C1133" s="10"/>
    </row>
    <row r="1134" spans="1:3" x14ac:dyDescent="0.25">
      <c r="A1134" s="4"/>
      <c r="B1134" s="10"/>
      <c r="C1134" s="10"/>
    </row>
    <row r="1135" spans="1:3" x14ac:dyDescent="0.25">
      <c r="A1135" s="4"/>
      <c r="B1135" s="10"/>
      <c r="C1135" s="10"/>
    </row>
    <row r="1136" spans="1:3" x14ac:dyDescent="0.25">
      <c r="A1136" s="4"/>
      <c r="B1136" s="10"/>
      <c r="C1136" s="10"/>
    </row>
    <row r="1137" spans="1:3" x14ac:dyDescent="0.25">
      <c r="A1137" s="4"/>
      <c r="B1137" s="10"/>
      <c r="C1137" s="10"/>
    </row>
    <row r="1138" spans="1:3" x14ac:dyDescent="0.25">
      <c r="A1138" s="4"/>
      <c r="B1138" s="10"/>
      <c r="C1138" s="10"/>
    </row>
    <row r="1139" spans="1:3" x14ac:dyDescent="0.25">
      <c r="A1139" s="4"/>
      <c r="B1139" s="10"/>
      <c r="C1139" s="10"/>
    </row>
    <row r="1140" spans="1:3" x14ac:dyDescent="0.25">
      <c r="A1140" s="4"/>
      <c r="B1140" s="8"/>
      <c r="C1140" s="8"/>
    </row>
    <row r="1141" spans="1:3" x14ac:dyDescent="0.25">
      <c r="A1141" s="4"/>
      <c r="B1141" s="8"/>
      <c r="C1141" s="8"/>
    </row>
    <row r="1142" spans="1:3" x14ac:dyDescent="0.25">
      <c r="A1142" s="4"/>
      <c r="B1142" s="8"/>
      <c r="C1142" s="8"/>
    </row>
    <row r="1143" spans="1:3" x14ac:dyDescent="0.25">
      <c r="A1143" s="4"/>
      <c r="B1143" s="8"/>
      <c r="C1143" s="8"/>
    </row>
    <row r="1144" spans="1:3" x14ac:dyDescent="0.25">
      <c r="A1144" s="4"/>
      <c r="B1144" s="8"/>
      <c r="C1144" s="8"/>
    </row>
    <row r="1145" spans="1:3" x14ac:dyDescent="0.25">
      <c r="A1145" s="4"/>
      <c r="B1145" s="8"/>
      <c r="C1145" s="8"/>
    </row>
    <row r="1146" spans="1:3" x14ac:dyDescent="0.25">
      <c r="A1146" s="4"/>
      <c r="B1146" s="8"/>
      <c r="C1146" s="8"/>
    </row>
    <row r="1147" spans="1:3" x14ac:dyDescent="0.25">
      <c r="A1147" s="4"/>
      <c r="B1147" s="8"/>
      <c r="C1147" s="8"/>
    </row>
    <row r="1148" spans="1:3" x14ac:dyDescent="0.25">
      <c r="A1148" s="4"/>
      <c r="B1148" s="8"/>
      <c r="C1148" s="8"/>
    </row>
    <row r="1149" spans="1:3" x14ac:dyDescent="0.25">
      <c r="A1149" s="4"/>
      <c r="B1149" s="8"/>
      <c r="C1149" s="8"/>
    </row>
    <row r="1150" spans="1:3" x14ac:dyDescent="0.25">
      <c r="A1150" s="4"/>
      <c r="B1150" s="8"/>
      <c r="C1150" s="8"/>
    </row>
    <row r="1151" spans="1:3" x14ac:dyDescent="0.25">
      <c r="A1151" s="4"/>
      <c r="B1151" s="8"/>
      <c r="C1151" s="8"/>
    </row>
    <row r="1152" spans="1:3" x14ac:dyDescent="0.25">
      <c r="A1152" s="4"/>
      <c r="B1152" s="8"/>
      <c r="C1152" s="8"/>
    </row>
    <row r="1153" spans="1:3" x14ac:dyDescent="0.25">
      <c r="A1153" s="4"/>
      <c r="B1153" s="8"/>
      <c r="C1153" s="8"/>
    </row>
    <row r="1154" spans="1:3" x14ac:dyDescent="0.25">
      <c r="A1154" s="4"/>
      <c r="B1154" s="8"/>
      <c r="C1154" s="8"/>
    </row>
    <row r="1155" spans="1:3" x14ac:dyDescent="0.25">
      <c r="A1155" s="4"/>
      <c r="B1155" s="8"/>
      <c r="C1155" s="8"/>
    </row>
    <row r="1156" spans="1:3" x14ac:dyDescent="0.25">
      <c r="A1156" s="4"/>
      <c r="B1156" s="8"/>
      <c r="C1156" s="8"/>
    </row>
    <row r="1157" spans="1:3" x14ac:dyDescent="0.25">
      <c r="A1157" s="4"/>
      <c r="B1157" s="8"/>
      <c r="C1157" s="8"/>
    </row>
    <row r="1158" spans="1:3" x14ac:dyDescent="0.25">
      <c r="A1158" s="4"/>
      <c r="B1158" s="8"/>
      <c r="C1158" s="8"/>
    </row>
    <row r="1159" spans="1:3" x14ac:dyDescent="0.25">
      <c r="A1159" s="4"/>
      <c r="B1159" s="8"/>
      <c r="C1159" s="8"/>
    </row>
    <row r="1160" spans="1:3" x14ac:dyDescent="0.25">
      <c r="A1160" s="4"/>
      <c r="B1160" s="8"/>
      <c r="C1160" s="8"/>
    </row>
    <row r="1161" spans="1:3" x14ac:dyDescent="0.25">
      <c r="A1161" s="4"/>
      <c r="B1161" s="8"/>
      <c r="C1161" s="8"/>
    </row>
    <row r="1162" spans="1:3" x14ac:dyDescent="0.25">
      <c r="A1162" s="4"/>
      <c r="B1162" s="8"/>
      <c r="C1162" s="8"/>
    </row>
    <row r="1163" spans="1:3" x14ac:dyDescent="0.25">
      <c r="A1163" s="4"/>
      <c r="B1163" s="8"/>
      <c r="C1163" s="8"/>
    </row>
    <row r="1164" spans="1:3" x14ac:dyDescent="0.25">
      <c r="A1164" s="4"/>
      <c r="B1164" s="8"/>
      <c r="C1164" s="8"/>
    </row>
    <row r="1165" spans="1:3" x14ac:dyDescent="0.25">
      <c r="A1165" s="4"/>
      <c r="B1165" s="8"/>
      <c r="C1165" s="8"/>
    </row>
    <row r="1166" spans="1:3" x14ac:dyDescent="0.25">
      <c r="A1166" s="4"/>
      <c r="B1166" s="8"/>
      <c r="C1166" s="8"/>
    </row>
    <row r="1167" spans="1:3" x14ac:dyDescent="0.25">
      <c r="A1167" s="4"/>
      <c r="B1167" s="8"/>
      <c r="C1167" s="8"/>
    </row>
    <row r="1168" spans="1:3" x14ac:dyDescent="0.25">
      <c r="A1168" s="4"/>
      <c r="B1168" s="8"/>
      <c r="C1168" s="8"/>
    </row>
    <row r="1169" spans="1:3" x14ac:dyDescent="0.25">
      <c r="A1169" s="4"/>
      <c r="B1169" s="8"/>
      <c r="C1169" s="8"/>
    </row>
    <row r="1170" spans="1:3" x14ac:dyDescent="0.25">
      <c r="A1170" s="4"/>
      <c r="B1170" s="8"/>
      <c r="C1170" s="8"/>
    </row>
    <row r="1171" spans="1:3" x14ac:dyDescent="0.25">
      <c r="A1171" s="4"/>
      <c r="B1171" s="8"/>
      <c r="C1171" s="8"/>
    </row>
    <row r="1172" spans="1:3" x14ac:dyDescent="0.25">
      <c r="A1172" s="4"/>
      <c r="B1172" s="8"/>
      <c r="C1172" s="8"/>
    </row>
    <row r="1173" spans="1:3" x14ac:dyDescent="0.25">
      <c r="A1173" s="4"/>
      <c r="B1173" s="8"/>
      <c r="C1173" s="8"/>
    </row>
    <row r="1174" spans="1:3" x14ac:dyDescent="0.25">
      <c r="A1174" s="4"/>
      <c r="B1174" s="8"/>
      <c r="C1174" s="8"/>
    </row>
    <row r="1175" spans="1:3" x14ac:dyDescent="0.25">
      <c r="A1175" s="4"/>
      <c r="B1175" s="8"/>
      <c r="C1175" s="8"/>
    </row>
    <row r="1176" spans="1:3" x14ac:dyDescent="0.25">
      <c r="A1176" s="4"/>
      <c r="B1176" s="8"/>
      <c r="C1176" s="8"/>
    </row>
    <row r="1177" spans="1:3" x14ac:dyDescent="0.25">
      <c r="A1177" s="4"/>
      <c r="B1177" s="8"/>
      <c r="C1177" s="8"/>
    </row>
    <row r="1178" spans="1:3" x14ac:dyDescent="0.25">
      <c r="A1178" s="4"/>
      <c r="B1178" s="8"/>
      <c r="C1178" s="8"/>
    </row>
    <row r="1179" spans="1:3" x14ac:dyDescent="0.25">
      <c r="A1179" s="4"/>
      <c r="B1179" s="8"/>
      <c r="C1179" s="8"/>
    </row>
    <row r="1180" spans="1:3" x14ac:dyDescent="0.25">
      <c r="A1180" s="4"/>
    </row>
    <row r="1181" spans="1:3" x14ac:dyDescent="0.25">
      <c r="A1181" s="4"/>
    </row>
    <row r="1182" spans="1:3" x14ac:dyDescent="0.25">
      <c r="A1182" s="4"/>
    </row>
    <row r="1183" spans="1:3" x14ac:dyDescent="0.25">
      <c r="A1183" s="4"/>
    </row>
    <row r="1184" spans="1:3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9"/>
  <sheetViews>
    <sheetView topLeftCell="B1109" zoomScale="130" zoomScaleNormal="130" workbookViewId="0">
      <selection activeCell="B1116" sqref="B1116"/>
    </sheetView>
  </sheetViews>
  <sheetFormatPr defaultRowHeight="15" x14ac:dyDescent="0.25"/>
  <cols>
    <col min="1" max="1" width="10.140625" bestFit="1" customWidth="1"/>
  </cols>
  <sheetData>
    <row r="1" spans="1:19" x14ac:dyDescent="0.25">
      <c r="A1" s="1"/>
    </row>
    <row r="2" spans="1:19" ht="90.75" thickBot="1" x14ac:dyDescent="0.3">
      <c r="A2" s="2" t="s">
        <v>0</v>
      </c>
      <c r="B2" s="9" t="s">
        <v>2</v>
      </c>
      <c r="C2" s="9" t="s">
        <v>22</v>
      </c>
      <c r="N2" s="28" t="s">
        <v>32</v>
      </c>
      <c r="O2" s="29" t="s">
        <v>33</v>
      </c>
      <c r="P2" s="29" t="s">
        <v>34</v>
      </c>
      <c r="Q2" s="29" t="s">
        <v>35</v>
      </c>
      <c r="R2" s="29" t="s">
        <v>36</v>
      </c>
      <c r="S2" s="30" t="s">
        <v>37</v>
      </c>
    </row>
    <row r="3" spans="1:19" x14ac:dyDescent="0.25">
      <c r="A3" s="3">
        <v>43923</v>
      </c>
      <c r="B3" s="10">
        <v>2</v>
      </c>
      <c r="C3" s="10">
        <v>2</v>
      </c>
      <c r="E3" s="25"/>
      <c r="F3" s="26" t="s">
        <v>23</v>
      </c>
      <c r="G3" s="26" t="s">
        <v>24</v>
      </c>
      <c r="H3" s="26" t="s">
        <v>25</v>
      </c>
      <c r="I3" s="26" t="s">
        <v>26</v>
      </c>
      <c r="J3" s="26" t="s">
        <v>27</v>
      </c>
      <c r="K3" s="26" t="s">
        <v>28</v>
      </c>
      <c r="L3" s="27" t="s">
        <v>29</v>
      </c>
      <c r="N3">
        <f>1-I18/J18</f>
        <v>-0.3754083467385978</v>
      </c>
      <c r="O3">
        <f>L18/COUNT(F4:F17)*100</f>
        <v>86.677671454959437</v>
      </c>
      <c r="P3">
        <f>SQRT(I18/SUMSQ(F4:F17))</f>
        <v>0.7156159865176801</v>
      </c>
      <c r="Q3">
        <f>SQRT(I18/COUNT(F4:F17))</f>
        <v>7.4196644679638171</v>
      </c>
      <c r="R3">
        <f>K18/COUNT(F4:F17)</f>
        <v>6.2643767889669535</v>
      </c>
      <c r="S3">
        <f>L18/COUNT(F4:F17)</f>
        <v>0.86677671454959437</v>
      </c>
    </row>
    <row r="4" spans="1:19" x14ac:dyDescent="0.25">
      <c r="A4" s="3">
        <v>43924</v>
      </c>
      <c r="B4" s="10">
        <v>0</v>
      </c>
      <c r="C4" s="10">
        <v>0</v>
      </c>
      <c r="F4" s="23">
        <v>8</v>
      </c>
      <c r="G4" s="24">
        <v>12.009107468123862</v>
      </c>
      <c r="H4">
        <f>F4-G4</f>
        <v>-4.0091074681238617</v>
      </c>
      <c r="I4">
        <f>H4^2</f>
        <v>16.072942690966521</v>
      </c>
      <c r="J4">
        <f>(F4-$F$18)^2</f>
        <v>4.5918367346938452E-2</v>
      </c>
      <c r="K4">
        <f>ABS(F4-G4)</f>
        <v>4.0091074681238617</v>
      </c>
      <c r="L4">
        <f>IFERROR(K4/F4,0)</f>
        <v>0.50113843351548271</v>
      </c>
    </row>
    <row r="5" spans="1:19" x14ac:dyDescent="0.25">
      <c r="A5" s="3">
        <v>43925</v>
      </c>
      <c r="B5" s="10">
        <v>1</v>
      </c>
      <c r="C5" s="10">
        <v>1</v>
      </c>
      <c r="F5" s="23">
        <v>12</v>
      </c>
      <c r="G5" s="24">
        <v>12.018214936247723</v>
      </c>
      <c r="H5">
        <f t="shared" ref="H5:H17" si="0">F5-G5</f>
        <v>-1.8214936247723301E-2</v>
      </c>
      <c r="I5">
        <f t="shared" ref="I5:I17" si="1">H5^2</f>
        <v>3.3178390250862419E-4</v>
      </c>
      <c r="J5">
        <f t="shared" ref="J5:J17" si="2">(F5-$F$18)^2</f>
        <v>14.331632653061231</v>
      </c>
      <c r="K5">
        <f t="shared" ref="K5:K17" si="3">ABS(F5-G5)</f>
        <v>1.8214936247723301E-2</v>
      </c>
      <c r="L5">
        <f t="shared" ref="L5:L17" si="4">IFERROR(K5/F5,0)</f>
        <v>1.5179113539769418E-3</v>
      </c>
      <c r="N5" t="s">
        <v>38</v>
      </c>
      <c r="O5">
        <f>(B1115-B3)/(COUNT(B3:B1115)-1)</f>
        <v>7.1942446043165471E-3</v>
      </c>
    </row>
    <row r="6" spans="1:19" x14ac:dyDescent="0.25">
      <c r="A6" s="3">
        <v>43926</v>
      </c>
      <c r="B6" s="10">
        <v>0</v>
      </c>
      <c r="C6" s="10">
        <v>0</v>
      </c>
      <c r="F6" s="23">
        <v>24</v>
      </c>
      <c r="G6" s="24">
        <v>12.027322404371585</v>
      </c>
      <c r="H6">
        <f t="shared" si="0"/>
        <v>11.972677595628415</v>
      </c>
      <c r="I6">
        <f t="shared" si="1"/>
        <v>143.34500880886262</v>
      </c>
      <c r="J6">
        <f t="shared" si="2"/>
        <v>249.1887755102041</v>
      </c>
      <c r="K6">
        <f t="shared" si="3"/>
        <v>11.972677595628415</v>
      </c>
      <c r="L6">
        <f t="shared" si="4"/>
        <v>0.49886156648451729</v>
      </c>
      <c r="N6" t="s">
        <v>39</v>
      </c>
      <c r="O6">
        <f>(C1101-C3)/(COUNT(C3:C1101)-1)</f>
        <v>9.1074681238615673E-3</v>
      </c>
    </row>
    <row r="7" spans="1:19" x14ac:dyDescent="0.25">
      <c r="A7" s="3">
        <v>43927</v>
      </c>
      <c r="B7" s="10">
        <v>3</v>
      </c>
      <c r="C7" s="10">
        <v>3</v>
      </c>
      <c r="F7" s="23">
        <v>9</v>
      </c>
      <c r="G7" s="24">
        <v>12.036429872495447</v>
      </c>
      <c r="H7">
        <f t="shared" si="0"/>
        <v>-3.0364298724954466</v>
      </c>
      <c r="I7">
        <f t="shared" si="1"/>
        <v>9.2199063705827147</v>
      </c>
      <c r="J7">
        <f t="shared" si="2"/>
        <v>0.61734693877551139</v>
      </c>
      <c r="K7">
        <f t="shared" si="3"/>
        <v>3.0364298724954466</v>
      </c>
      <c r="L7">
        <f t="shared" si="4"/>
        <v>0.33738109694393853</v>
      </c>
    </row>
    <row r="8" spans="1:19" x14ac:dyDescent="0.25">
      <c r="A8" s="3">
        <v>43928</v>
      </c>
      <c r="B8" s="10">
        <v>1</v>
      </c>
      <c r="C8" s="10">
        <v>1</v>
      </c>
      <c r="F8" s="23">
        <v>6</v>
      </c>
      <c r="G8" s="24">
        <v>12.045537340619308</v>
      </c>
      <c r="H8">
        <f t="shared" si="0"/>
        <v>-6.0455373406193083</v>
      </c>
      <c r="I8">
        <f t="shared" si="1"/>
        <v>36.54852173682238</v>
      </c>
      <c r="J8">
        <f t="shared" si="2"/>
        <v>4.9030612244897922</v>
      </c>
      <c r="K8">
        <f t="shared" si="3"/>
        <v>6.0455373406193083</v>
      </c>
      <c r="L8">
        <f t="shared" si="4"/>
        <v>1.0075895567698847</v>
      </c>
    </row>
    <row r="9" spans="1:19" x14ac:dyDescent="0.25">
      <c r="A9" s="3">
        <v>43929</v>
      </c>
      <c r="B9" s="10">
        <v>6</v>
      </c>
      <c r="C9" s="10">
        <v>6</v>
      </c>
      <c r="F9" s="23">
        <v>2</v>
      </c>
      <c r="G9" s="24">
        <v>12.05464480874317</v>
      </c>
      <c r="H9">
        <f t="shared" si="0"/>
        <v>-10.05464480874317</v>
      </c>
      <c r="I9">
        <f t="shared" si="1"/>
        <v>101.09588222998597</v>
      </c>
      <c r="J9">
        <f t="shared" si="2"/>
        <v>38.617346938775498</v>
      </c>
      <c r="K9">
        <f t="shared" si="3"/>
        <v>10.05464480874317</v>
      </c>
      <c r="L9">
        <f t="shared" si="4"/>
        <v>5.027322404371585</v>
      </c>
    </row>
    <row r="10" spans="1:19" x14ac:dyDescent="0.25">
      <c r="A10" s="3">
        <v>43930</v>
      </c>
      <c r="B10" s="10">
        <v>7</v>
      </c>
      <c r="C10" s="10">
        <v>7</v>
      </c>
      <c r="F10" s="23">
        <v>7</v>
      </c>
      <c r="G10" s="24">
        <v>12.063752276867032</v>
      </c>
      <c r="H10">
        <f t="shared" si="0"/>
        <v>-5.0637522768670316</v>
      </c>
      <c r="I10">
        <f t="shared" si="1"/>
        <v>25.641587121476046</v>
      </c>
      <c r="J10">
        <f t="shared" si="2"/>
        <v>1.4744897959183656</v>
      </c>
      <c r="K10">
        <f t="shared" si="3"/>
        <v>5.0637522768670316</v>
      </c>
      <c r="L10">
        <f t="shared" si="4"/>
        <v>0.72339318240957595</v>
      </c>
    </row>
    <row r="11" spans="1:19" x14ac:dyDescent="0.25">
      <c r="A11" s="3">
        <v>43931</v>
      </c>
      <c r="B11" s="10">
        <v>5</v>
      </c>
      <c r="C11" s="10">
        <v>5</v>
      </c>
      <c r="F11" s="23">
        <v>11</v>
      </c>
      <c r="G11" s="24">
        <v>12.072859744990893</v>
      </c>
      <c r="H11">
        <f t="shared" si="0"/>
        <v>-1.0728597449908932</v>
      </c>
      <c r="I11">
        <f t="shared" si="1"/>
        <v>1.1510280324219244</v>
      </c>
      <c r="J11">
        <f t="shared" si="2"/>
        <v>7.760204081632657</v>
      </c>
      <c r="K11">
        <f t="shared" si="3"/>
        <v>1.0728597449908932</v>
      </c>
      <c r="L11">
        <f t="shared" si="4"/>
        <v>9.7532704090081204E-2</v>
      </c>
    </row>
    <row r="12" spans="1:19" x14ac:dyDescent="0.25">
      <c r="A12" s="3">
        <v>43932</v>
      </c>
      <c r="B12" s="10">
        <v>0</v>
      </c>
      <c r="C12" s="10">
        <v>0</v>
      </c>
      <c r="F12" s="23">
        <v>5</v>
      </c>
      <c r="G12" s="24">
        <v>12.081967213114755</v>
      </c>
      <c r="H12">
        <f t="shared" si="0"/>
        <v>-7.0819672131147549</v>
      </c>
      <c r="I12">
        <f t="shared" si="1"/>
        <v>50.154259607632369</v>
      </c>
      <c r="J12">
        <f t="shared" si="2"/>
        <v>10.33163265306122</v>
      </c>
      <c r="K12">
        <f t="shared" si="3"/>
        <v>7.0819672131147549</v>
      </c>
      <c r="L12">
        <f t="shared" si="4"/>
        <v>1.416393442622951</v>
      </c>
    </row>
    <row r="13" spans="1:19" x14ac:dyDescent="0.25">
      <c r="A13" s="3">
        <v>43933</v>
      </c>
      <c r="B13" s="10">
        <v>7</v>
      </c>
      <c r="C13" s="10">
        <v>7</v>
      </c>
      <c r="F13" s="23">
        <v>4</v>
      </c>
      <c r="G13" s="24">
        <v>12.091074681238617</v>
      </c>
      <c r="H13">
        <f t="shared" si="0"/>
        <v>-8.0910746812386165</v>
      </c>
      <c r="I13">
        <f t="shared" si="1"/>
        <v>65.465489497380574</v>
      </c>
      <c r="J13">
        <f t="shared" si="2"/>
        <v>17.760204081632647</v>
      </c>
      <c r="K13">
        <f t="shared" si="3"/>
        <v>8.0910746812386165</v>
      </c>
      <c r="L13">
        <f t="shared" si="4"/>
        <v>2.0227686703096541</v>
      </c>
    </row>
    <row r="14" spans="1:19" x14ac:dyDescent="0.25">
      <c r="A14" s="3">
        <v>43934</v>
      </c>
      <c r="B14" s="10">
        <v>0</v>
      </c>
      <c r="C14" s="10">
        <v>0</v>
      </c>
      <c r="F14" s="23">
        <v>17</v>
      </c>
      <c r="G14" s="24">
        <v>12.100182149362476</v>
      </c>
      <c r="H14">
        <f t="shared" si="0"/>
        <v>4.8998178506375236</v>
      </c>
      <c r="I14">
        <f t="shared" si="1"/>
        <v>24.00821496942612</v>
      </c>
      <c r="J14">
        <f t="shared" si="2"/>
        <v>77.188775510204096</v>
      </c>
      <c r="K14">
        <f t="shared" si="3"/>
        <v>4.8998178506375236</v>
      </c>
      <c r="L14">
        <f t="shared" si="4"/>
        <v>0.28822457944926611</v>
      </c>
    </row>
    <row r="15" spans="1:19" x14ac:dyDescent="0.25">
      <c r="A15" s="3">
        <v>43935</v>
      </c>
      <c r="B15" s="10">
        <v>18</v>
      </c>
      <c r="C15" s="10">
        <v>18</v>
      </c>
      <c r="F15" s="23">
        <v>0</v>
      </c>
      <c r="G15" s="24">
        <v>12.109289617486338</v>
      </c>
      <c r="H15">
        <f t="shared" si="0"/>
        <v>-12.109289617486338</v>
      </c>
      <c r="I15">
        <f t="shared" si="1"/>
        <v>146.63489504016243</v>
      </c>
      <c r="J15">
        <f t="shared" si="2"/>
        <v>67.474489795918359</v>
      </c>
      <c r="K15">
        <f t="shared" si="3"/>
        <v>12.109289617486338</v>
      </c>
      <c r="L15">
        <f t="shared" si="4"/>
        <v>0</v>
      </c>
    </row>
    <row r="16" spans="1:19" x14ac:dyDescent="0.25">
      <c r="A16" s="3">
        <v>43936</v>
      </c>
      <c r="B16" s="10">
        <v>0</v>
      </c>
      <c r="C16" s="10">
        <v>0</v>
      </c>
      <c r="F16" s="23">
        <v>0</v>
      </c>
      <c r="G16" s="24">
        <v>12.1183970856102</v>
      </c>
      <c r="H16">
        <f t="shared" si="0"/>
        <v>-12.1183970856102</v>
      </c>
      <c r="I16">
        <f t="shared" si="1"/>
        <v>146.85554792452578</v>
      </c>
      <c r="J16">
        <f t="shared" si="2"/>
        <v>67.474489795918359</v>
      </c>
      <c r="K16">
        <f t="shared" si="3"/>
        <v>12.1183970856102</v>
      </c>
      <c r="L16">
        <f t="shared" si="4"/>
        <v>0</v>
      </c>
    </row>
    <row r="17" spans="1:12" x14ac:dyDescent="0.25">
      <c r="A17" s="3">
        <v>43937</v>
      </c>
      <c r="B17" s="10">
        <v>0</v>
      </c>
      <c r="C17" s="10">
        <v>0</v>
      </c>
      <c r="F17" s="23">
        <v>10</v>
      </c>
      <c r="G17" s="24">
        <v>12.127504553734061</v>
      </c>
      <c r="H17">
        <f t="shared" si="0"/>
        <v>-2.1275045537340613</v>
      </c>
      <c r="I17">
        <f t="shared" si="1"/>
        <v>4.5262756261591672</v>
      </c>
      <c r="J17">
        <f t="shared" si="2"/>
        <v>3.1887755102040845</v>
      </c>
      <c r="K17">
        <f t="shared" si="3"/>
        <v>2.1275045537340613</v>
      </c>
      <c r="L17">
        <f t="shared" si="4"/>
        <v>0.21275045537340614</v>
      </c>
    </row>
    <row r="18" spans="1:12" x14ac:dyDescent="0.25">
      <c r="A18" s="3">
        <v>43938</v>
      </c>
      <c r="B18" s="10">
        <v>13</v>
      </c>
      <c r="C18" s="10">
        <v>13</v>
      </c>
      <c r="E18" t="s">
        <v>30</v>
      </c>
      <c r="F18">
        <f>AVERAGE(F4:F17)</f>
        <v>8.2142857142857135</v>
      </c>
      <c r="H18" t="s">
        <v>31</v>
      </c>
      <c r="I18">
        <f>SUM(I4:I17)</f>
        <v>770.71989144030715</v>
      </c>
      <c r="J18">
        <f t="shared" ref="J18:L18" si="5">SUM(J4:J17)</f>
        <v>560.35714285714289</v>
      </c>
      <c r="K18">
        <f t="shared" si="5"/>
        <v>87.701275045537344</v>
      </c>
      <c r="L18">
        <f t="shared" si="5"/>
        <v>12.134874003694321</v>
      </c>
    </row>
    <row r="19" spans="1:12" x14ac:dyDescent="0.25">
      <c r="A19" s="3">
        <v>43939</v>
      </c>
      <c r="B19" s="10">
        <v>29</v>
      </c>
      <c r="C19" s="10">
        <v>29</v>
      </c>
    </row>
    <row r="20" spans="1:12" x14ac:dyDescent="0.25">
      <c r="A20" s="3">
        <v>43940</v>
      </c>
      <c r="B20" s="10">
        <v>26</v>
      </c>
      <c r="C20" s="10">
        <v>26</v>
      </c>
    </row>
    <row r="21" spans="1:12" x14ac:dyDescent="0.25">
      <c r="A21" s="3">
        <v>43941</v>
      </c>
      <c r="B21" s="10">
        <v>25</v>
      </c>
      <c r="C21" s="10">
        <v>25</v>
      </c>
    </row>
    <row r="22" spans="1:12" x14ac:dyDescent="0.25">
      <c r="A22" s="3">
        <v>43942</v>
      </c>
      <c r="B22" s="10">
        <v>32</v>
      </c>
      <c r="C22" s="10">
        <v>32</v>
      </c>
    </row>
    <row r="23" spans="1:12" x14ac:dyDescent="0.25">
      <c r="A23" s="3">
        <v>43943</v>
      </c>
      <c r="B23" s="10">
        <v>34</v>
      </c>
      <c r="C23" s="10">
        <v>34</v>
      </c>
    </row>
    <row r="24" spans="1:12" x14ac:dyDescent="0.25">
      <c r="A24" s="3">
        <v>43944</v>
      </c>
      <c r="B24" s="10">
        <v>31</v>
      </c>
      <c r="C24" s="10">
        <v>31</v>
      </c>
    </row>
    <row r="25" spans="1:12" x14ac:dyDescent="0.25">
      <c r="A25" s="3">
        <v>43945</v>
      </c>
      <c r="B25" s="10">
        <v>33</v>
      </c>
      <c r="C25" s="10">
        <v>33</v>
      </c>
    </row>
    <row r="26" spans="1:12" x14ac:dyDescent="0.25">
      <c r="A26" s="3">
        <v>43946</v>
      </c>
      <c r="B26" s="10">
        <v>30</v>
      </c>
      <c r="C26" s="10">
        <v>30</v>
      </c>
    </row>
    <row r="27" spans="1:12" x14ac:dyDescent="0.25">
      <c r="A27" s="3">
        <v>43947</v>
      </c>
      <c r="B27" s="10">
        <v>43</v>
      </c>
      <c r="C27" s="10">
        <v>43</v>
      </c>
    </row>
    <row r="28" spans="1:12" x14ac:dyDescent="0.25">
      <c r="A28" s="3">
        <v>43948</v>
      </c>
      <c r="B28" s="10">
        <v>53</v>
      </c>
      <c r="C28" s="10">
        <v>53</v>
      </c>
    </row>
    <row r="29" spans="1:12" x14ac:dyDescent="0.25">
      <c r="A29" s="3">
        <v>43949</v>
      </c>
      <c r="B29" s="10">
        <v>148</v>
      </c>
      <c r="C29" s="10">
        <v>148</v>
      </c>
    </row>
    <row r="30" spans="1:12" x14ac:dyDescent="0.25">
      <c r="A30" s="3">
        <v>43950</v>
      </c>
      <c r="B30" s="10">
        <v>121</v>
      </c>
      <c r="C30" s="10">
        <v>121</v>
      </c>
    </row>
    <row r="31" spans="1:12" x14ac:dyDescent="0.25">
      <c r="A31" s="3">
        <v>43951</v>
      </c>
      <c r="B31" s="10">
        <v>93</v>
      </c>
      <c r="C31" s="10">
        <v>93</v>
      </c>
    </row>
    <row r="32" spans="1:12" x14ac:dyDescent="0.25">
      <c r="A32" s="3">
        <v>43952</v>
      </c>
      <c r="B32" s="10">
        <v>73</v>
      </c>
      <c r="C32" s="10">
        <v>73</v>
      </c>
    </row>
    <row r="33" spans="1:3" x14ac:dyDescent="0.25">
      <c r="A33" s="3">
        <v>43953</v>
      </c>
      <c r="B33" s="10">
        <v>85</v>
      </c>
      <c r="C33" s="10">
        <v>85</v>
      </c>
    </row>
    <row r="34" spans="1:3" x14ac:dyDescent="0.25">
      <c r="A34" s="3">
        <v>43954</v>
      </c>
      <c r="B34" s="10">
        <v>69</v>
      </c>
      <c r="C34" s="10">
        <v>69</v>
      </c>
    </row>
    <row r="35" spans="1:3" x14ac:dyDescent="0.25">
      <c r="A35" s="3">
        <v>43955</v>
      </c>
      <c r="B35" s="10">
        <v>79</v>
      </c>
      <c r="C35" s="10">
        <v>79</v>
      </c>
    </row>
    <row r="36" spans="1:3" x14ac:dyDescent="0.25">
      <c r="A36" s="3">
        <v>43956</v>
      </c>
      <c r="B36" s="10">
        <v>91</v>
      </c>
      <c r="C36" s="10">
        <v>91</v>
      </c>
    </row>
    <row r="37" spans="1:3" x14ac:dyDescent="0.25">
      <c r="A37" s="3">
        <v>43957</v>
      </c>
      <c r="B37" s="10">
        <v>93</v>
      </c>
      <c r="C37" s="10">
        <v>93</v>
      </c>
    </row>
    <row r="38" spans="1:3" x14ac:dyDescent="0.25">
      <c r="A38" s="3">
        <v>43958</v>
      </c>
      <c r="B38" s="10">
        <v>89</v>
      </c>
      <c r="C38" s="10">
        <v>89</v>
      </c>
    </row>
    <row r="39" spans="1:3" x14ac:dyDescent="0.25">
      <c r="A39" s="3">
        <v>43959</v>
      </c>
      <c r="B39" s="10">
        <v>94</v>
      </c>
      <c r="C39" s="10">
        <v>94</v>
      </c>
    </row>
    <row r="40" spans="1:3" x14ac:dyDescent="0.25">
      <c r="A40" s="3">
        <v>43960</v>
      </c>
      <c r="B40" s="10">
        <v>69</v>
      </c>
      <c r="C40" s="10">
        <v>69</v>
      </c>
    </row>
    <row r="41" spans="1:3" x14ac:dyDescent="0.25">
      <c r="A41" s="3">
        <v>43961</v>
      </c>
      <c r="B41" s="10">
        <v>70</v>
      </c>
      <c r="C41" s="10">
        <v>70</v>
      </c>
    </row>
    <row r="42" spans="1:3" x14ac:dyDescent="0.25">
      <c r="A42" s="3">
        <v>43962</v>
      </c>
      <c r="B42" s="10">
        <v>72</v>
      </c>
      <c r="C42" s="10">
        <v>72</v>
      </c>
    </row>
    <row r="43" spans="1:3" x14ac:dyDescent="0.25">
      <c r="A43" s="3">
        <v>43963</v>
      </c>
      <c r="B43" s="10">
        <v>76</v>
      </c>
      <c r="C43" s="10">
        <v>76</v>
      </c>
    </row>
    <row r="44" spans="1:3" x14ac:dyDescent="0.25">
      <c r="A44" s="3">
        <v>43964</v>
      </c>
      <c r="B44" s="10">
        <v>78</v>
      </c>
      <c r="C44" s="10">
        <v>78</v>
      </c>
    </row>
    <row r="45" spans="1:3" x14ac:dyDescent="0.25">
      <c r="A45" s="3">
        <v>43965</v>
      </c>
      <c r="B45" s="10">
        <v>70</v>
      </c>
      <c r="C45" s="10">
        <v>70</v>
      </c>
    </row>
    <row r="46" spans="1:3" x14ac:dyDescent="0.25">
      <c r="A46" s="3">
        <v>43966</v>
      </c>
      <c r="B46" s="10">
        <v>72</v>
      </c>
      <c r="C46" s="10">
        <v>72</v>
      </c>
    </row>
    <row r="47" spans="1:3" x14ac:dyDescent="0.25">
      <c r="A47" s="3">
        <v>43967</v>
      </c>
      <c r="B47" s="10">
        <v>73</v>
      </c>
      <c r="C47" s="10">
        <v>73</v>
      </c>
    </row>
    <row r="48" spans="1:3" x14ac:dyDescent="0.25">
      <c r="A48" s="3">
        <v>43968</v>
      </c>
      <c r="B48" s="10">
        <v>74</v>
      </c>
      <c r="C48" s="10">
        <v>74</v>
      </c>
    </row>
    <row r="49" spans="1:3" x14ac:dyDescent="0.25">
      <c r="A49" s="3">
        <v>43969</v>
      </c>
      <c r="B49" s="10">
        <v>75</v>
      </c>
      <c r="C49" s="10">
        <v>75</v>
      </c>
    </row>
    <row r="50" spans="1:3" x14ac:dyDescent="0.25">
      <c r="A50" s="3">
        <v>43970</v>
      </c>
      <c r="B50" s="10">
        <v>77</v>
      </c>
      <c r="C50" s="10">
        <v>77</v>
      </c>
    </row>
    <row r="51" spans="1:3" x14ac:dyDescent="0.25">
      <c r="A51" s="3">
        <v>43971</v>
      </c>
      <c r="B51" s="10">
        <v>72</v>
      </c>
      <c r="C51" s="10">
        <v>72</v>
      </c>
    </row>
    <row r="52" spans="1:3" x14ac:dyDescent="0.25">
      <c r="A52" s="3">
        <v>43972</v>
      </c>
      <c r="B52" s="10">
        <v>73</v>
      </c>
      <c r="C52" s="10">
        <v>73</v>
      </c>
    </row>
    <row r="53" spans="1:3" x14ac:dyDescent="0.25">
      <c r="A53" s="3">
        <v>43973</v>
      </c>
      <c r="B53" s="10">
        <v>69</v>
      </c>
      <c r="C53" s="10">
        <v>69</v>
      </c>
    </row>
    <row r="54" spans="1:3" x14ac:dyDescent="0.25">
      <c r="A54" s="3">
        <v>43974</v>
      </c>
      <c r="B54" s="10">
        <v>67</v>
      </c>
      <c r="C54" s="10">
        <v>67</v>
      </c>
    </row>
    <row r="55" spans="1:3" x14ac:dyDescent="0.25">
      <c r="A55" s="3">
        <v>43975</v>
      </c>
      <c r="B55" s="10">
        <v>62</v>
      </c>
      <c r="C55" s="10">
        <v>62</v>
      </c>
    </row>
    <row r="56" spans="1:3" x14ac:dyDescent="0.25">
      <c r="A56" s="3">
        <v>43976</v>
      </c>
      <c r="B56" s="10">
        <v>60</v>
      </c>
      <c r="C56" s="10">
        <v>60</v>
      </c>
    </row>
    <row r="57" spans="1:3" x14ac:dyDescent="0.25">
      <c r="A57" s="3">
        <v>43977</v>
      </c>
      <c r="B57" s="10">
        <v>57</v>
      </c>
      <c r="C57" s="10">
        <v>57</v>
      </c>
    </row>
    <row r="58" spans="1:3" x14ac:dyDescent="0.25">
      <c r="A58" s="3">
        <v>43978</v>
      </c>
      <c r="B58" s="10">
        <v>53</v>
      </c>
      <c r="C58" s="10">
        <v>53</v>
      </c>
    </row>
    <row r="59" spans="1:3" x14ac:dyDescent="0.25">
      <c r="A59" s="3">
        <v>43979</v>
      </c>
      <c r="B59" s="10">
        <v>52</v>
      </c>
      <c r="C59" s="10">
        <v>52</v>
      </c>
    </row>
    <row r="60" spans="1:3" x14ac:dyDescent="0.25">
      <c r="A60" s="3">
        <v>43980</v>
      </c>
      <c r="B60" s="10">
        <v>51</v>
      </c>
      <c r="C60" s="10">
        <v>51</v>
      </c>
    </row>
    <row r="61" spans="1:3" x14ac:dyDescent="0.25">
      <c r="A61" s="3">
        <v>43981</v>
      </c>
      <c r="B61" s="10">
        <v>49</v>
      </c>
      <c r="C61" s="10">
        <v>49</v>
      </c>
    </row>
    <row r="62" spans="1:3" x14ac:dyDescent="0.25">
      <c r="A62" s="3">
        <v>43982</v>
      </c>
      <c r="B62" s="10">
        <v>50</v>
      </c>
      <c r="C62" s="10">
        <v>50</v>
      </c>
    </row>
    <row r="63" spans="1:3" x14ac:dyDescent="0.25">
      <c r="A63" s="3">
        <v>43983</v>
      </c>
      <c r="B63" s="10">
        <v>48</v>
      </c>
      <c r="C63" s="10">
        <v>48</v>
      </c>
    </row>
    <row r="64" spans="1:3" x14ac:dyDescent="0.25">
      <c r="A64" s="3">
        <v>43984</v>
      </c>
      <c r="B64" s="10">
        <v>50</v>
      </c>
      <c r="C64" s="10">
        <v>50</v>
      </c>
    </row>
    <row r="65" spans="1:3" x14ac:dyDescent="0.25">
      <c r="A65" s="3">
        <v>43985</v>
      </c>
      <c r="B65" s="10">
        <v>49</v>
      </c>
      <c r="C65" s="10">
        <v>49</v>
      </c>
    </row>
    <row r="66" spans="1:3" x14ac:dyDescent="0.25">
      <c r="A66" s="3">
        <v>43986</v>
      </c>
      <c r="B66" s="10">
        <v>47</v>
      </c>
      <c r="C66" s="10">
        <v>47</v>
      </c>
    </row>
    <row r="67" spans="1:3" x14ac:dyDescent="0.25">
      <c r="A67" s="3">
        <v>43987</v>
      </c>
      <c r="B67" s="10">
        <v>46</v>
      </c>
      <c r="C67" s="10">
        <v>46</v>
      </c>
    </row>
    <row r="68" spans="1:3" x14ac:dyDescent="0.25">
      <c r="A68" s="3">
        <v>43988</v>
      </c>
      <c r="B68" s="10">
        <v>44</v>
      </c>
      <c r="C68" s="10">
        <v>44</v>
      </c>
    </row>
    <row r="69" spans="1:3" x14ac:dyDescent="0.25">
      <c r="A69" s="3">
        <v>43989</v>
      </c>
      <c r="B69" s="10">
        <v>42</v>
      </c>
      <c r="C69" s="10">
        <v>42</v>
      </c>
    </row>
    <row r="70" spans="1:3" x14ac:dyDescent="0.25">
      <c r="A70" s="3">
        <v>43990</v>
      </c>
      <c r="B70" s="10">
        <v>41</v>
      </c>
      <c r="C70" s="10">
        <v>41</v>
      </c>
    </row>
    <row r="71" spans="1:3" x14ac:dyDescent="0.25">
      <c r="A71" s="3">
        <v>43991</v>
      </c>
      <c r="B71" s="10">
        <v>40</v>
      </c>
      <c r="C71" s="10">
        <v>40</v>
      </c>
    </row>
    <row r="72" spans="1:3" x14ac:dyDescent="0.25">
      <c r="A72" s="3">
        <v>43992</v>
      </c>
      <c r="B72" s="10">
        <v>39</v>
      </c>
      <c r="C72" s="10">
        <v>39</v>
      </c>
    </row>
    <row r="73" spans="1:3" x14ac:dyDescent="0.25">
      <c r="A73" s="3">
        <v>43993</v>
      </c>
      <c r="B73" s="10">
        <v>37</v>
      </c>
      <c r="C73" s="10">
        <v>37</v>
      </c>
    </row>
    <row r="74" spans="1:3" x14ac:dyDescent="0.25">
      <c r="A74" s="3">
        <v>43994</v>
      </c>
      <c r="B74" s="10">
        <v>37</v>
      </c>
      <c r="C74" s="10">
        <v>37</v>
      </c>
    </row>
    <row r="75" spans="1:3" x14ac:dyDescent="0.25">
      <c r="A75" s="3">
        <v>43995</v>
      </c>
      <c r="B75" s="10">
        <v>36</v>
      </c>
      <c r="C75" s="10">
        <v>36</v>
      </c>
    </row>
    <row r="76" spans="1:3" x14ac:dyDescent="0.25">
      <c r="A76" s="3">
        <v>43996</v>
      </c>
      <c r="B76" s="10">
        <v>34</v>
      </c>
      <c r="C76" s="10">
        <v>34</v>
      </c>
    </row>
    <row r="77" spans="1:3" x14ac:dyDescent="0.25">
      <c r="A77" s="3">
        <v>43997</v>
      </c>
      <c r="B77" s="10">
        <v>34</v>
      </c>
      <c r="C77" s="10">
        <v>34</v>
      </c>
    </row>
    <row r="78" spans="1:3" x14ac:dyDescent="0.25">
      <c r="A78" s="3">
        <v>43998</v>
      </c>
      <c r="B78" s="10">
        <v>32</v>
      </c>
      <c r="C78" s="10">
        <v>32</v>
      </c>
    </row>
    <row r="79" spans="1:3" x14ac:dyDescent="0.25">
      <c r="A79" s="3">
        <v>43999</v>
      </c>
      <c r="B79" s="10">
        <v>32</v>
      </c>
      <c r="C79" s="10">
        <v>32</v>
      </c>
    </row>
    <row r="80" spans="1:3" x14ac:dyDescent="0.25">
      <c r="A80" s="3">
        <v>44000</v>
      </c>
      <c r="B80" s="10">
        <v>31</v>
      </c>
      <c r="C80" s="10">
        <v>31</v>
      </c>
    </row>
    <row r="81" spans="1:3" x14ac:dyDescent="0.25">
      <c r="A81" s="3">
        <v>44001</v>
      </c>
      <c r="B81" s="10">
        <v>30</v>
      </c>
      <c r="C81" s="10">
        <v>30</v>
      </c>
    </row>
    <row r="82" spans="1:3" x14ac:dyDescent="0.25">
      <c r="A82" s="3">
        <v>44002</v>
      </c>
      <c r="B82" s="10">
        <v>31</v>
      </c>
      <c r="C82" s="10">
        <v>31</v>
      </c>
    </row>
    <row r="83" spans="1:3" x14ac:dyDescent="0.25">
      <c r="A83" s="3">
        <v>44003</v>
      </c>
      <c r="B83" s="10">
        <v>31</v>
      </c>
      <c r="C83" s="10">
        <v>31</v>
      </c>
    </row>
    <row r="84" spans="1:3" x14ac:dyDescent="0.25">
      <c r="A84" s="3">
        <v>44004</v>
      </c>
      <c r="B84" s="10">
        <v>30</v>
      </c>
      <c r="C84" s="10">
        <v>30</v>
      </c>
    </row>
    <row r="85" spans="1:3" x14ac:dyDescent="0.25">
      <c r="A85" s="3">
        <v>44005</v>
      </c>
      <c r="B85" s="10">
        <v>28</v>
      </c>
      <c r="C85" s="10">
        <v>28</v>
      </c>
    </row>
    <row r="86" spans="1:3" x14ac:dyDescent="0.25">
      <c r="A86" s="3">
        <v>44006</v>
      </c>
      <c r="B86" s="10">
        <v>28</v>
      </c>
      <c r="C86" s="10">
        <v>28</v>
      </c>
    </row>
    <row r="87" spans="1:3" x14ac:dyDescent="0.25">
      <c r="A87" s="3">
        <v>44007</v>
      </c>
      <c r="B87" s="10">
        <v>29</v>
      </c>
      <c r="C87" s="10">
        <v>29</v>
      </c>
    </row>
    <row r="88" spans="1:3" x14ac:dyDescent="0.25">
      <c r="A88" s="3">
        <v>44008</v>
      </c>
      <c r="B88" s="10">
        <v>27</v>
      </c>
      <c r="C88" s="10">
        <v>27</v>
      </c>
    </row>
    <row r="89" spans="1:3" x14ac:dyDescent="0.25">
      <c r="A89" s="3">
        <v>44009</v>
      </c>
      <c r="B89" s="10">
        <v>25</v>
      </c>
      <c r="C89" s="10">
        <v>25</v>
      </c>
    </row>
    <row r="90" spans="1:3" x14ac:dyDescent="0.25">
      <c r="A90" s="3">
        <v>44010</v>
      </c>
      <c r="B90" s="10">
        <v>25</v>
      </c>
      <c r="C90" s="10">
        <v>25</v>
      </c>
    </row>
    <row r="91" spans="1:3" x14ac:dyDescent="0.25">
      <c r="A91" s="3">
        <v>44011</v>
      </c>
      <c r="B91" s="10">
        <v>24</v>
      </c>
      <c r="C91" s="10">
        <v>24</v>
      </c>
    </row>
    <row r="92" spans="1:3" x14ac:dyDescent="0.25">
      <c r="A92" s="3">
        <v>44012</v>
      </c>
      <c r="B92" s="10">
        <v>22</v>
      </c>
      <c r="C92" s="10">
        <v>22</v>
      </c>
    </row>
    <row r="93" spans="1:3" x14ac:dyDescent="0.25">
      <c r="A93" s="3">
        <v>44013</v>
      </c>
      <c r="B93" s="10">
        <v>22</v>
      </c>
      <c r="C93" s="10">
        <v>22</v>
      </c>
    </row>
    <row r="94" spans="1:3" x14ac:dyDescent="0.25">
      <c r="A94" s="3">
        <v>44014</v>
      </c>
      <c r="B94" s="10">
        <v>21</v>
      </c>
      <c r="C94" s="10">
        <v>21</v>
      </c>
    </row>
    <row r="95" spans="1:3" x14ac:dyDescent="0.25">
      <c r="A95" s="3">
        <v>44015</v>
      </c>
      <c r="B95" s="10">
        <v>21</v>
      </c>
      <c r="C95" s="10">
        <v>21</v>
      </c>
    </row>
    <row r="96" spans="1:3" x14ac:dyDescent="0.25">
      <c r="A96" s="3">
        <v>44016</v>
      </c>
      <c r="B96" s="10">
        <v>22</v>
      </c>
      <c r="C96" s="10">
        <v>22</v>
      </c>
    </row>
    <row r="97" spans="1:3" x14ac:dyDescent="0.25">
      <c r="A97" s="3">
        <v>44017</v>
      </c>
      <c r="B97" s="10">
        <v>22</v>
      </c>
      <c r="C97" s="10">
        <v>22</v>
      </c>
    </row>
    <row r="98" spans="1:3" x14ac:dyDescent="0.25">
      <c r="A98" s="3">
        <v>44018</v>
      </c>
      <c r="B98" s="10">
        <v>21</v>
      </c>
      <c r="C98" s="10">
        <v>21</v>
      </c>
    </row>
    <row r="99" spans="1:3" x14ac:dyDescent="0.25">
      <c r="A99" s="3">
        <v>44019</v>
      </c>
      <c r="B99" s="10">
        <v>20</v>
      </c>
      <c r="C99" s="10">
        <v>20</v>
      </c>
    </row>
    <row r="100" spans="1:3" x14ac:dyDescent="0.25">
      <c r="A100" s="3">
        <v>44020</v>
      </c>
      <c r="B100" s="10">
        <v>20</v>
      </c>
      <c r="C100" s="10">
        <v>20</v>
      </c>
    </row>
    <row r="101" spans="1:3" x14ac:dyDescent="0.25">
      <c r="A101" s="3">
        <v>44021</v>
      </c>
      <c r="B101" s="10">
        <v>18</v>
      </c>
      <c r="C101" s="10">
        <v>18</v>
      </c>
    </row>
    <row r="102" spans="1:3" x14ac:dyDescent="0.25">
      <c r="A102" s="3">
        <v>44022</v>
      </c>
      <c r="B102" s="10">
        <v>16</v>
      </c>
      <c r="C102" s="10">
        <v>16</v>
      </c>
    </row>
    <row r="103" spans="1:3" x14ac:dyDescent="0.25">
      <c r="A103" s="3">
        <v>44023</v>
      </c>
      <c r="B103" s="10">
        <v>15</v>
      </c>
      <c r="C103" s="10">
        <v>15</v>
      </c>
    </row>
    <row r="104" spans="1:3" x14ac:dyDescent="0.25">
      <c r="A104" s="3">
        <v>44024</v>
      </c>
      <c r="B104" s="10">
        <v>16</v>
      </c>
      <c r="C104" s="10">
        <v>16</v>
      </c>
    </row>
    <row r="105" spans="1:3" x14ac:dyDescent="0.25">
      <c r="A105" s="3">
        <v>44025</v>
      </c>
      <c r="B105" s="10">
        <v>16</v>
      </c>
      <c r="C105" s="10">
        <v>16</v>
      </c>
    </row>
    <row r="106" spans="1:3" x14ac:dyDescent="0.25">
      <c r="A106" s="3">
        <v>44026</v>
      </c>
      <c r="B106" s="10">
        <v>15</v>
      </c>
      <c r="C106" s="10">
        <v>15</v>
      </c>
    </row>
    <row r="107" spans="1:3" x14ac:dyDescent="0.25">
      <c r="A107" s="3">
        <v>44027</v>
      </c>
      <c r="B107" s="10">
        <v>16</v>
      </c>
      <c r="C107" s="10">
        <v>16</v>
      </c>
    </row>
    <row r="108" spans="1:3" x14ac:dyDescent="0.25">
      <c r="A108" s="3">
        <v>44028</v>
      </c>
      <c r="B108" s="10">
        <v>16</v>
      </c>
      <c r="C108" s="10">
        <v>16</v>
      </c>
    </row>
    <row r="109" spans="1:3" x14ac:dyDescent="0.25">
      <c r="A109" s="3">
        <v>44029</v>
      </c>
      <c r="B109" s="10">
        <v>17</v>
      </c>
      <c r="C109" s="10">
        <v>17</v>
      </c>
    </row>
    <row r="110" spans="1:3" x14ac:dyDescent="0.25">
      <c r="A110" s="3">
        <v>44030</v>
      </c>
      <c r="B110" s="10">
        <v>17</v>
      </c>
      <c r="C110" s="10">
        <v>17</v>
      </c>
    </row>
    <row r="111" spans="1:3" x14ac:dyDescent="0.25">
      <c r="A111" s="3">
        <v>44031</v>
      </c>
      <c r="B111" s="10">
        <v>16</v>
      </c>
      <c r="C111" s="10">
        <v>16</v>
      </c>
    </row>
    <row r="112" spans="1:3" x14ac:dyDescent="0.25">
      <c r="A112" s="3">
        <v>44032</v>
      </c>
      <c r="B112" s="10">
        <v>16</v>
      </c>
      <c r="C112" s="10">
        <v>16</v>
      </c>
    </row>
    <row r="113" spans="1:3" x14ac:dyDescent="0.25">
      <c r="A113" s="3">
        <v>44033</v>
      </c>
      <c r="B113" s="10">
        <v>15</v>
      </c>
      <c r="C113" s="10">
        <v>15</v>
      </c>
    </row>
    <row r="114" spans="1:3" x14ac:dyDescent="0.25">
      <c r="A114" s="3">
        <v>44034</v>
      </c>
      <c r="B114" s="10">
        <v>15</v>
      </c>
      <c r="C114" s="10">
        <v>15</v>
      </c>
    </row>
    <row r="115" spans="1:3" x14ac:dyDescent="0.25">
      <c r="A115" s="3">
        <v>44035</v>
      </c>
      <c r="B115" s="10">
        <v>16</v>
      </c>
      <c r="C115" s="10">
        <v>16</v>
      </c>
    </row>
    <row r="116" spans="1:3" x14ac:dyDescent="0.25">
      <c r="A116" s="3">
        <v>44036</v>
      </c>
      <c r="B116" s="10">
        <v>16</v>
      </c>
      <c r="C116" s="10">
        <v>16</v>
      </c>
    </row>
    <row r="117" spans="1:3" x14ac:dyDescent="0.25">
      <c r="A117" s="3">
        <v>44037</v>
      </c>
      <c r="B117" s="10">
        <v>17</v>
      </c>
      <c r="C117" s="10">
        <v>17</v>
      </c>
    </row>
    <row r="118" spans="1:3" x14ac:dyDescent="0.25">
      <c r="A118" s="3">
        <v>44038</v>
      </c>
      <c r="B118" s="10">
        <v>17</v>
      </c>
      <c r="C118" s="10">
        <v>17</v>
      </c>
    </row>
    <row r="119" spans="1:3" x14ac:dyDescent="0.25">
      <c r="A119" s="3">
        <v>44039</v>
      </c>
      <c r="B119" s="10">
        <v>18</v>
      </c>
      <c r="C119" s="10">
        <v>18</v>
      </c>
    </row>
    <row r="120" spans="1:3" x14ac:dyDescent="0.25">
      <c r="A120" s="3">
        <v>44040</v>
      </c>
      <c r="B120" s="10">
        <v>18</v>
      </c>
      <c r="C120" s="10">
        <v>18</v>
      </c>
    </row>
    <row r="121" spans="1:3" x14ac:dyDescent="0.25">
      <c r="A121" s="3">
        <v>44041</v>
      </c>
      <c r="B121" s="10">
        <v>16</v>
      </c>
      <c r="C121" s="10">
        <v>16</v>
      </c>
    </row>
    <row r="122" spans="1:3" x14ac:dyDescent="0.25">
      <c r="A122" s="3">
        <v>44042</v>
      </c>
      <c r="B122" s="10">
        <v>14</v>
      </c>
      <c r="C122" s="10">
        <v>14</v>
      </c>
    </row>
    <row r="123" spans="1:3" x14ac:dyDescent="0.25">
      <c r="A123" s="3">
        <v>44043</v>
      </c>
      <c r="B123" s="10">
        <v>13</v>
      </c>
      <c r="C123" s="10">
        <v>13</v>
      </c>
    </row>
    <row r="124" spans="1:3" x14ac:dyDescent="0.25">
      <c r="A124" s="3">
        <v>44044</v>
      </c>
      <c r="B124" s="10">
        <v>13</v>
      </c>
      <c r="C124" s="10">
        <v>13</v>
      </c>
    </row>
    <row r="125" spans="1:3" x14ac:dyDescent="0.25">
      <c r="A125" s="3">
        <v>44045</v>
      </c>
      <c r="B125" s="10">
        <v>11</v>
      </c>
      <c r="C125" s="10">
        <v>11</v>
      </c>
    </row>
    <row r="126" spans="1:3" x14ac:dyDescent="0.25">
      <c r="A126" s="3">
        <v>44046</v>
      </c>
      <c r="B126" s="10">
        <v>10</v>
      </c>
      <c r="C126" s="10">
        <v>10</v>
      </c>
    </row>
    <row r="127" spans="1:3" x14ac:dyDescent="0.25">
      <c r="A127" s="3">
        <v>44047</v>
      </c>
      <c r="B127" s="10">
        <v>9</v>
      </c>
      <c r="C127" s="10">
        <v>9</v>
      </c>
    </row>
    <row r="128" spans="1:3" x14ac:dyDescent="0.25">
      <c r="A128" s="3">
        <v>44048</v>
      </c>
      <c r="B128" s="10">
        <v>9</v>
      </c>
      <c r="C128" s="10">
        <v>9</v>
      </c>
    </row>
    <row r="129" spans="1:3" x14ac:dyDescent="0.25">
      <c r="A129" s="3">
        <v>44049</v>
      </c>
      <c r="B129" s="10">
        <v>8</v>
      </c>
      <c r="C129" s="10">
        <v>8</v>
      </c>
    </row>
    <row r="130" spans="1:3" x14ac:dyDescent="0.25">
      <c r="A130" s="3">
        <v>44050</v>
      </c>
      <c r="B130" s="10">
        <v>7</v>
      </c>
      <c r="C130" s="10">
        <v>7</v>
      </c>
    </row>
    <row r="131" spans="1:3" x14ac:dyDescent="0.25">
      <c r="A131" s="3">
        <v>44051</v>
      </c>
      <c r="B131" s="10">
        <v>7</v>
      </c>
      <c r="C131" s="10">
        <v>7</v>
      </c>
    </row>
    <row r="132" spans="1:3" x14ac:dyDescent="0.25">
      <c r="A132" s="3">
        <v>44052</v>
      </c>
      <c r="B132" s="10">
        <v>6</v>
      </c>
      <c r="C132" s="10">
        <v>6</v>
      </c>
    </row>
    <row r="133" spans="1:3" x14ac:dyDescent="0.25">
      <c r="A133" s="3">
        <v>44053</v>
      </c>
      <c r="B133" s="10">
        <v>6</v>
      </c>
      <c r="C133" s="10">
        <v>6</v>
      </c>
    </row>
    <row r="134" spans="1:3" x14ac:dyDescent="0.25">
      <c r="A134" s="3">
        <v>44054</v>
      </c>
      <c r="B134" s="10">
        <v>5</v>
      </c>
      <c r="C134" s="10">
        <v>5</v>
      </c>
    </row>
    <row r="135" spans="1:3" x14ac:dyDescent="0.25">
      <c r="A135" s="3">
        <v>44055</v>
      </c>
      <c r="B135" s="10">
        <v>7</v>
      </c>
      <c r="C135" s="10">
        <v>7</v>
      </c>
    </row>
    <row r="136" spans="1:3" x14ac:dyDescent="0.25">
      <c r="A136" s="3">
        <v>44056</v>
      </c>
      <c r="B136" s="10">
        <v>8</v>
      </c>
      <c r="C136" s="10">
        <v>8</v>
      </c>
    </row>
    <row r="137" spans="1:3" x14ac:dyDescent="0.25">
      <c r="A137" s="3">
        <v>44057</v>
      </c>
      <c r="B137" s="10">
        <v>9</v>
      </c>
      <c r="C137" s="10">
        <v>9</v>
      </c>
    </row>
    <row r="138" spans="1:3" x14ac:dyDescent="0.25">
      <c r="A138" s="3">
        <v>44058</v>
      </c>
      <c r="B138" s="10">
        <v>10</v>
      </c>
      <c r="C138" s="10">
        <v>10</v>
      </c>
    </row>
    <row r="139" spans="1:3" x14ac:dyDescent="0.25">
      <c r="A139" s="3">
        <v>44059</v>
      </c>
      <c r="B139" s="10">
        <v>10</v>
      </c>
      <c r="C139" s="10">
        <v>10</v>
      </c>
    </row>
    <row r="140" spans="1:3" x14ac:dyDescent="0.25">
      <c r="A140" s="3">
        <v>44060</v>
      </c>
      <c r="B140" s="10">
        <v>11</v>
      </c>
      <c r="C140" s="10">
        <v>11</v>
      </c>
    </row>
    <row r="141" spans="1:3" x14ac:dyDescent="0.25">
      <c r="A141" s="3">
        <v>44061</v>
      </c>
      <c r="B141" s="10">
        <v>10</v>
      </c>
      <c r="C141" s="10">
        <v>10</v>
      </c>
    </row>
    <row r="142" spans="1:3" x14ac:dyDescent="0.25">
      <c r="A142" s="3">
        <v>44062</v>
      </c>
      <c r="B142" s="10">
        <v>12</v>
      </c>
      <c r="C142" s="10">
        <v>12</v>
      </c>
    </row>
    <row r="143" spans="1:3" x14ac:dyDescent="0.25">
      <c r="A143" s="3">
        <v>44063</v>
      </c>
      <c r="B143" s="10">
        <v>13</v>
      </c>
      <c r="C143" s="10">
        <v>13</v>
      </c>
    </row>
    <row r="144" spans="1:3" x14ac:dyDescent="0.25">
      <c r="A144" s="3">
        <v>44064</v>
      </c>
      <c r="B144" s="10">
        <v>15</v>
      </c>
      <c r="C144" s="10">
        <v>15</v>
      </c>
    </row>
    <row r="145" spans="1:3" x14ac:dyDescent="0.25">
      <c r="A145" s="3">
        <v>44065</v>
      </c>
      <c r="B145" s="10">
        <v>15</v>
      </c>
      <c r="C145" s="10">
        <v>15</v>
      </c>
    </row>
    <row r="146" spans="1:3" x14ac:dyDescent="0.25">
      <c r="A146" s="3">
        <v>44066</v>
      </c>
      <c r="B146" s="10">
        <v>16</v>
      </c>
      <c r="C146" s="10">
        <v>16</v>
      </c>
    </row>
    <row r="147" spans="1:3" x14ac:dyDescent="0.25">
      <c r="A147" s="3">
        <v>44067</v>
      </c>
      <c r="B147" s="10">
        <v>16</v>
      </c>
      <c r="C147" s="10">
        <v>16</v>
      </c>
    </row>
    <row r="148" spans="1:3" x14ac:dyDescent="0.25">
      <c r="A148" s="3">
        <v>44068</v>
      </c>
      <c r="B148" s="10">
        <v>17</v>
      </c>
      <c r="C148" s="10">
        <v>17</v>
      </c>
    </row>
    <row r="149" spans="1:3" x14ac:dyDescent="0.25">
      <c r="A149" s="3">
        <v>44069</v>
      </c>
      <c r="B149" s="10">
        <v>17</v>
      </c>
      <c r="C149" s="10">
        <v>17</v>
      </c>
    </row>
    <row r="150" spans="1:3" x14ac:dyDescent="0.25">
      <c r="A150" s="3">
        <v>44070</v>
      </c>
      <c r="B150" s="10">
        <v>19</v>
      </c>
      <c r="C150" s="10">
        <v>19</v>
      </c>
    </row>
    <row r="151" spans="1:3" x14ac:dyDescent="0.25">
      <c r="A151" s="3">
        <v>44071</v>
      </c>
      <c r="B151" s="10">
        <v>20</v>
      </c>
      <c r="C151" s="10">
        <v>20</v>
      </c>
    </row>
    <row r="152" spans="1:3" x14ac:dyDescent="0.25">
      <c r="A152" s="3">
        <v>44072</v>
      </c>
      <c r="B152" s="10">
        <v>20</v>
      </c>
      <c r="C152" s="10">
        <v>20</v>
      </c>
    </row>
    <row r="153" spans="1:3" x14ac:dyDescent="0.25">
      <c r="A153" s="3">
        <v>44073</v>
      </c>
      <c r="B153" s="10">
        <v>21</v>
      </c>
      <c r="C153" s="10">
        <v>21</v>
      </c>
    </row>
    <row r="154" spans="1:3" x14ac:dyDescent="0.25">
      <c r="A154" s="3">
        <v>44074</v>
      </c>
      <c r="B154" s="10">
        <v>21</v>
      </c>
      <c r="C154" s="10">
        <v>21</v>
      </c>
    </row>
    <row r="155" spans="1:3" x14ac:dyDescent="0.25">
      <c r="A155" s="3">
        <v>44075</v>
      </c>
      <c r="B155" s="10">
        <v>21</v>
      </c>
      <c r="C155" s="10">
        <v>21</v>
      </c>
    </row>
    <row r="156" spans="1:3" x14ac:dyDescent="0.25">
      <c r="A156" s="3">
        <v>44076</v>
      </c>
      <c r="B156" s="10">
        <v>23</v>
      </c>
      <c r="C156" s="10">
        <v>23</v>
      </c>
    </row>
    <row r="157" spans="1:3" x14ac:dyDescent="0.25">
      <c r="A157" s="3">
        <v>44077</v>
      </c>
      <c r="B157" s="10">
        <v>23</v>
      </c>
      <c r="C157" s="10">
        <v>23</v>
      </c>
    </row>
    <row r="158" spans="1:3" x14ac:dyDescent="0.25">
      <c r="A158" s="3">
        <v>44078</v>
      </c>
      <c r="B158" s="10">
        <v>24</v>
      </c>
      <c r="C158" s="10">
        <v>24</v>
      </c>
    </row>
    <row r="159" spans="1:3" x14ac:dyDescent="0.25">
      <c r="A159" s="3">
        <v>44079</v>
      </c>
      <c r="B159" s="10">
        <v>24</v>
      </c>
      <c r="C159" s="10">
        <v>24</v>
      </c>
    </row>
    <row r="160" spans="1:3" x14ac:dyDescent="0.25">
      <c r="A160" s="3">
        <v>44080</v>
      </c>
      <c r="B160" s="10">
        <v>25</v>
      </c>
      <c r="C160" s="10">
        <v>25</v>
      </c>
    </row>
    <row r="161" spans="1:3" x14ac:dyDescent="0.25">
      <c r="A161" s="3">
        <v>44081</v>
      </c>
      <c r="B161" s="10">
        <v>25</v>
      </c>
      <c r="C161" s="10">
        <v>25</v>
      </c>
    </row>
    <row r="162" spans="1:3" x14ac:dyDescent="0.25">
      <c r="A162" s="3">
        <v>44082</v>
      </c>
      <c r="B162" s="10">
        <v>24</v>
      </c>
      <c r="C162" s="10">
        <v>24</v>
      </c>
    </row>
    <row r="163" spans="1:3" x14ac:dyDescent="0.25">
      <c r="A163" s="3">
        <v>44083</v>
      </c>
      <c r="B163" s="10">
        <v>26</v>
      </c>
      <c r="C163" s="10">
        <v>26</v>
      </c>
    </row>
    <row r="164" spans="1:3" x14ac:dyDescent="0.25">
      <c r="A164" s="3">
        <v>44084</v>
      </c>
      <c r="B164" s="10">
        <v>26</v>
      </c>
      <c r="C164" s="10">
        <v>26</v>
      </c>
    </row>
    <row r="165" spans="1:3" x14ac:dyDescent="0.25">
      <c r="A165" s="3">
        <v>44085</v>
      </c>
      <c r="B165" s="10">
        <v>28</v>
      </c>
      <c r="C165" s="10">
        <v>28</v>
      </c>
    </row>
    <row r="166" spans="1:3" x14ac:dyDescent="0.25">
      <c r="A166" s="3">
        <v>44086</v>
      </c>
      <c r="B166" s="10">
        <v>29</v>
      </c>
      <c r="C166" s="10">
        <v>29</v>
      </c>
    </row>
    <row r="167" spans="1:3" x14ac:dyDescent="0.25">
      <c r="A167" s="3">
        <v>44087</v>
      </c>
      <c r="B167" s="10">
        <v>30</v>
      </c>
      <c r="C167" s="10">
        <v>30</v>
      </c>
    </row>
    <row r="168" spans="1:3" x14ac:dyDescent="0.25">
      <c r="A168" s="3">
        <v>44088</v>
      </c>
      <c r="B168" s="10">
        <v>30</v>
      </c>
      <c r="C168" s="10">
        <v>30</v>
      </c>
    </row>
    <row r="169" spans="1:3" x14ac:dyDescent="0.25">
      <c r="A169" s="3">
        <v>44089</v>
      </c>
      <c r="B169" s="10">
        <v>31</v>
      </c>
      <c r="C169" s="10">
        <v>31</v>
      </c>
    </row>
    <row r="170" spans="1:3" x14ac:dyDescent="0.25">
      <c r="A170" s="3">
        <v>44090</v>
      </c>
      <c r="B170" s="10">
        <v>32</v>
      </c>
      <c r="C170" s="10">
        <v>32</v>
      </c>
    </row>
    <row r="171" spans="1:3" x14ac:dyDescent="0.25">
      <c r="A171" s="3">
        <v>44091</v>
      </c>
      <c r="B171" s="10">
        <v>32</v>
      </c>
      <c r="C171" s="10">
        <v>32</v>
      </c>
    </row>
    <row r="172" spans="1:3" x14ac:dyDescent="0.25">
      <c r="A172" s="3">
        <v>44092</v>
      </c>
      <c r="B172" s="10">
        <v>33</v>
      </c>
      <c r="C172" s="10">
        <v>33</v>
      </c>
    </row>
    <row r="173" spans="1:3" x14ac:dyDescent="0.25">
      <c r="A173" s="3">
        <v>44093</v>
      </c>
      <c r="B173" s="10">
        <v>32</v>
      </c>
      <c r="C173" s="10">
        <v>32</v>
      </c>
    </row>
    <row r="174" spans="1:3" x14ac:dyDescent="0.25">
      <c r="A174" s="3">
        <v>44094</v>
      </c>
      <c r="B174" s="10">
        <v>34</v>
      </c>
      <c r="C174" s="10">
        <v>34</v>
      </c>
    </row>
    <row r="175" spans="1:3" x14ac:dyDescent="0.25">
      <c r="A175" s="3">
        <v>44095</v>
      </c>
      <c r="B175" s="10">
        <v>34</v>
      </c>
      <c r="C175" s="10">
        <v>34</v>
      </c>
    </row>
    <row r="176" spans="1:3" x14ac:dyDescent="0.25">
      <c r="A176" s="3">
        <v>44096</v>
      </c>
      <c r="B176" s="10">
        <v>33</v>
      </c>
      <c r="C176" s="10">
        <v>33</v>
      </c>
    </row>
    <row r="177" spans="1:3" x14ac:dyDescent="0.25">
      <c r="A177" s="3">
        <v>44097</v>
      </c>
      <c r="B177" s="10">
        <v>34</v>
      </c>
      <c r="C177" s="10">
        <v>34</v>
      </c>
    </row>
    <row r="178" spans="1:3" x14ac:dyDescent="0.25">
      <c r="A178" s="3">
        <v>44098</v>
      </c>
      <c r="B178" s="10">
        <v>34</v>
      </c>
      <c r="C178" s="10">
        <v>34</v>
      </c>
    </row>
    <row r="179" spans="1:3" x14ac:dyDescent="0.25">
      <c r="A179" s="3">
        <v>44099</v>
      </c>
      <c r="B179" s="10">
        <v>35</v>
      </c>
      <c r="C179" s="10">
        <v>35</v>
      </c>
    </row>
    <row r="180" spans="1:3" x14ac:dyDescent="0.25">
      <c r="A180" s="3">
        <v>44100</v>
      </c>
      <c r="B180" s="10">
        <v>35</v>
      </c>
      <c r="C180" s="10">
        <v>35</v>
      </c>
    </row>
    <row r="181" spans="1:3" x14ac:dyDescent="0.25">
      <c r="A181" s="3">
        <v>44101</v>
      </c>
      <c r="B181" s="10">
        <v>36</v>
      </c>
      <c r="C181" s="10">
        <v>36</v>
      </c>
    </row>
    <row r="182" spans="1:3" x14ac:dyDescent="0.25">
      <c r="A182" s="3">
        <v>44102</v>
      </c>
      <c r="B182" s="10">
        <v>35</v>
      </c>
      <c r="C182" s="10">
        <v>35</v>
      </c>
    </row>
    <row r="183" spans="1:3" x14ac:dyDescent="0.25">
      <c r="A183" s="3">
        <v>44103</v>
      </c>
      <c r="B183" s="10">
        <v>35</v>
      </c>
      <c r="C183" s="10">
        <v>35</v>
      </c>
    </row>
    <row r="184" spans="1:3" x14ac:dyDescent="0.25">
      <c r="A184" s="3">
        <v>44104</v>
      </c>
      <c r="B184" s="10">
        <v>34</v>
      </c>
      <c r="C184" s="10">
        <v>34</v>
      </c>
    </row>
    <row r="185" spans="1:3" x14ac:dyDescent="0.25">
      <c r="A185" s="3">
        <v>44105</v>
      </c>
      <c r="B185" s="10">
        <v>34</v>
      </c>
      <c r="C185" s="10">
        <v>34</v>
      </c>
    </row>
    <row r="186" spans="1:3" x14ac:dyDescent="0.25">
      <c r="A186" s="3">
        <v>44106</v>
      </c>
      <c r="B186" s="10">
        <v>35</v>
      </c>
      <c r="C186" s="10">
        <v>35</v>
      </c>
    </row>
    <row r="187" spans="1:3" x14ac:dyDescent="0.25">
      <c r="A187" s="3">
        <v>44107</v>
      </c>
      <c r="B187" s="10">
        <v>36</v>
      </c>
      <c r="C187" s="10">
        <v>36</v>
      </c>
    </row>
    <row r="188" spans="1:3" x14ac:dyDescent="0.25">
      <c r="A188" s="3">
        <v>44108</v>
      </c>
      <c r="B188" s="10">
        <v>36</v>
      </c>
      <c r="C188" s="10">
        <v>36</v>
      </c>
    </row>
    <row r="189" spans="1:3" x14ac:dyDescent="0.25">
      <c r="A189" s="3">
        <v>44109</v>
      </c>
      <c r="B189" s="10">
        <v>35</v>
      </c>
      <c r="C189" s="10">
        <v>35</v>
      </c>
    </row>
    <row r="190" spans="1:3" x14ac:dyDescent="0.25">
      <c r="A190" s="3">
        <v>44110</v>
      </c>
      <c r="B190" s="10">
        <v>35</v>
      </c>
      <c r="C190" s="10">
        <v>35</v>
      </c>
    </row>
    <row r="191" spans="1:3" x14ac:dyDescent="0.25">
      <c r="A191" s="3">
        <v>44111</v>
      </c>
      <c r="B191" s="10">
        <v>37</v>
      </c>
      <c r="C191" s="10">
        <v>37</v>
      </c>
    </row>
    <row r="192" spans="1:3" x14ac:dyDescent="0.25">
      <c r="A192" s="3">
        <v>44112</v>
      </c>
      <c r="B192" s="10">
        <v>37</v>
      </c>
      <c r="C192" s="10">
        <v>37</v>
      </c>
    </row>
    <row r="193" spans="1:3" x14ac:dyDescent="0.25">
      <c r="A193" s="3">
        <v>44113</v>
      </c>
      <c r="B193" s="10">
        <v>38</v>
      </c>
      <c r="C193" s="10">
        <v>38</v>
      </c>
    </row>
    <row r="194" spans="1:3" x14ac:dyDescent="0.25">
      <c r="A194" s="3">
        <v>44114</v>
      </c>
      <c r="B194" s="10">
        <v>38</v>
      </c>
      <c r="C194" s="10">
        <v>38</v>
      </c>
    </row>
    <row r="195" spans="1:3" x14ac:dyDescent="0.25">
      <c r="A195" s="3">
        <v>44115</v>
      </c>
      <c r="B195" s="10">
        <v>40</v>
      </c>
      <c r="C195" s="10">
        <v>40</v>
      </c>
    </row>
    <row r="196" spans="1:3" x14ac:dyDescent="0.25">
      <c r="A196" s="3">
        <v>44116</v>
      </c>
      <c r="B196" s="10">
        <v>39</v>
      </c>
      <c r="C196" s="10">
        <v>39</v>
      </c>
    </row>
    <row r="197" spans="1:3" x14ac:dyDescent="0.25">
      <c r="A197" s="3">
        <v>44117</v>
      </c>
      <c r="B197" s="10">
        <v>39</v>
      </c>
      <c r="C197" s="10">
        <v>39</v>
      </c>
    </row>
    <row r="198" spans="1:3" x14ac:dyDescent="0.25">
      <c r="A198" s="3">
        <v>44118</v>
      </c>
      <c r="B198" s="10">
        <v>40</v>
      </c>
      <c r="C198" s="10">
        <v>40</v>
      </c>
    </row>
    <row r="199" spans="1:3" x14ac:dyDescent="0.25">
      <c r="A199" s="3">
        <v>44119</v>
      </c>
      <c r="B199" s="10">
        <v>40</v>
      </c>
      <c r="C199" s="10">
        <v>40</v>
      </c>
    </row>
    <row r="200" spans="1:3" x14ac:dyDescent="0.25">
      <c r="A200" s="3">
        <v>44120</v>
      </c>
      <c r="B200" s="10">
        <v>42</v>
      </c>
      <c r="C200" s="10">
        <v>42</v>
      </c>
    </row>
    <row r="201" spans="1:3" x14ac:dyDescent="0.25">
      <c r="A201" s="3">
        <v>44121</v>
      </c>
      <c r="B201" s="10">
        <v>43</v>
      </c>
      <c r="C201" s="10">
        <v>43</v>
      </c>
    </row>
    <row r="202" spans="1:3" x14ac:dyDescent="0.25">
      <c r="A202" s="3">
        <v>44122</v>
      </c>
      <c r="B202" s="10">
        <v>45</v>
      </c>
      <c r="C202" s="10">
        <v>45</v>
      </c>
    </row>
    <row r="203" spans="1:3" x14ac:dyDescent="0.25">
      <c r="A203" s="3">
        <v>44123</v>
      </c>
      <c r="B203" s="10">
        <v>46</v>
      </c>
      <c r="C203" s="10">
        <v>46</v>
      </c>
    </row>
    <row r="204" spans="1:3" x14ac:dyDescent="0.25">
      <c r="A204" s="3">
        <v>44124</v>
      </c>
      <c r="B204" s="10">
        <v>48</v>
      </c>
      <c r="C204" s="10">
        <v>48</v>
      </c>
    </row>
    <row r="205" spans="1:3" x14ac:dyDescent="0.25">
      <c r="A205" s="3">
        <v>44125</v>
      </c>
      <c r="B205" s="10">
        <v>49</v>
      </c>
      <c r="C205" s="10">
        <v>49</v>
      </c>
    </row>
    <row r="206" spans="1:3" x14ac:dyDescent="0.25">
      <c r="A206" s="3">
        <v>44126</v>
      </c>
      <c r="B206" s="10">
        <v>50</v>
      </c>
      <c r="C206" s="10">
        <v>50</v>
      </c>
    </row>
    <row r="207" spans="1:3" x14ac:dyDescent="0.25">
      <c r="A207" s="3">
        <v>44127</v>
      </c>
      <c r="B207" s="10">
        <v>52</v>
      </c>
      <c r="C207" s="10">
        <v>52</v>
      </c>
    </row>
    <row r="208" spans="1:3" x14ac:dyDescent="0.25">
      <c r="A208" s="3">
        <v>44128</v>
      </c>
      <c r="B208" s="10">
        <v>54</v>
      </c>
      <c r="C208" s="10">
        <v>54</v>
      </c>
    </row>
    <row r="209" spans="1:3" x14ac:dyDescent="0.25">
      <c r="A209" s="3">
        <v>44129</v>
      </c>
      <c r="B209" s="10">
        <v>55</v>
      </c>
      <c r="C209" s="10">
        <v>55</v>
      </c>
    </row>
    <row r="210" spans="1:3" x14ac:dyDescent="0.25">
      <c r="A210" s="3">
        <v>44130</v>
      </c>
      <c r="B210" s="10">
        <v>56</v>
      </c>
      <c r="C210" s="10">
        <v>56</v>
      </c>
    </row>
    <row r="211" spans="1:3" x14ac:dyDescent="0.25">
      <c r="A211" s="3">
        <v>44131</v>
      </c>
      <c r="B211" s="10">
        <v>56</v>
      </c>
      <c r="C211" s="10">
        <v>56</v>
      </c>
    </row>
    <row r="212" spans="1:3" x14ac:dyDescent="0.25">
      <c r="A212" s="3">
        <v>44132</v>
      </c>
      <c r="B212" s="10">
        <v>58</v>
      </c>
      <c r="C212" s="10">
        <v>58</v>
      </c>
    </row>
    <row r="213" spans="1:3" x14ac:dyDescent="0.25">
      <c r="A213" s="3">
        <v>44133</v>
      </c>
      <c r="B213" s="10">
        <v>59</v>
      </c>
      <c r="C213" s="10">
        <v>59</v>
      </c>
    </row>
    <row r="214" spans="1:3" x14ac:dyDescent="0.25">
      <c r="A214" s="3">
        <v>44134</v>
      </c>
      <c r="B214" s="10">
        <v>61</v>
      </c>
      <c r="C214" s="10">
        <v>61</v>
      </c>
    </row>
    <row r="215" spans="1:3" x14ac:dyDescent="0.25">
      <c r="A215" s="3">
        <v>44135</v>
      </c>
      <c r="B215" s="10">
        <v>63</v>
      </c>
      <c r="C215" s="10">
        <v>63</v>
      </c>
    </row>
    <row r="216" spans="1:3" x14ac:dyDescent="0.25">
      <c r="A216" s="3">
        <v>44136</v>
      </c>
      <c r="B216" s="10">
        <v>64</v>
      </c>
      <c r="C216" s="10">
        <v>64</v>
      </c>
    </row>
    <row r="217" spans="1:3" x14ac:dyDescent="0.25">
      <c r="A217" s="3">
        <v>44137</v>
      </c>
      <c r="B217" s="10">
        <v>66</v>
      </c>
      <c r="C217" s="10">
        <v>66</v>
      </c>
    </row>
    <row r="218" spans="1:3" x14ac:dyDescent="0.25">
      <c r="A218" s="3">
        <v>44138</v>
      </c>
      <c r="B218" s="10">
        <v>66</v>
      </c>
      <c r="C218" s="10">
        <v>66</v>
      </c>
    </row>
    <row r="219" spans="1:3" x14ac:dyDescent="0.25">
      <c r="A219" s="3">
        <v>44139</v>
      </c>
      <c r="B219" s="10">
        <v>67</v>
      </c>
      <c r="C219" s="10">
        <v>67</v>
      </c>
    </row>
    <row r="220" spans="1:3" x14ac:dyDescent="0.25">
      <c r="A220" s="3">
        <v>44140</v>
      </c>
      <c r="B220" s="10">
        <v>69</v>
      </c>
      <c r="C220" s="10">
        <v>69</v>
      </c>
    </row>
    <row r="221" spans="1:3" x14ac:dyDescent="0.25">
      <c r="A221" s="3">
        <v>44141</v>
      </c>
      <c r="B221" s="10">
        <v>70</v>
      </c>
      <c r="C221" s="10">
        <v>70</v>
      </c>
    </row>
    <row r="222" spans="1:3" x14ac:dyDescent="0.25">
      <c r="A222" s="3">
        <v>44142</v>
      </c>
      <c r="B222" s="10">
        <v>69</v>
      </c>
      <c r="C222" s="10">
        <v>69</v>
      </c>
    </row>
    <row r="223" spans="1:3" x14ac:dyDescent="0.25">
      <c r="A223" s="3">
        <v>44143</v>
      </c>
      <c r="B223" s="10">
        <v>70</v>
      </c>
      <c r="C223" s="10">
        <v>70</v>
      </c>
    </row>
    <row r="224" spans="1:3" x14ac:dyDescent="0.25">
      <c r="A224" s="3">
        <v>44144</v>
      </c>
      <c r="B224" s="10">
        <v>69</v>
      </c>
      <c r="C224" s="10">
        <v>69</v>
      </c>
    </row>
    <row r="225" spans="1:3" x14ac:dyDescent="0.25">
      <c r="A225" s="3">
        <v>44145</v>
      </c>
      <c r="B225" s="10">
        <v>69</v>
      </c>
      <c r="C225" s="10">
        <v>69</v>
      </c>
    </row>
    <row r="226" spans="1:3" x14ac:dyDescent="0.25">
      <c r="A226" s="3">
        <v>44146</v>
      </c>
      <c r="B226" s="10">
        <v>70</v>
      </c>
      <c r="C226" s="10">
        <v>70</v>
      </c>
    </row>
    <row r="227" spans="1:3" x14ac:dyDescent="0.25">
      <c r="A227" s="3">
        <v>44147</v>
      </c>
      <c r="B227" s="10">
        <v>71</v>
      </c>
      <c r="C227" s="10">
        <v>71</v>
      </c>
    </row>
    <row r="228" spans="1:3" x14ac:dyDescent="0.25">
      <c r="A228" s="3">
        <v>44148</v>
      </c>
      <c r="B228" s="10">
        <v>70</v>
      </c>
      <c r="C228" s="10">
        <v>70</v>
      </c>
    </row>
    <row r="229" spans="1:3" x14ac:dyDescent="0.25">
      <c r="A229" s="3">
        <v>44149</v>
      </c>
      <c r="B229" s="10">
        <v>70</v>
      </c>
      <c r="C229" s="10">
        <v>70</v>
      </c>
    </row>
    <row r="230" spans="1:3" x14ac:dyDescent="0.25">
      <c r="A230" s="3">
        <v>44150</v>
      </c>
      <c r="B230" s="10">
        <v>71</v>
      </c>
      <c r="C230" s="10">
        <v>71</v>
      </c>
    </row>
    <row r="231" spans="1:3" x14ac:dyDescent="0.25">
      <c r="A231" s="3">
        <v>44151</v>
      </c>
      <c r="B231" s="10">
        <v>72</v>
      </c>
      <c r="C231" s="10">
        <v>72</v>
      </c>
    </row>
    <row r="232" spans="1:3" x14ac:dyDescent="0.25">
      <c r="A232" s="3">
        <v>44152</v>
      </c>
      <c r="B232" s="10">
        <v>72</v>
      </c>
      <c r="C232" s="10">
        <v>72</v>
      </c>
    </row>
    <row r="233" spans="1:3" x14ac:dyDescent="0.25">
      <c r="A233" s="3">
        <v>44153</v>
      </c>
      <c r="B233" s="10">
        <v>73</v>
      </c>
      <c r="C233" s="10">
        <v>73</v>
      </c>
    </row>
    <row r="234" spans="1:3" x14ac:dyDescent="0.25">
      <c r="A234" s="3">
        <v>44154</v>
      </c>
      <c r="B234" s="10">
        <v>73</v>
      </c>
      <c r="C234" s="10">
        <v>73</v>
      </c>
    </row>
    <row r="235" spans="1:3" x14ac:dyDescent="0.25">
      <c r="A235" s="3">
        <v>44155</v>
      </c>
      <c r="B235" s="10">
        <v>72</v>
      </c>
      <c r="C235" s="10">
        <v>72</v>
      </c>
    </row>
    <row r="236" spans="1:3" x14ac:dyDescent="0.25">
      <c r="A236" s="3">
        <v>44156</v>
      </c>
      <c r="B236" s="10">
        <v>71</v>
      </c>
      <c r="C236" s="10">
        <v>71</v>
      </c>
    </row>
    <row r="237" spans="1:3" x14ac:dyDescent="0.25">
      <c r="A237" s="3">
        <v>44157</v>
      </c>
      <c r="B237" s="10">
        <v>73</v>
      </c>
      <c r="C237" s="10">
        <v>73</v>
      </c>
    </row>
    <row r="238" spans="1:3" x14ac:dyDescent="0.25">
      <c r="A238" s="3">
        <v>44158</v>
      </c>
      <c r="B238" s="10">
        <v>74</v>
      </c>
      <c r="C238" s="10">
        <v>74</v>
      </c>
    </row>
    <row r="239" spans="1:3" x14ac:dyDescent="0.25">
      <c r="A239" s="3">
        <v>44159</v>
      </c>
      <c r="B239" s="10">
        <v>75</v>
      </c>
      <c r="C239" s="10">
        <v>75</v>
      </c>
    </row>
    <row r="240" spans="1:3" x14ac:dyDescent="0.25">
      <c r="A240" s="3">
        <v>44160</v>
      </c>
      <c r="B240" s="10">
        <v>76</v>
      </c>
      <c r="C240" s="10">
        <v>76</v>
      </c>
    </row>
    <row r="241" spans="1:3" x14ac:dyDescent="0.25">
      <c r="A241" s="3">
        <v>44161</v>
      </c>
      <c r="B241" s="10">
        <v>76</v>
      </c>
      <c r="C241" s="10">
        <v>76</v>
      </c>
    </row>
    <row r="242" spans="1:3" x14ac:dyDescent="0.25">
      <c r="A242" s="3">
        <v>44162</v>
      </c>
      <c r="B242" s="10">
        <v>78</v>
      </c>
      <c r="C242" s="10">
        <v>78</v>
      </c>
    </row>
    <row r="243" spans="1:3" x14ac:dyDescent="0.25">
      <c r="A243" s="3">
        <v>44163</v>
      </c>
      <c r="B243" s="10">
        <v>78</v>
      </c>
      <c r="C243" s="10">
        <v>78</v>
      </c>
    </row>
    <row r="244" spans="1:3" x14ac:dyDescent="0.25">
      <c r="A244" s="3">
        <v>44164</v>
      </c>
      <c r="B244" s="10">
        <v>79</v>
      </c>
      <c r="C244" s="10">
        <v>79</v>
      </c>
    </row>
    <row r="245" spans="1:3" x14ac:dyDescent="0.25">
      <c r="A245" s="3">
        <v>44165</v>
      </c>
      <c r="B245" s="10">
        <v>78</v>
      </c>
      <c r="C245" s="10">
        <v>78</v>
      </c>
    </row>
    <row r="246" spans="1:3" x14ac:dyDescent="0.25">
      <c r="A246" s="3">
        <v>44166</v>
      </c>
      <c r="B246" s="10">
        <v>78</v>
      </c>
      <c r="C246" s="10">
        <v>78</v>
      </c>
    </row>
    <row r="247" spans="1:3" x14ac:dyDescent="0.25">
      <c r="A247" s="3">
        <v>44167</v>
      </c>
      <c r="B247" s="10">
        <v>80</v>
      </c>
      <c r="C247" s="10">
        <v>80</v>
      </c>
    </row>
    <row r="248" spans="1:3" x14ac:dyDescent="0.25">
      <c r="A248" s="3">
        <v>44168</v>
      </c>
      <c r="B248" s="10">
        <v>79</v>
      </c>
      <c r="C248" s="10">
        <v>79</v>
      </c>
    </row>
    <row r="249" spans="1:3" x14ac:dyDescent="0.25">
      <c r="A249" s="3">
        <v>44169</v>
      </c>
      <c r="B249" s="10">
        <v>79</v>
      </c>
      <c r="C249" s="10">
        <v>79</v>
      </c>
    </row>
    <row r="250" spans="1:3" x14ac:dyDescent="0.25">
      <c r="A250" s="3">
        <v>44170</v>
      </c>
      <c r="B250" s="10">
        <v>82</v>
      </c>
      <c r="C250" s="10">
        <v>82</v>
      </c>
    </row>
    <row r="251" spans="1:3" x14ac:dyDescent="0.25">
      <c r="A251" s="3">
        <v>44171</v>
      </c>
      <c r="B251" s="10">
        <v>83</v>
      </c>
      <c r="C251" s="10">
        <v>83</v>
      </c>
    </row>
    <row r="252" spans="1:3" x14ac:dyDescent="0.25">
      <c r="A252" s="3">
        <v>44172</v>
      </c>
      <c r="B252" s="10">
        <v>83</v>
      </c>
      <c r="C252" s="10">
        <v>83</v>
      </c>
    </row>
    <row r="253" spans="1:3" x14ac:dyDescent="0.25">
      <c r="A253" s="3">
        <v>44173</v>
      </c>
      <c r="B253" s="10">
        <v>82</v>
      </c>
      <c r="C253" s="10">
        <v>82</v>
      </c>
    </row>
    <row r="254" spans="1:3" x14ac:dyDescent="0.25">
      <c r="A254" s="3">
        <v>44174</v>
      </c>
      <c r="B254" s="10">
        <v>82</v>
      </c>
      <c r="C254" s="10">
        <v>82</v>
      </c>
    </row>
    <row r="255" spans="1:3" x14ac:dyDescent="0.25">
      <c r="A255" s="3">
        <v>44175</v>
      </c>
      <c r="B255" s="10">
        <v>83</v>
      </c>
      <c r="C255" s="10">
        <v>83</v>
      </c>
    </row>
    <row r="256" spans="1:3" x14ac:dyDescent="0.25">
      <c r="A256" s="3">
        <v>44176</v>
      </c>
      <c r="B256" s="10">
        <v>85</v>
      </c>
      <c r="C256" s="10">
        <v>85</v>
      </c>
    </row>
    <row r="257" spans="1:3" x14ac:dyDescent="0.25">
      <c r="A257" s="3">
        <v>44177</v>
      </c>
      <c r="B257" s="10">
        <v>86</v>
      </c>
      <c r="C257" s="10">
        <v>86</v>
      </c>
    </row>
    <row r="258" spans="1:3" x14ac:dyDescent="0.25">
      <c r="A258" s="3">
        <v>44178</v>
      </c>
      <c r="B258" s="10">
        <v>86</v>
      </c>
      <c r="C258" s="10">
        <v>86</v>
      </c>
    </row>
    <row r="259" spans="1:3" x14ac:dyDescent="0.25">
      <c r="A259" s="3">
        <v>44179</v>
      </c>
      <c r="B259" s="10">
        <v>85</v>
      </c>
      <c r="C259" s="10">
        <v>85</v>
      </c>
    </row>
    <row r="260" spans="1:3" x14ac:dyDescent="0.25">
      <c r="A260" s="3">
        <v>44180</v>
      </c>
      <c r="B260" s="10">
        <v>86</v>
      </c>
      <c r="C260" s="10">
        <v>86</v>
      </c>
    </row>
    <row r="261" spans="1:3" x14ac:dyDescent="0.25">
      <c r="A261" s="3">
        <v>44181</v>
      </c>
      <c r="B261" s="10">
        <v>86</v>
      </c>
      <c r="C261" s="10">
        <v>86</v>
      </c>
    </row>
    <row r="262" spans="1:3" x14ac:dyDescent="0.25">
      <c r="A262" s="3">
        <v>44182</v>
      </c>
      <c r="B262" s="10">
        <v>88</v>
      </c>
      <c r="C262" s="10">
        <v>88</v>
      </c>
    </row>
    <row r="263" spans="1:3" x14ac:dyDescent="0.25">
      <c r="A263" s="3">
        <v>44183</v>
      </c>
      <c r="B263" s="10">
        <v>87</v>
      </c>
      <c r="C263" s="10">
        <v>87</v>
      </c>
    </row>
    <row r="264" spans="1:3" x14ac:dyDescent="0.25">
      <c r="A264" s="3">
        <v>44184</v>
      </c>
      <c r="B264" s="10">
        <v>89</v>
      </c>
      <c r="C264" s="10">
        <v>89</v>
      </c>
    </row>
    <row r="265" spans="1:3" x14ac:dyDescent="0.25">
      <c r="A265" s="3">
        <v>44185</v>
      </c>
      <c r="B265" s="10">
        <v>88</v>
      </c>
      <c r="C265" s="10">
        <v>88</v>
      </c>
    </row>
    <row r="266" spans="1:3" x14ac:dyDescent="0.25">
      <c r="A266" s="3">
        <v>44186</v>
      </c>
      <c r="B266" s="10">
        <v>88</v>
      </c>
      <c r="C266" s="10">
        <v>88</v>
      </c>
    </row>
    <row r="267" spans="1:3" x14ac:dyDescent="0.25">
      <c r="A267" s="3">
        <v>44187</v>
      </c>
      <c r="B267" s="10">
        <v>87</v>
      </c>
      <c r="C267" s="10">
        <v>87</v>
      </c>
    </row>
    <row r="268" spans="1:3" x14ac:dyDescent="0.25">
      <c r="A268" s="3">
        <v>44188</v>
      </c>
      <c r="B268" s="10">
        <v>88</v>
      </c>
      <c r="C268" s="10">
        <v>88</v>
      </c>
    </row>
    <row r="269" spans="1:3" x14ac:dyDescent="0.25">
      <c r="A269" s="3">
        <v>44189</v>
      </c>
      <c r="B269" s="10">
        <v>90</v>
      </c>
      <c r="C269" s="10">
        <v>90</v>
      </c>
    </row>
    <row r="270" spans="1:3" x14ac:dyDescent="0.25">
      <c r="A270" s="3">
        <v>44190</v>
      </c>
      <c r="B270" s="10">
        <v>89</v>
      </c>
      <c r="C270" s="10">
        <v>89</v>
      </c>
    </row>
    <row r="271" spans="1:3" x14ac:dyDescent="0.25">
      <c r="A271" s="3">
        <v>44191</v>
      </c>
      <c r="B271" s="10">
        <v>88</v>
      </c>
      <c r="C271" s="10">
        <v>88</v>
      </c>
    </row>
    <row r="272" spans="1:3" x14ac:dyDescent="0.25">
      <c r="A272" s="3">
        <v>44192</v>
      </c>
      <c r="B272" s="10">
        <v>88</v>
      </c>
      <c r="C272" s="10">
        <v>88</v>
      </c>
    </row>
    <row r="273" spans="1:3" x14ac:dyDescent="0.25">
      <c r="A273" s="3">
        <v>44193</v>
      </c>
      <c r="B273" s="10">
        <v>89</v>
      </c>
      <c r="C273" s="10">
        <v>89</v>
      </c>
    </row>
    <row r="274" spans="1:3" x14ac:dyDescent="0.25">
      <c r="A274" s="3">
        <v>44194</v>
      </c>
      <c r="B274" s="10">
        <v>87</v>
      </c>
      <c r="C274" s="10">
        <v>87</v>
      </c>
    </row>
    <row r="275" spans="1:3" x14ac:dyDescent="0.25">
      <c r="A275" s="3">
        <v>44195</v>
      </c>
      <c r="B275" s="10">
        <v>87</v>
      </c>
      <c r="C275" s="10">
        <v>87</v>
      </c>
    </row>
    <row r="276" spans="1:3" x14ac:dyDescent="0.25">
      <c r="A276" s="3">
        <v>44196</v>
      </c>
      <c r="B276" s="10">
        <v>86</v>
      </c>
      <c r="C276" s="10">
        <v>86</v>
      </c>
    </row>
    <row r="277" spans="1:3" x14ac:dyDescent="0.25">
      <c r="A277" s="3">
        <v>44197</v>
      </c>
      <c r="B277" s="10">
        <v>88</v>
      </c>
      <c r="C277" s="10">
        <v>88</v>
      </c>
    </row>
    <row r="278" spans="1:3" x14ac:dyDescent="0.25">
      <c r="A278" s="3">
        <v>44198</v>
      </c>
      <c r="B278" s="10">
        <v>87</v>
      </c>
      <c r="C278" s="10">
        <v>87</v>
      </c>
    </row>
    <row r="279" spans="1:3" x14ac:dyDescent="0.25">
      <c r="A279" s="3">
        <v>44199</v>
      </c>
      <c r="B279" s="10">
        <v>85</v>
      </c>
      <c r="C279" s="10">
        <v>85</v>
      </c>
    </row>
    <row r="280" spans="1:3" x14ac:dyDescent="0.25">
      <c r="A280" s="3">
        <v>44200</v>
      </c>
      <c r="B280" s="10">
        <v>84</v>
      </c>
      <c r="C280" s="10">
        <v>84</v>
      </c>
    </row>
    <row r="281" spans="1:3" x14ac:dyDescent="0.25">
      <c r="A281" s="3">
        <v>44201</v>
      </c>
      <c r="B281" s="10">
        <v>82</v>
      </c>
      <c r="C281" s="10">
        <v>82</v>
      </c>
    </row>
    <row r="282" spans="1:3" x14ac:dyDescent="0.25">
      <c r="A282" s="3">
        <v>44202</v>
      </c>
      <c r="B282" s="10">
        <v>82</v>
      </c>
      <c r="C282" s="10">
        <v>82</v>
      </c>
    </row>
    <row r="283" spans="1:3" x14ac:dyDescent="0.25">
      <c r="A283" s="3">
        <v>44203</v>
      </c>
      <c r="B283" s="10">
        <v>83</v>
      </c>
      <c r="C283" s="10">
        <v>83</v>
      </c>
    </row>
    <row r="284" spans="1:3" x14ac:dyDescent="0.25">
      <c r="A284" s="3">
        <v>44204</v>
      </c>
      <c r="B284" s="10">
        <v>83</v>
      </c>
      <c r="C284" s="10">
        <v>83</v>
      </c>
    </row>
    <row r="285" spans="1:3" x14ac:dyDescent="0.25">
      <c r="A285" s="3">
        <v>44205</v>
      </c>
      <c r="B285" s="10">
        <v>82</v>
      </c>
      <c r="C285" s="10">
        <v>82</v>
      </c>
    </row>
    <row r="286" spans="1:3" x14ac:dyDescent="0.25">
      <c r="A286" s="3">
        <v>44206</v>
      </c>
      <c r="B286" s="10">
        <v>83</v>
      </c>
      <c r="C286" s="10">
        <v>83</v>
      </c>
    </row>
    <row r="287" spans="1:3" x14ac:dyDescent="0.25">
      <c r="A287" s="3">
        <v>44207</v>
      </c>
      <c r="B287" s="10">
        <v>83</v>
      </c>
      <c r="C287" s="10">
        <v>83</v>
      </c>
    </row>
    <row r="288" spans="1:3" x14ac:dyDescent="0.25">
      <c r="A288" s="3">
        <v>44208</v>
      </c>
      <c r="B288" s="10">
        <v>81</v>
      </c>
      <c r="C288" s="10">
        <v>81</v>
      </c>
    </row>
    <row r="289" spans="1:3" x14ac:dyDescent="0.25">
      <c r="A289" s="3">
        <v>44209</v>
      </c>
      <c r="B289" s="10">
        <v>82</v>
      </c>
      <c r="C289" s="10">
        <v>82</v>
      </c>
    </row>
    <row r="290" spans="1:3" x14ac:dyDescent="0.25">
      <c r="A290" s="3">
        <v>44210</v>
      </c>
      <c r="B290" s="10">
        <v>84</v>
      </c>
      <c r="C290" s="10">
        <v>84</v>
      </c>
    </row>
    <row r="291" spans="1:3" x14ac:dyDescent="0.25">
      <c r="A291" s="3">
        <v>44211</v>
      </c>
      <c r="B291" s="10">
        <v>81</v>
      </c>
      <c r="C291" s="10">
        <v>81</v>
      </c>
    </row>
    <row r="292" spans="1:3" x14ac:dyDescent="0.25">
      <c r="A292" s="3">
        <v>44212</v>
      </c>
      <c r="B292" s="10">
        <v>83</v>
      </c>
      <c r="C292" s="10">
        <v>83</v>
      </c>
    </row>
    <row r="293" spans="1:3" x14ac:dyDescent="0.25">
      <c r="A293" s="3">
        <v>44213</v>
      </c>
      <c r="B293" s="10">
        <v>82</v>
      </c>
      <c r="C293" s="10">
        <v>82</v>
      </c>
    </row>
    <row r="294" spans="1:3" x14ac:dyDescent="0.25">
      <c r="A294" s="3">
        <v>44214</v>
      </c>
      <c r="B294" s="10">
        <v>82</v>
      </c>
      <c r="C294" s="10">
        <v>82</v>
      </c>
    </row>
    <row r="295" spans="1:3" x14ac:dyDescent="0.25">
      <c r="A295" s="3">
        <v>44215</v>
      </c>
      <c r="B295" s="10">
        <v>80</v>
      </c>
      <c r="C295" s="10">
        <v>80</v>
      </c>
    </row>
    <row r="296" spans="1:3" x14ac:dyDescent="0.25">
      <c r="A296" s="3">
        <v>44216</v>
      </c>
      <c r="B296" s="10">
        <v>79</v>
      </c>
      <c r="C296" s="10">
        <v>79</v>
      </c>
    </row>
    <row r="297" spans="1:3" x14ac:dyDescent="0.25">
      <c r="A297" s="3">
        <v>44217</v>
      </c>
      <c r="B297" s="10">
        <v>77</v>
      </c>
      <c r="C297" s="10">
        <v>77</v>
      </c>
    </row>
    <row r="298" spans="1:3" x14ac:dyDescent="0.25">
      <c r="A298" s="3">
        <v>44218</v>
      </c>
      <c r="B298" s="10">
        <v>76</v>
      </c>
      <c r="C298" s="10">
        <v>76</v>
      </c>
    </row>
    <row r="299" spans="1:3" x14ac:dyDescent="0.25">
      <c r="A299" s="3">
        <v>44219</v>
      </c>
      <c r="B299" s="10">
        <v>76</v>
      </c>
      <c r="C299" s="10">
        <v>76</v>
      </c>
    </row>
    <row r="300" spans="1:3" x14ac:dyDescent="0.25">
      <c r="A300" s="3">
        <v>44220</v>
      </c>
      <c r="B300" s="10">
        <v>74</v>
      </c>
      <c r="C300" s="10">
        <v>74</v>
      </c>
    </row>
    <row r="301" spans="1:3" x14ac:dyDescent="0.25">
      <c r="A301" s="3">
        <v>44221</v>
      </c>
      <c r="B301" s="10">
        <v>74</v>
      </c>
      <c r="C301" s="10">
        <v>74</v>
      </c>
    </row>
    <row r="302" spans="1:3" x14ac:dyDescent="0.25">
      <c r="A302" s="3">
        <v>44222</v>
      </c>
      <c r="B302" s="10">
        <v>73</v>
      </c>
      <c r="C302" s="10">
        <v>73</v>
      </c>
    </row>
    <row r="303" spans="1:3" x14ac:dyDescent="0.25">
      <c r="A303" s="3">
        <v>44223</v>
      </c>
      <c r="B303" s="10">
        <v>70</v>
      </c>
      <c r="C303" s="10">
        <v>70</v>
      </c>
    </row>
    <row r="304" spans="1:3" x14ac:dyDescent="0.25">
      <c r="A304" s="3">
        <v>44224</v>
      </c>
      <c r="B304" s="10">
        <v>66</v>
      </c>
      <c r="C304" s="10">
        <v>66</v>
      </c>
    </row>
    <row r="305" spans="1:3" x14ac:dyDescent="0.25">
      <c r="A305" s="3">
        <v>44225</v>
      </c>
      <c r="B305" s="10">
        <v>64</v>
      </c>
      <c r="C305" s="10">
        <v>64</v>
      </c>
    </row>
    <row r="306" spans="1:3" x14ac:dyDescent="0.25">
      <c r="A306" s="3">
        <v>44226</v>
      </c>
      <c r="B306" s="10">
        <v>65</v>
      </c>
      <c r="C306" s="10">
        <v>65</v>
      </c>
    </row>
    <row r="307" spans="1:3" x14ac:dyDescent="0.25">
      <c r="A307" s="3">
        <v>44227</v>
      </c>
      <c r="B307" s="10">
        <v>65</v>
      </c>
      <c r="C307" s="10">
        <v>65</v>
      </c>
    </row>
    <row r="308" spans="1:3" x14ac:dyDescent="0.25">
      <c r="A308" s="3">
        <v>44228</v>
      </c>
      <c r="B308" s="10">
        <v>64</v>
      </c>
      <c r="C308" s="10">
        <v>64</v>
      </c>
    </row>
    <row r="309" spans="1:3" x14ac:dyDescent="0.25">
      <c r="A309" s="3">
        <v>44229</v>
      </c>
      <c r="B309" s="10">
        <v>61</v>
      </c>
      <c r="C309" s="10">
        <v>61</v>
      </c>
    </row>
    <row r="310" spans="1:3" x14ac:dyDescent="0.25">
      <c r="A310" s="3">
        <v>44230</v>
      </c>
      <c r="B310" s="10">
        <v>59</v>
      </c>
      <c r="C310" s="10">
        <v>59</v>
      </c>
    </row>
    <row r="311" spans="1:3" x14ac:dyDescent="0.25">
      <c r="A311" s="3">
        <v>44231</v>
      </c>
      <c r="B311" s="10">
        <v>56</v>
      </c>
      <c r="C311" s="10">
        <v>56</v>
      </c>
    </row>
    <row r="312" spans="1:3" x14ac:dyDescent="0.25">
      <c r="A312" s="3">
        <v>44232</v>
      </c>
      <c r="B312" s="10">
        <v>56</v>
      </c>
      <c r="C312" s="10">
        <v>56</v>
      </c>
    </row>
    <row r="313" spans="1:3" x14ac:dyDescent="0.25">
      <c r="A313" s="3">
        <v>44233</v>
      </c>
      <c r="B313" s="10">
        <v>55</v>
      </c>
      <c r="C313" s="10">
        <v>55</v>
      </c>
    </row>
    <row r="314" spans="1:3" x14ac:dyDescent="0.25">
      <c r="A314" s="3">
        <v>44234</v>
      </c>
      <c r="B314" s="10">
        <v>55</v>
      </c>
      <c r="C314" s="10">
        <v>55</v>
      </c>
    </row>
    <row r="315" spans="1:3" x14ac:dyDescent="0.25">
      <c r="A315" s="3">
        <v>44235</v>
      </c>
      <c r="B315" s="10">
        <v>53</v>
      </c>
      <c r="C315" s="10">
        <v>53</v>
      </c>
    </row>
    <row r="316" spans="1:3" x14ac:dyDescent="0.25">
      <c r="A316" s="3">
        <v>44236</v>
      </c>
      <c r="B316" s="10">
        <v>51</v>
      </c>
      <c r="C316" s="10">
        <v>51</v>
      </c>
    </row>
    <row r="317" spans="1:3" x14ac:dyDescent="0.25">
      <c r="A317" s="3">
        <v>44237</v>
      </c>
      <c r="B317" s="10">
        <v>50</v>
      </c>
      <c r="C317" s="10">
        <v>50</v>
      </c>
    </row>
    <row r="318" spans="1:3" x14ac:dyDescent="0.25">
      <c r="A318" s="3">
        <v>44238</v>
      </c>
      <c r="B318" s="10">
        <v>48</v>
      </c>
      <c r="C318" s="10">
        <v>48</v>
      </c>
    </row>
    <row r="319" spans="1:3" x14ac:dyDescent="0.25">
      <c r="A319" s="3">
        <v>44239</v>
      </c>
      <c r="B319" s="10">
        <v>47</v>
      </c>
      <c r="C319" s="10">
        <v>47</v>
      </c>
    </row>
    <row r="320" spans="1:3" x14ac:dyDescent="0.25">
      <c r="A320" s="3">
        <v>44240</v>
      </c>
      <c r="B320" s="10">
        <v>47</v>
      </c>
      <c r="C320" s="10">
        <v>47</v>
      </c>
    </row>
    <row r="321" spans="1:3" x14ac:dyDescent="0.25">
      <c r="A321" s="3">
        <v>44241</v>
      </c>
      <c r="B321" s="10">
        <v>46</v>
      </c>
      <c r="C321" s="10">
        <v>46</v>
      </c>
    </row>
    <row r="322" spans="1:3" x14ac:dyDescent="0.25">
      <c r="A322" s="3">
        <v>44242</v>
      </c>
      <c r="B322" s="10">
        <v>44</v>
      </c>
      <c r="C322" s="10">
        <v>44</v>
      </c>
    </row>
    <row r="323" spans="1:3" x14ac:dyDescent="0.25">
      <c r="A323" s="3">
        <v>44243</v>
      </c>
      <c r="B323" s="10">
        <v>42</v>
      </c>
      <c r="C323" s="10">
        <v>42</v>
      </c>
    </row>
    <row r="324" spans="1:3" x14ac:dyDescent="0.25">
      <c r="A324" s="3">
        <v>44244</v>
      </c>
      <c r="B324" s="10">
        <v>42</v>
      </c>
      <c r="C324" s="10">
        <v>42</v>
      </c>
    </row>
    <row r="325" spans="1:3" x14ac:dyDescent="0.25">
      <c r="A325" s="3">
        <v>44245</v>
      </c>
      <c r="B325" s="10">
        <v>40</v>
      </c>
      <c r="C325" s="10">
        <v>40</v>
      </c>
    </row>
    <row r="326" spans="1:3" x14ac:dyDescent="0.25">
      <c r="A326" s="3">
        <v>44246</v>
      </c>
      <c r="B326" s="10">
        <v>39</v>
      </c>
      <c r="C326" s="10">
        <v>39</v>
      </c>
    </row>
    <row r="327" spans="1:3" x14ac:dyDescent="0.25">
      <c r="A327" s="3">
        <v>44247</v>
      </c>
      <c r="B327" s="10">
        <v>39</v>
      </c>
      <c r="C327" s="10">
        <v>39</v>
      </c>
    </row>
    <row r="328" spans="1:3" x14ac:dyDescent="0.25">
      <c r="A328" s="3">
        <v>44248</v>
      </c>
      <c r="B328" s="10">
        <v>38</v>
      </c>
      <c r="C328" s="10">
        <v>38</v>
      </c>
    </row>
    <row r="329" spans="1:3" x14ac:dyDescent="0.25">
      <c r="A329" s="3">
        <v>44249</v>
      </c>
      <c r="B329" s="10">
        <v>36</v>
      </c>
      <c r="C329" s="10">
        <v>36</v>
      </c>
    </row>
    <row r="330" spans="1:3" x14ac:dyDescent="0.25">
      <c r="A330" s="3">
        <v>44250</v>
      </c>
      <c r="B330" s="10">
        <v>35</v>
      </c>
      <c r="C330" s="10">
        <v>35</v>
      </c>
    </row>
    <row r="331" spans="1:3" x14ac:dyDescent="0.25">
      <c r="A331" s="3">
        <v>44251</v>
      </c>
      <c r="B331" s="10">
        <v>34</v>
      </c>
      <c r="C331" s="10">
        <v>34</v>
      </c>
    </row>
    <row r="332" spans="1:3" x14ac:dyDescent="0.25">
      <c r="A332" s="3">
        <v>44252</v>
      </c>
      <c r="B332" s="10">
        <v>34</v>
      </c>
      <c r="C332" s="10">
        <v>34</v>
      </c>
    </row>
    <row r="333" spans="1:3" x14ac:dyDescent="0.25">
      <c r="A333" s="3">
        <v>44253</v>
      </c>
      <c r="B333" s="10">
        <v>31</v>
      </c>
      <c r="C333" s="10">
        <v>31</v>
      </c>
    </row>
    <row r="334" spans="1:3" x14ac:dyDescent="0.25">
      <c r="A334" s="3">
        <v>44254</v>
      </c>
      <c r="B334" s="10">
        <v>29</v>
      </c>
      <c r="C334" s="10">
        <v>29</v>
      </c>
    </row>
    <row r="335" spans="1:3" x14ac:dyDescent="0.25">
      <c r="A335" s="3">
        <v>44255</v>
      </c>
      <c r="B335" s="10">
        <v>28</v>
      </c>
      <c r="C335" s="10">
        <v>28</v>
      </c>
    </row>
    <row r="336" spans="1:3" x14ac:dyDescent="0.25">
      <c r="A336" s="3">
        <v>44256</v>
      </c>
      <c r="B336" s="10">
        <v>28</v>
      </c>
      <c r="C336" s="10">
        <v>28</v>
      </c>
    </row>
    <row r="337" spans="1:3" x14ac:dyDescent="0.25">
      <c r="A337" s="3">
        <v>44257</v>
      </c>
      <c r="B337" s="10">
        <v>27</v>
      </c>
      <c r="C337" s="10">
        <v>27</v>
      </c>
    </row>
    <row r="338" spans="1:3" x14ac:dyDescent="0.25">
      <c r="A338" s="3">
        <v>44258</v>
      </c>
      <c r="B338" s="10">
        <v>27</v>
      </c>
      <c r="C338" s="10">
        <v>27</v>
      </c>
    </row>
    <row r="339" spans="1:3" x14ac:dyDescent="0.25">
      <c r="A339" s="3">
        <v>44259</v>
      </c>
      <c r="B339" s="10">
        <v>25</v>
      </c>
      <c r="C339" s="10">
        <v>25</v>
      </c>
    </row>
    <row r="340" spans="1:3" x14ac:dyDescent="0.25">
      <c r="A340" s="3">
        <v>44260</v>
      </c>
      <c r="B340" s="10">
        <v>25</v>
      </c>
      <c r="C340" s="10">
        <v>25</v>
      </c>
    </row>
    <row r="341" spans="1:3" x14ac:dyDescent="0.25">
      <c r="A341" s="3">
        <v>44261</v>
      </c>
      <c r="B341" s="10">
        <v>27</v>
      </c>
      <c r="C341" s="10">
        <v>27</v>
      </c>
    </row>
    <row r="342" spans="1:3" x14ac:dyDescent="0.25">
      <c r="A342" s="3">
        <v>44262</v>
      </c>
      <c r="B342" s="10">
        <v>26</v>
      </c>
      <c r="C342" s="10">
        <v>26</v>
      </c>
    </row>
    <row r="343" spans="1:3" x14ac:dyDescent="0.25">
      <c r="A343" s="3">
        <v>44263</v>
      </c>
      <c r="B343" s="10">
        <v>26</v>
      </c>
      <c r="C343" s="10">
        <v>26</v>
      </c>
    </row>
    <row r="344" spans="1:3" x14ac:dyDescent="0.25">
      <c r="A344" s="3">
        <v>44264</v>
      </c>
      <c r="B344" s="10">
        <v>25</v>
      </c>
      <c r="C344" s="10">
        <v>25</v>
      </c>
    </row>
    <row r="345" spans="1:3" x14ac:dyDescent="0.25">
      <c r="A345" s="3">
        <v>44265</v>
      </c>
      <c r="B345" s="10">
        <v>23</v>
      </c>
      <c r="C345" s="10">
        <v>23</v>
      </c>
    </row>
    <row r="346" spans="1:3" x14ac:dyDescent="0.25">
      <c r="A346" s="3">
        <v>44266</v>
      </c>
      <c r="B346" s="10">
        <v>22</v>
      </c>
      <c r="C346" s="10">
        <v>22</v>
      </c>
    </row>
    <row r="347" spans="1:3" x14ac:dyDescent="0.25">
      <c r="A347" s="3">
        <v>44267</v>
      </c>
      <c r="B347" s="10">
        <v>20</v>
      </c>
      <c r="C347" s="10">
        <v>20</v>
      </c>
    </row>
    <row r="348" spans="1:3" x14ac:dyDescent="0.25">
      <c r="A348" s="3">
        <v>44268</v>
      </c>
      <c r="B348" s="10">
        <v>21</v>
      </c>
      <c r="C348" s="10">
        <v>21</v>
      </c>
    </row>
    <row r="349" spans="1:3" x14ac:dyDescent="0.25">
      <c r="A349" s="3">
        <v>44269</v>
      </c>
      <c r="B349" s="10">
        <v>21</v>
      </c>
      <c r="C349" s="10">
        <v>21</v>
      </c>
    </row>
    <row r="350" spans="1:3" x14ac:dyDescent="0.25">
      <c r="A350" s="3">
        <v>44270</v>
      </c>
      <c r="B350" s="10">
        <v>20</v>
      </c>
      <c r="C350" s="10">
        <v>20</v>
      </c>
    </row>
    <row r="351" spans="1:3" x14ac:dyDescent="0.25">
      <c r="A351" s="3">
        <v>44271</v>
      </c>
      <c r="B351" s="10">
        <v>20</v>
      </c>
      <c r="C351" s="10">
        <v>20</v>
      </c>
    </row>
    <row r="352" spans="1:3" x14ac:dyDescent="0.25">
      <c r="A352" s="3">
        <v>44272</v>
      </c>
      <c r="B352" s="10">
        <v>18</v>
      </c>
      <c r="C352" s="10">
        <v>18</v>
      </c>
    </row>
    <row r="353" spans="1:3" x14ac:dyDescent="0.25">
      <c r="A353" s="3">
        <v>44273</v>
      </c>
      <c r="B353" s="10">
        <v>18</v>
      </c>
      <c r="C353" s="10">
        <v>18</v>
      </c>
    </row>
    <row r="354" spans="1:3" x14ac:dyDescent="0.25">
      <c r="A354" s="3">
        <v>44274</v>
      </c>
      <c r="B354" s="10">
        <v>17</v>
      </c>
      <c r="C354" s="10">
        <v>17</v>
      </c>
    </row>
    <row r="355" spans="1:3" x14ac:dyDescent="0.25">
      <c r="A355" s="3">
        <v>44275</v>
      </c>
      <c r="B355" s="10">
        <v>17</v>
      </c>
      <c r="C355" s="10">
        <v>17</v>
      </c>
    </row>
    <row r="356" spans="1:3" x14ac:dyDescent="0.25">
      <c r="A356" s="3">
        <v>44276</v>
      </c>
      <c r="B356" s="10">
        <v>18</v>
      </c>
      <c r="C356" s="10">
        <v>18</v>
      </c>
    </row>
    <row r="357" spans="1:3" x14ac:dyDescent="0.25">
      <c r="A357" s="3">
        <v>44277</v>
      </c>
      <c r="B357" s="10">
        <v>18</v>
      </c>
      <c r="C357" s="10">
        <v>18</v>
      </c>
    </row>
    <row r="358" spans="1:3" x14ac:dyDescent="0.25">
      <c r="A358" s="3">
        <v>44278</v>
      </c>
      <c r="B358" s="10">
        <v>16</v>
      </c>
      <c r="C358" s="10">
        <v>16</v>
      </c>
    </row>
    <row r="359" spans="1:3" x14ac:dyDescent="0.25">
      <c r="A359" s="3">
        <v>44279</v>
      </c>
      <c r="B359" s="10">
        <v>16</v>
      </c>
      <c r="C359" s="10">
        <v>16</v>
      </c>
    </row>
    <row r="360" spans="1:3" x14ac:dyDescent="0.25">
      <c r="A360" s="3">
        <v>44280</v>
      </c>
      <c r="B360" s="10">
        <v>15</v>
      </c>
      <c r="C360" s="10">
        <v>15</v>
      </c>
    </row>
    <row r="361" spans="1:3" x14ac:dyDescent="0.25">
      <c r="A361" s="3">
        <v>44281</v>
      </c>
      <c r="B361" s="10">
        <v>15</v>
      </c>
      <c r="C361" s="10">
        <v>15</v>
      </c>
    </row>
    <row r="362" spans="1:3" x14ac:dyDescent="0.25">
      <c r="A362" s="3">
        <v>44282</v>
      </c>
      <c r="B362" s="10">
        <v>17</v>
      </c>
      <c r="C362" s="10">
        <v>17</v>
      </c>
    </row>
    <row r="363" spans="1:3" x14ac:dyDescent="0.25">
      <c r="A363" s="3">
        <v>44283</v>
      </c>
      <c r="B363" s="10">
        <v>17</v>
      </c>
      <c r="C363" s="10">
        <v>17</v>
      </c>
    </row>
    <row r="364" spans="1:3" x14ac:dyDescent="0.25">
      <c r="A364" s="3">
        <v>44284</v>
      </c>
      <c r="B364" s="10">
        <v>16</v>
      </c>
      <c r="C364" s="10">
        <v>16</v>
      </c>
    </row>
    <row r="365" spans="1:3" x14ac:dyDescent="0.25">
      <c r="A365" s="3">
        <v>44285</v>
      </c>
      <c r="B365" s="10">
        <v>16</v>
      </c>
      <c r="C365" s="10">
        <v>16</v>
      </c>
    </row>
    <row r="366" spans="1:3" x14ac:dyDescent="0.25">
      <c r="A366" s="3">
        <v>44286</v>
      </c>
      <c r="B366" s="10">
        <v>17</v>
      </c>
      <c r="C366" s="10">
        <v>17</v>
      </c>
    </row>
    <row r="367" spans="1:3" x14ac:dyDescent="0.25">
      <c r="A367" s="3">
        <v>44287</v>
      </c>
      <c r="B367" s="10">
        <v>15</v>
      </c>
      <c r="C367" s="10">
        <v>15</v>
      </c>
    </row>
    <row r="368" spans="1:3" x14ac:dyDescent="0.25">
      <c r="A368" s="3">
        <v>44288</v>
      </c>
      <c r="B368" s="10">
        <v>15</v>
      </c>
      <c r="C368" s="10">
        <v>15</v>
      </c>
    </row>
    <row r="369" spans="1:3" x14ac:dyDescent="0.25">
      <c r="A369" s="3">
        <v>44289</v>
      </c>
      <c r="B369" s="10">
        <v>16</v>
      </c>
      <c r="C369" s="10">
        <v>16</v>
      </c>
    </row>
    <row r="370" spans="1:3" x14ac:dyDescent="0.25">
      <c r="A370" s="3">
        <v>44290</v>
      </c>
      <c r="B370" s="10">
        <v>16</v>
      </c>
      <c r="C370" s="10">
        <v>16</v>
      </c>
    </row>
    <row r="371" spans="1:3" x14ac:dyDescent="0.25">
      <c r="A371" s="3">
        <v>44291</v>
      </c>
      <c r="B371" s="10">
        <v>17</v>
      </c>
      <c r="C371" s="10">
        <v>17</v>
      </c>
    </row>
    <row r="372" spans="1:3" x14ac:dyDescent="0.25">
      <c r="A372" s="3">
        <v>44292</v>
      </c>
      <c r="B372" s="10">
        <v>15</v>
      </c>
      <c r="C372" s="10">
        <v>15</v>
      </c>
    </row>
    <row r="373" spans="1:3" x14ac:dyDescent="0.25">
      <c r="A373" s="3">
        <v>44293</v>
      </c>
      <c r="B373" s="10">
        <v>16</v>
      </c>
      <c r="C373" s="10">
        <v>16</v>
      </c>
    </row>
    <row r="374" spans="1:3" x14ac:dyDescent="0.25">
      <c r="A374" s="3">
        <v>44294</v>
      </c>
      <c r="B374" s="10">
        <v>16</v>
      </c>
      <c r="C374" s="10">
        <v>16</v>
      </c>
    </row>
    <row r="375" spans="1:3" x14ac:dyDescent="0.25">
      <c r="A375" s="3">
        <v>44295</v>
      </c>
      <c r="B375" s="10">
        <v>15</v>
      </c>
      <c r="C375" s="10">
        <v>15</v>
      </c>
    </row>
    <row r="376" spans="1:3" x14ac:dyDescent="0.25">
      <c r="A376" s="3">
        <v>44296</v>
      </c>
      <c r="B376" s="10">
        <v>15</v>
      </c>
      <c r="C376" s="10">
        <v>15</v>
      </c>
    </row>
    <row r="377" spans="1:3" x14ac:dyDescent="0.25">
      <c r="A377" s="3">
        <v>44297</v>
      </c>
      <c r="B377" s="10">
        <v>16</v>
      </c>
      <c r="C377" s="10">
        <v>16</v>
      </c>
    </row>
    <row r="378" spans="1:3" x14ac:dyDescent="0.25">
      <c r="A378" s="3">
        <v>44298</v>
      </c>
      <c r="B378" s="10">
        <v>14</v>
      </c>
      <c r="C378" s="10">
        <v>14</v>
      </c>
    </row>
    <row r="379" spans="1:3" x14ac:dyDescent="0.25">
      <c r="A379" s="3">
        <v>44299</v>
      </c>
      <c r="B379" s="10">
        <v>14</v>
      </c>
      <c r="C379" s="10">
        <v>14</v>
      </c>
    </row>
    <row r="380" spans="1:3" x14ac:dyDescent="0.25">
      <c r="A380" s="3">
        <v>44300</v>
      </c>
      <c r="B380" s="10">
        <v>13</v>
      </c>
      <c r="C380" s="10">
        <v>13</v>
      </c>
    </row>
    <row r="381" spans="1:3" x14ac:dyDescent="0.25">
      <c r="A381" s="3">
        <v>44301</v>
      </c>
      <c r="B381" s="10">
        <v>13</v>
      </c>
      <c r="C381" s="10">
        <v>13</v>
      </c>
    </row>
    <row r="382" spans="1:3" x14ac:dyDescent="0.25">
      <c r="A382" s="3">
        <v>44302</v>
      </c>
      <c r="B382" s="10">
        <v>12</v>
      </c>
      <c r="C382" s="10">
        <v>12</v>
      </c>
    </row>
    <row r="383" spans="1:3" x14ac:dyDescent="0.25">
      <c r="A383" s="3">
        <v>44303</v>
      </c>
      <c r="B383" s="10">
        <v>13</v>
      </c>
      <c r="C383" s="10">
        <v>13</v>
      </c>
    </row>
    <row r="384" spans="1:3" x14ac:dyDescent="0.25">
      <c r="A384" s="3">
        <v>44304</v>
      </c>
      <c r="B384" s="10">
        <v>12</v>
      </c>
      <c r="C384" s="10">
        <v>12</v>
      </c>
    </row>
    <row r="385" spans="1:3" x14ac:dyDescent="0.25">
      <c r="A385" s="3">
        <v>44305</v>
      </c>
      <c r="B385" s="10">
        <v>12</v>
      </c>
      <c r="C385" s="10">
        <v>12</v>
      </c>
    </row>
    <row r="386" spans="1:3" x14ac:dyDescent="0.25">
      <c r="A386" s="3">
        <v>44306</v>
      </c>
      <c r="B386" s="10">
        <v>11</v>
      </c>
      <c r="C386" s="10">
        <v>11</v>
      </c>
    </row>
    <row r="387" spans="1:3" x14ac:dyDescent="0.25">
      <c r="A387" s="3">
        <v>44307</v>
      </c>
      <c r="B387" s="10">
        <v>11</v>
      </c>
      <c r="C387" s="10">
        <v>11</v>
      </c>
    </row>
    <row r="388" spans="1:3" x14ac:dyDescent="0.25">
      <c r="A388" s="3">
        <v>44308</v>
      </c>
      <c r="B388" s="10">
        <v>10</v>
      </c>
      <c r="C388" s="10">
        <v>10</v>
      </c>
    </row>
    <row r="389" spans="1:3" x14ac:dyDescent="0.25">
      <c r="A389" s="3">
        <v>44309</v>
      </c>
      <c r="B389" s="10">
        <v>10</v>
      </c>
      <c r="C389" s="10">
        <v>10</v>
      </c>
    </row>
    <row r="390" spans="1:3" x14ac:dyDescent="0.25">
      <c r="A390" s="3">
        <v>44310</v>
      </c>
      <c r="B390" s="10">
        <v>11</v>
      </c>
      <c r="C390" s="10">
        <v>11</v>
      </c>
    </row>
    <row r="391" spans="1:3" x14ac:dyDescent="0.25">
      <c r="A391" s="3">
        <v>44311</v>
      </c>
      <c r="B391" s="10">
        <v>11</v>
      </c>
      <c r="C391" s="10">
        <v>11</v>
      </c>
    </row>
    <row r="392" spans="1:3" x14ac:dyDescent="0.25">
      <c r="A392" s="3">
        <v>44312</v>
      </c>
      <c r="B392" s="10">
        <v>9</v>
      </c>
      <c r="C392" s="10">
        <v>9</v>
      </c>
    </row>
    <row r="393" spans="1:3" x14ac:dyDescent="0.25">
      <c r="A393" s="3">
        <v>44313</v>
      </c>
      <c r="B393" s="10">
        <v>9</v>
      </c>
      <c r="C393" s="10">
        <v>9</v>
      </c>
    </row>
    <row r="394" spans="1:3" x14ac:dyDescent="0.25">
      <c r="A394" s="3">
        <v>44314</v>
      </c>
      <c r="B394" s="10">
        <v>8</v>
      </c>
      <c r="C394" s="10">
        <v>8</v>
      </c>
    </row>
    <row r="395" spans="1:3" x14ac:dyDescent="0.25">
      <c r="A395" s="3">
        <v>44315</v>
      </c>
      <c r="B395" s="10">
        <v>9</v>
      </c>
      <c r="C395" s="10">
        <v>9</v>
      </c>
    </row>
    <row r="396" spans="1:3" x14ac:dyDescent="0.25">
      <c r="A396" s="3">
        <v>44316</v>
      </c>
      <c r="B396" s="10">
        <v>9</v>
      </c>
      <c r="C396" s="10">
        <v>9</v>
      </c>
    </row>
    <row r="397" spans="1:3" x14ac:dyDescent="0.25">
      <c r="A397" s="3">
        <v>44317</v>
      </c>
      <c r="B397" s="10">
        <v>11</v>
      </c>
      <c r="C397" s="10">
        <v>11</v>
      </c>
    </row>
    <row r="398" spans="1:3" x14ac:dyDescent="0.25">
      <c r="A398" s="3">
        <v>44318</v>
      </c>
      <c r="B398" s="10">
        <v>11</v>
      </c>
      <c r="C398" s="10">
        <v>11</v>
      </c>
    </row>
    <row r="399" spans="1:3" x14ac:dyDescent="0.25">
      <c r="A399" s="3">
        <v>44319</v>
      </c>
      <c r="B399" s="10">
        <v>10</v>
      </c>
      <c r="C399" s="10">
        <v>10</v>
      </c>
    </row>
    <row r="400" spans="1:3" x14ac:dyDescent="0.25">
      <c r="A400" s="3">
        <v>44320</v>
      </c>
      <c r="B400" s="10">
        <v>10</v>
      </c>
      <c r="C400" s="10">
        <v>10</v>
      </c>
    </row>
    <row r="401" spans="1:3" x14ac:dyDescent="0.25">
      <c r="A401" s="3">
        <v>44321</v>
      </c>
      <c r="B401" s="10">
        <v>9</v>
      </c>
      <c r="C401" s="10">
        <v>9</v>
      </c>
    </row>
    <row r="402" spans="1:3" x14ac:dyDescent="0.25">
      <c r="A402" s="3">
        <v>44322</v>
      </c>
      <c r="B402" s="10">
        <v>9</v>
      </c>
      <c r="C402" s="10">
        <v>9</v>
      </c>
    </row>
    <row r="403" spans="1:3" x14ac:dyDescent="0.25">
      <c r="A403" s="3">
        <v>44323</v>
      </c>
      <c r="B403" s="10">
        <v>10</v>
      </c>
      <c r="C403" s="10">
        <v>10</v>
      </c>
    </row>
    <row r="404" spans="1:3" x14ac:dyDescent="0.25">
      <c r="A404" s="3">
        <v>44324</v>
      </c>
      <c r="B404" s="10">
        <v>9</v>
      </c>
      <c r="C404" s="10">
        <v>9</v>
      </c>
    </row>
    <row r="405" spans="1:3" x14ac:dyDescent="0.25">
      <c r="A405" s="3">
        <v>44325</v>
      </c>
      <c r="B405" s="10">
        <v>11</v>
      </c>
      <c r="C405" s="10">
        <v>11</v>
      </c>
    </row>
    <row r="406" spans="1:3" x14ac:dyDescent="0.25">
      <c r="A406" s="3">
        <v>44326</v>
      </c>
      <c r="B406" s="10">
        <v>11</v>
      </c>
      <c r="C406" s="10">
        <v>11</v>
      </c>
    </row>
    <row r="407" spans="1:3" x14ac:dyDescent="0.25">
      <c r="A407" s="3">
        <v>44327</v>
      </c>
      <c r="B407" s="10">
        <v>10</v>
      </c>
      <c r="C407" s="10">
        <v>10</v>
      </c>
    </row>
    <row r="408" spans="1:3" x14ac:dyDescent="0.25">
      <c r="A408" s="3">
        <v>44328</v>
      </c>
      <c r="B408" s="10">
        <v>9</v>
      </c>
      <c r="C408" s="10">
        <v>9</v>
      </c>
    </row>
    <row r="409" spans="1:3" x14ac:dyDescent="0.25">
      <c r="A409" s="3">
        <v>44329</v>
      </c>
      <c r="B409" s="10">
        <v>9</v>
      </c>
      <c r="C409" s="10">
        <v>9</v>
      </c>
    </row>
    <row r="410" spans="1:3" x14ac:dyDescent="0.25">
      <c r="A410" s="3">
        <v>44330</v>
      </c>
      <c r="B410" s="10">
        <v>10</v>
      </c>
      <c r="C410" s="10">
        <v>10</v>
      </c>
    </row>
    <row r="411" spans="1:3" x14ac:dyDescent="0.25">
      <c r="A411" s="3">
        <v>44331</v>
      </c>
      <c r="B411" s="10">
        <v>10</v>
      </c>
      <c r="C411" s="10">
        <v>10</v>
      </c>
    </row>
    <row r="412" spans="1:3" x14ac:dyDescent="0.25">
      <c r="A412" s="3">
        <v>44332</v>
      </c>
      <c r="B412" s="10">
        <v>9</v>
      </c>
      <c r="C412" s="10">
        <v>9</v>
      </c>
    </row>
    <row r="413" spans="1:3" x14ac:dyDescent="0.25">
      <c r="A413" s="3">
        <v>44333</v>
      </c>
      <c r="B413" s="10">
        <v>8</v>
      </c>
      <c r="C413" s="10">
        <v>8</v>
      </c>
    </row>
    <row r="414" spans="1:3" x14ac:dyDescent="0.25">
      <c r="A414" s="3">
        <v>44334</v>
      </c>
      <c r="B414" s="10">
        <v>8</v>
      </c>
      <c r="C414" s="10">
        <v>8</v>
      </c>
    </row>
    <row r="415" spans="1:3" x14ac:dyDescent="0.25">
      <c r="A415" s="3">
        <v>44335</v>
      </c>
      <c r="B415" s="10">
        <v>9</v>
      </c>
      <c r="C415" s="10">
        <v>9</v>
      </c>
    </row>
    <row r="416" spans="1:3" x14ac:dyDescent="0.25">
      <c r="A416" s="3">
        <v>44336</v>
      </c>
      <c r="B416" s="10">
        <v>9</v>
      </c>
      <c r="C416" s="10">
        <v>9</v>
      </c>
    </row>
    <row r="417" spans="1:3" x14ac:dyDescent="0.25">
      <c r="A417" s="3">
        <v>44337</v>
      </c>
      <c r="B417" s="10">
        <v>8</v>
      </c>
      <c r="C417" s="10">
        <v>8</v>
      </c>
    </row>
    <row r="418" spans="1:3" x14ac:dyDescent="0.25">
      <c r="A418" s="3">
        <v>44338</v>
      </c>
      <c r="B418" s="10">
        <v>9</v>
      </c>
      <c r="C418" s="10">
        <v>9</v>
      </c>
    </row>
    <row r="419" spans="1:3" x14ac:dyDescent="0.25">
      <c r="A419" s="3">
        <v>44339</v>
      </c>
      <c r="B419" s="10">
        <v>8</v>
      </c>
      <c r="C419" s="10">
        <v>8</v>
      </c>
    </row>
    <row r="420" spans="1:3" x14ac:dyDescent="0.25">
      <c r="A420" s="3">
        <v>44340</v>
      </c>
      <c r="B420" s="10">
        <v>8</v>
      </c>
      <c r="C420" s="10">
        <v>8</v>
      </c>
    </row>
    <row r="421" spans="1:3" x14ac:dyDescent="0.25">
      <c r="A421" s="3">
        <v>44341</v>
      </c>
      <c r="B421" s="10">
        <v>9</v>
      </c>
      <c r="C421" s="10">
        <v>9</v>
      </c>
    </row>
    <row r="422" spans="1:3" x14ac:dyDescent="0.25">
      <c r="A422" s="3">
        <v>44342</v>
      </c>
      <c r="B422" s="10">
        <v>7</v>
      </c>
      <c r="C422" s="10">
        <v>7</v>
      </c>
    </row>
    <row r="423" spans="1:3" x14ac:dyDescent="0.25">
      <c r="A423" s="3">
        <v>44343</v>
      </c>
      <c r="B423" s="10">
        <v>7</v>
      </c>
      <c r="C423" s="10">
        <v>7</v>
      </c>
    </row>
    <row r="424" spans="1:3" x14ac:dyDescent="0.25">
      <c r="A424" s="3">
        <v>44344</v>
      </c>
      <c r="B424" s="10">
        <v>8</v>
      </c>
      <c r="C424" s="10">
        <v>8</v>
      </c>
    </row>
    <row r="425" spans="1:3" x14ac:dyDescent="0.25">
      <c r="A425" s="3">
        <v>44345</v>
      </c>
      <c r="B425" s="10">
        <v>8</v>
      </c>
      <c r="C425" s="10">
        <v>8</v>
      </c>
    </row>
    <row r="426" spans="1:3" x14ac:dyDescent="0.25">
      <c r="A426" s="3">
        <v>44346</v>
      </c>
      <c r="B426" s="10">
        <v>9</v>
      </c>
      <c r="C426" s="10">
        <v>9</v>
      </c>
    </row>
    <row r="427" spans="1:3" x14ac:dyDescent="0.25">
      <c r="A427" s="3">
        <v>44347</v>
      </c>
      <c r="B427" s="10">
        <v>9</v>
      </c>
      <c r="C427" s="10">
        <v>9</v>
      </c>
    </row>
    <row r="428" spans="1:3" x14ac:dyDescent="0.25">
      <c r="A428" s="3">
        <v>44348</v>
      </c>
      <c r="B428" s="10">
        <v>8</v>
      </c>
      <c r="C428" s="10">
        <v>8</v>
      </c>
    </row>
    <row r="429" spans="1:3" x14ac:dyDescent="0.25">
      <c r="A429" s="3">
        <v>44349</v>
      </c>
      <c r="B429" s="10">
        <v>9</v>
      </c>
      <c r="C429" s="10">
        <v>9</v>
      </c>
    </row>
    <row r="430" spans="1:3" x14ac:dyDescent="0.25">
      <c r="A430" s="3">
        <v>44350</v>
      </c>
      <c r="B430" s="10">
        <v>9</v>
      </c>
      <c r="C430" s="10">
        <v>9</v>
      </c>
    </row>
    <row r="431" spans="1:3" x14ac:dyDescent="0.25">
      <c r="A431" s="3">
        <v>44351</v>
      </c>
      <c r="B431" s="10">
        <v>8</v>
      </c>
      <c r="C431" s="10">
        <v>8</v>
      </c>
    </row>
    <row r="432" spans="1:3" x14ac:dyDescent="0.25">
      <c r="A432" s="3">
        <v>44352</v>
      </c>
      <c r="B432" s="10">
        <v>9</v>
      </c>
      <c r="C432" s="10">
        <v>9</v>
      </c>
    </row>
    <row r="433" spans="1:3" x14ac:dyDescent="0.25">
      <c r="A433" s="3">
        <v>44353</v>
      </c>
      <c r="B433" s="10">
        <v>7</v>
      </c>
      <c r="C433" s="10">
        <v>7</v>
      </c>
    </row>
    <row r="434" spans="1:3" x14ac:dyDescent="0.25">
      <c r="A434" s="3">
        <v>44354</v>
      </c>
      <c r="B434" s="10">
        <v>7</v>
      </c>
      <c r="C434" s="10">
        <v>7</v>
      </c>
    </row>
    <row r="435" spans="1:3" x14ac:dyDescent="0.25">
      <c r="A435" s="3">
        <v>44355</v>
      </c>
      <c r="B435" s="10">
        <v>8</v>
      </c>
      <c r="C435" s="10">
        <v>8</v>
      </c>
    </row>
    <row r="436" spans="1:3" x14ac:dyDescent="0.25">
      <c r="A436" s="3">
        <v>44356</v>
      </c>
      <c r="B436" s="10">
        <v>8</v>
      </c>
      <c r="C436" s="10">
        <v>8</v>
      </c>
    </row>
    <row r="437" spans="1:3" x14ac:dyDescent="0.25">
      <c r="A437" s="3">
        <v>44357</v>
      </c>
      <c r="B437" s="10">
        <v>9</v>
      </c>
      <c r="C437" s="10">
        <v>9</v>
      </c>
    </row>
    <row r="438" spans="1:3" x14ac:dyDescent="0.25">
      <c r="A438" s="3">
        <v>44358</v>
      </c>
      <c r="B438" s="10">
        <v>9</v>
      </c>
      <c r="C438" s="10">
        <v>9</v>
      </c>
    </row>
    <row r="439" spans="1:3" x14ac:dyDescent="0.25">
      <c r="A439" s="3">
        <v>44359</v>
      </c>
      <c r="B439" s="10">
        <v>10</v>
      </c>
      <c r="C439" s="10">
        <v>10</v>
      </c>
    </row>
    <row r="440" spans="1:3" x14ac:dyDescent="0.25">
      <c r="A440" s="3">
        <v>44360</v>
      </c>
      <c r="B440" s="10">
        <v>8</v>
      </c>
      <c r="C440" s="10">
        <v>8</v>
      </c>
    </row>
    <row r="441" spans="1:3" x14ac:dyDescent="0.25">
      <c r="A441" s="3">
        <v>44361</v>
      </c>
      <c r="B441" s="10">
        <v>7</v>
      </c>
      <c r="C441" s="10">
        <v>7</v>
      </c>
    </row>
    <row r="442" spans="1:3" x14ac:dyDescent="0.25">
      <c r="A442" s="3">
        <v>44362</v>
      </c>
      <c r="B442" s="10">
        <v>8</v>
      </c>
      <c r="C442" s="10">
        <v>8</v>
      </c>
    </row>
    <row r="443" spans="1:3" x14ac:dyDescent="0.25">
      <c r="A443" s="3">
        <v>44363</v>
      </c>
      <c r="B443" s="10">
        <v>8</v>
      </c>
      <c r="C443" s="10">
        <v>8</v>
      </c>
    </row>
    <row r="444" spans="1:3" x14ac:dyDescent="0.25">
      <c r="A444" s="3">
        <v>44364</v>
      </c>
      <c r="B444" s="10">
        <v>9</v>
      </c>
      <c r="C444" s="10">
        <v>9</v>
      </c>
    </row>
    <row r="445" spans="1:3" x14ac:dyDescent="0.25">
      <c r="A445" s="3">
        <v>44365</v>
      </c>
      <c r="B445" s="10">
        <v>9</v>
      </c>
      <c r="C445" s="10">
        <v>9</v>
      </c>
    </row>
    <row r="446" spans="1:3" x14ac:dyDescent="0.25">
      <c r="A446" s="3">
        <v>44366</v>
      </c>
      <c r="B446" s="10">
        <v>10</v>
      </c>
      <c r="C446" s="10">
        <v>10</v>
      </c>
    </row>
    <row r="447" spans="1:3" x14ac:dyDescent="0.25">
      <c r="A447" s="3">
        <v>44367</v>
      </c>
      <c r="B447" s="10">
        <v>11</v>
      </c>
      <c r="C447" s="10">
        <v>11</v>
      </c>
    </row>
    <row r="448" spans="1:3" x14ac:dyDescent="0.25">
      <c r="A448" s="3">
        <v>44368</v>
      </c>
      <c r="B448" s="10">
        <v>11</v>
      </c>
      <c r="C448" s="10">
        <v>11</v>
      </c>
    </row>
    <row r="449" spans="1:3" x14ac:dyDescent="0.25">
      <c r="A449" s="3">
        <v>44369</v>
      </c>
      <c r="B449" s="10">
        <v>11</v>
      </c>
      <c r="C449" s="10">
        <v>11</v>
      </c>
    </row>
    <row r="450" spans="1:3" x14ac:dyDescent="0.25">
      <c r="A450" s="3">
        <v>44370</v>
      </c>
      <c r="B450" s="10">
        <v>11</v>
      </c>
      <c r="C450" s="10">
        <v>11</v>
      </c>
    </row>
    <row r="451" spans="1:3" x14ac:dyDescent="0.25">
      <c r="A451" s="3">
        <v>44371</v>
      </c>
      <c r="B451" s="10">
        <v>12</v>
      </c>
      <c r="C451" s="10">
        <v>12</v>
      </c>
    </row>
    <row r="452" spans="1:3" x14ac:dyDescent="0.25">
      <c r="A452" s="3">
        <v>44372</v>
      </c>
      <c r="B452" s="10">
        <v>13</v>
      </c>
      <c r="C452" s="10">
        <v>13</v>
      </c>
    </row>
    <row r="453" spans="1:3" x14ac:dyDescent="0.25">
      <c r="A453" s="3">
        <v>44373</v>
      </c>
      <c r="B453" s="10">
        <v>15</v>
      </c>
      <c r="C453" s="10">
        <v>15</v>
      </c>
    </row>
    <row r="454" spans="1:3" x14ac:dyDescent="0.25">
      <c r="A454" s="3">
        <v>44374</v>
      </c>
      <c r="B454" s="10">
        <v>16</v>
      </c>
      <c r="C454" s="10">
        <v>16</v>
      </c>
    </row>
    <row r="455" spans="1:3" x14ac:dyDescent="0.25">
      <c r="A455" s="3">
        <v>44375</v>
      </c>
      <c r="B455" s="10">
        <v>18</v>
      </c>
      <c r="C455" s="10">
        <v>18</v>
      </c>
    </row>
    <row r="456" spans="1:3" x14ac:dyDescent="0.25">
      <c r="A456" s="3">
        <v>44376</v>
      </c>
      <c r="B456" s="10">
        <v>19</v>
      </c>
      <c r="C456" s="10">
        <v>19</v>
      </c>
    </row>
    <row r="457" spans="1:3" x14ac:dyDescent="0.25">
      <c r="A457" s="3">
        <v>44377</v>
      </c>
      <c r="B457" s="10">
        <v>21</v>
      </c>
      <c r="C457" s="10">
        <v>21</v>
      </c>
    </row>
    <row r="458" spans="1:3" x14ac:dyDescent="0.25">
      <c r="A458" s="3">
        <v>44378</v>
      </c>
      <c r="B458" s="10">
        <v>22</v>
      </c>
      <c r="C458" s="10">
        <v>22</v>
      </c>
    </row>
    <row r="459" spans="1:3" x14ac:dyDescent="0.25">
      <c r="A459" s="3">
        <v>44379</v>
      </c>
      <c r="B459" s="10">
        <v>24</v>
      </c>
      <c r="C459" s="10">
        <v>24</v>
      </c>
    </row>
    <row r="460" spans="1:3" x14ac:dyDescent="0.25">
      <c r="A460" s="3">
        <v>44380</v>
      </c>
      <c r="B460" s="10">
        <v>26</v>
      </c>
      <c r="C460" s="10">
        <v>26</v>
      </c>
    </row>
    <row r="461" spans="1:3" x14ac:dyDescent="0.25">
      <c r="A461" s="3">
        <v>44381</v>
      </c>
      <c r="B461" s="10">
        <v>26</v>
      </c>
      <c r="C461" s="10">
        <v>26</v>
      </c>
    </row>
    <row r="462" spans="1:3" x14ac:dyDescent="0.25">
      <c r="A462" s="3">
        <v>44382</v>
      </c>
      <c r="B462" s="10">
        <v>28</v>
      </c>
      <c r="C462" s="10">
        <v>28</v>
      </c>
    </row>
    <row r="463" spans="1:3" x14ac:dyDescent="0.25">
      <c r="A463" s="3">
        <v>44383</v>
      </c>
      <c r="B463" s="10">
        <v>28</v>
      </c>
      <c r="C463" s="10">
        <v>28</v>
      </c>
    </row>
    <row r="464" spans="1:3" x14ac:dyDescent="0.25">
      <c r="A464" s="3">
        <v>44384</v>
      </c>
      <c r="B464" s="10">
        <v>30</v>
      </c>
      <c r="C464" s="10">
        <v>30</v>
      </c>
    </row>
    <row r="465" spans="1:3" x14ac:dyDescent="0.25">
      <c r="A465" s="3">
        <v>44385</v>
      </c>
      <c r="B465" s="10">
        <v>32</v>
      </c>
      <c r="C465" s="10">
        <v>32</v>
      </c>
    </row>
    <row r="466" spans="1:3" x14ac:dyDescent="0.25">
      <c r="A466" s="3">
        <v>44386</v>
      </c>
      <c r="B466" s="10">
        <v>35</v>
      </c>
      <c r="C466" s="10">
        <v>35</v>
      </c>
    </row>
    <row r="467" spans="1:3" x14ac:dyDescent="0.25">
      <c r="A467" s="3">
        <v>44387</v>
      </c>
      <c r="B467" s="10">
        <v>37</v>
      </c>
      <c r="C467" s="10">
        <v>37</v>
      </c>
    </row>
    <row r="468" spans="1:3" x14ac:dyDescent="0.25">
      <c r="A468" s="3">
        <v>44388</v>
      </c>
      <c r="B468" s="10">
        <v>42</v>
      </c>
      <c r="C468" s="10">
        <v>42</v>
      </c>
    </row>
    <row r="469" spans="1:3" x14ac:dyDescent="0.25">
      <c r="A469" s="3">
        <v>44389</v>
      </c>
      <c r="B469" s="10">
        <v>44</v>
      </c>
      <c r="C469" s="10">
        <v>44</v>
      </c>
    </row>
    <row r="470" spans="1:3" x14ac:dyDescent="0.25">
      <c r="A470" s="3">
        <v>44390</v>
      </c>
      <c r="B470" s="10">
        <v>47</v>
      </c>
      <c r="C470" s="10">
        <v>47</v>
      </c>
    </row>
    <row r="471" spans="1:3" x14ac:dyDescent="0.25">
      <c r="A471" s="3">
        <v>44391</v>
      </c>
      <c r="B471" s="10">
        <v>50</v>
      </c>
      <c r="C471" s="10">
        <v>50</v>
      </c>
    </row>
    <row r="472" spans="1:3" x14ac:dyDescent="0.25">
      <c r="A472" s="3">
        <v>44392</v>
      </c>
      <c r="B472" s="10">
        <v>52</v>
      </c>
      <c r="C472" s="10">
        <v>52</v>
      </c>
    </row>
    <row r="473" spans="1:3" x14ac:dyDescent="0.25">
      <c r="A473" s="3">
        <v>44393</v>
      </c>
      <c r="B473" s="10">
        <v>53</v>
      </c>
      <c r="C473" s="10">
        <v>53</v>
      </c>
    </row>
    <row r="474" spans="1:3" x14ac:dyDescent="0.25">
      <c r="A474" s="3">
        <v>44394</v>
      </c>
      <c r="B474" s="10">
        <v>56</v>
      </c>
      <c r="C474" s="10">
        <v>56</v>
      </c>
    </row>
    <row r="475" spans="1:3" x14ac:dyDescent="0.25">
      <c r="A475" s="3">
        <v>44395</v>
      </c>
      <c r="B475" s="10">
        <v>54</v>
      </c>
      <c r="C475" s="10">
        <v>54</v>
      </c>
    </row>
    <row r="476" spans="1:3" x14ac:dyDescent="0.25">
      <c r="A476" s="3">
        <v>44396</v>
      </c>
      <c r="B476" s="10">
        <v>50</v>
      </c>
      <c r="C476" s="10">
        <v>50</v>
      </c>
    </row>
    <row r="477" spans="1:3" x14ac:dyDescent="0.25">
      <c r="A477" s="3">
        <v>44397</v>
      </c>
      <c r="B477" s="10">
        <v>52</v>
      </c>
      <c r="C477" s="10">
        <v>52</v>
      </c>
    </row>
    <row r="478" spans="1:3" x14ac:dyDescent="0.25">
      <c r="A478" s="3">
        <v>44398</v>
      </c>
      <c r="B478" s="10">
        <v>53</v>
      </c>
      <c r="C478" s="10">
        <v>53</v>
      </c>
    </row>
    <row r="479" spans="1:3" x14ac:dyDescent="0.25">
      <c r="A479" s="3">
        <v>44399</v>
      </c>
      <c r="B479" s="10">
        <v>53</v>
      </c>
      <c r="C479" s="10">
        <v>53</v>
      </c>
    </row>
    <row r="480" spans="1:3" x14ac:dyDescent="0.25">
      <c r="A480" s="3">
        <v>44400</v>
      </c>
      <c r="B480" s="10">
        <v>54</v>
      </c>
      <c r="C480" s="10">
        <v>54</v>
      </c>
    </row>
    <row r="481" spans="1:3" x14ac:dyDescent="0.25">
      <c r="A481" s="3">
        <v>44401</v>
      </c>
      <c r="B481" s="10">
        <v>54</v>
      </c>
      <c r="C481" s="10">
        <v>54</v>
      </c>
    </row>
    <row r="482" spans="1:3" x14ac:dyDescent="0.25">
      <c r="A482" s="3">
        <v>44402</v>
      </c>
      <c r="B482" s="10">
        <v>57</v>
      </c>
      <c r="C482" s="10">
        <v>57</v>
      </c>
    </row>
    <row r="483" spans="1:3" x14ac:dyDescent="0.25">
      <c r="A483" s="3">
        <v>44403</v>
      </c>
      <c r="B483" s="10">
        <v>59</v>
      </c>
      <c r="C483" s="10">
        <v>59</v>
      </c>
    </row>
    <row r="484" spans="1:3" x14ac:dyDescent="0.25">
      <c r="A484" s="3">
        <v>44404</v>
      </c>
      <c r="B484" s="10">
        <v>62</v>
      </c>
      <c r="C484" s="10">
        <v>62</v>
      </c>
    </row>
    <row r="485" spans="1:3" x14ac:dyDescent="0.25">
      <c r="A485" s="3">
        <v>44405</v>
      </c>
      <c r="B485" s="10">
        <v>63</v>
      </c>
      <c r="C485" s="10">
        <v>63</v>
      </c>
    </row>
    <row r="486" spans="1:3" x14ac:dyDescent="0.25">
      <c r="A486" s="3">
        <v>44406</v>
      </c>
      <c r="B486" s="10">
        <v>63</v>
      </c>
      <c r="C486" s="10">
        <v>63</v>
      </c>
    </row>
    <row r="487" spans="1:3" x14ac:dyDescent="0.25">
      <c r="A487" s="3">
        <v>44407</v>
      </c>
      <c r="B487" s="10">
        <v>65</v>
      </c>
      <c r="C487" s="10">
        <v>65</v>
      </c>
    </row>
    <row r="488" spans="1:3" x14ac:dyDescent="0.25">
      <c r="A488" s="3">
        <v>44408</v>
      </c>
      <c r="B488" s="10">
        <v>65</v>
      </c>
      <c r="C488" s="10">
        <v>65</v>
      </c>
    </row>
    <row r="489" spans="1:3" x14ac:dyDescent="0.25">
      <c r="A489" s="3">
        <v>44409</v>
      </c>
      <c r="B489" s="10">
        <v>63</v>
      </c>
      <c r="C489" s="10">
        <v>63</v>
      </c>
    </row>
    <row r="490" spans="1:3" x14ac:dyDescent="0.25">
      <c r="A490" s="3">
        <v>44410</v>
      </c>
      <c r="B490" s="10">
        <v>61</v>
      </c>
      <c r="C490" s="10">
        <v>61</v>
      </c>
    </row>
    <row r="491" spans="1:3" x14ac:dyDescent="0.25">
      <c r="A491" s="3">
        <v>44411</v>
      </c>
      <c r="B491" s="10">
        <v>61</v>
      </c>
      <c r="C491" s="10">
        <v>61</v>
      </c>
    </row>
    <row r="492" spans="1:3" x14ac:dyDescent="0.25">
      <c r="A492" s="3">
        <v>44412</v>
      </c>
      <c r="B492" s="10">
        <v>62</v>
      </c>
      <c r="C492" s="10">
        <v>62</v>
      </c>
    </row>
    <row r="493" spans="1:3" x14ac:dyDescent="0.25">
      <c r="A493" s="3">
        <v>44413</v>
      </c>
      <c r="B493" s="10">
        <v>63</v>
      </c>
      <c r="C493" s="10">
        <v>63</v>
      </c>
    </row>
    <row r="494" spans="1:3" x14ac:dyDescent="0.25">
      <c r="A494" s="3">
        <v>44414</v>
      </c>
      <c r="B494" s="10">
        <v>65</v>
      </c>
      <c r="C494" s="10">
        <v>65</v>
      </c>
    </row>
    <row r="495" spans="1:3" x14ac:dyDescent="0.25">
      <c r="A495" s="3">
        <v>44415</v>
      </c>
      <c r="B495" s="10">
        <v>65</v>
      </c>
      <c r="C495" s="10">
        <v>65</v>
      </c>
    </row>
    <row r="496" spans="1:3" x14ac:dyDescent="0.25">
      <c r="A496" s="3">
        <v>44416</v>
      </c>
      <c r="B496" s="10">
        <v>67</v>
      </c>
      <c r="C496" s="10">
        <v>67</v>
      </c>
    </row>
    <row r="497" spans="1:3" x14ac:dyDescent="0.25">
      <c r="A497" s="3">
        <v>44417</v>
      </c>
      <c r="B497" s="10">
        <v>67</v>
      </c>
      <c r="C497" s="10">
        <v>67</v>
      </c>
    </row>
    <row r="498" spans="1:3" x14ac:dyDescent="0.25">
      <c r="A498" s="3">
        <v>44418</v>
      </c>
      <c r="B498" s="10">
        <v>66</v>
      </c>
      <c r="C498" s="10">
        <v>66</v>
      </c>
    </row>
    <row r="499" spans="1:3" x14ac:dyDescent="0.25">
      <c r="A499" s="3">
        <v>44419</v>
      </c>
      <c r="B499" s="10">
        <v>67</v>
      </c>
      <c r="C499" s="10">
        <v>67</v>
      </c>
    </row>
    <row r="500" spans="1:3" x14ac:dyDescent="0.25">
      <c r="A500" s="3">
        <v>44420</v>
      </c>
      <c r="B500" s="10">
        <v>68</v>
      </c>
      <c r="C500" s="10">
        <v>68</v>
      </c>
    </row>
    <row r="501" spans="1:3" x14ac:dyDescent="0.25">
      <c r="A501" s="3">
        <v>44421</v>
      </c>
      <c r="B501" s="10">
        <v>68</v>
      </c>
      <c r="C501" s="10">
        <v>68</v>
      </c>
    </row>
    <row r="502" spans="1:3" x14ac:dyDescent="0.25">
      <c r="A502" s="3">
        <v>44422</v>
      </c>
      <c r="B502" s="10">
        <v>69</v>
      </c>
      <c r="C502" s="10">
        <v>69</v>
      </c>
    </row>
    <row r="503" spans="1:3" x14ac:dyDescent="0.25">
      <c r="A503" s="3">
        <v>44423</v>
      </c>
      <c r="B503" s="10">
        <v>69</v>
      </c>
      <c r="C503" s="10">
        <v>69</v>
      </c>
    </row>
    <row r="504" spans="1:3" x14ac:dyDescent="0.25">
      <c r="A504" s="3">
        <v>44424</v>
      </c>
      <c r="B504" s="10">
        <v>70</v>
      </c>
      <c r="C504" s="10">
        <v>70</v>
      </c>
    </row>
    <row r="505" spans="1:3" x14ac:dyDescent="0.25">
      <c r="A505" s="3">
        <v>44425</v>
      </c>
      <c r="B505" s="10">
        <v>71</v>
      </c>
      <c r="C505" s="10">
        <v>71</v>
      </c>
    </row>
    <row r="506" spans="1:3" x14ac:dyDescent="0.25">
      <c r="A506" s="3">
        <v>44426</v>
      </c>
      <c r="B506" s="10">
        <v>70</v>
      </c>
      <c r="C506" s="10">
        <v>70</v>
      </c>
    </row>
    <row r="507" spans="1:3" x14ac:dyDescent="0.25">
      <c r="A507" s="3">
        <v>44427</v>
      </c>
      <c r="B507" s="10">
        <v>71</v>
      </c>
      <c r="C507" s="10">
        <v>71</v>
      </c>
    </row>
    <row r="508" spans="1:3" x14ac:dyDescent="0.25">
      <c r="A508" s="3">
        <v>44428</v>
      </c>
      <c r="B508" s="10">
        <v>72</v>
      </c>
      <c r="C508" s="10">
        <v>72</v>
      </c>
    </row>
    <row r="509" spans="1:3" x14ac:dyDescent="0.25">
      <c r="A509" s="3">
        <v>44429</v>
      </c>
      <c r="B509" s="10">
        <v>73</v>
      </c>
      <c r="C509" s="10">
        <v>73</v>
      </c>
    </row>
    <row r="510" spans="1:3" x14ac:dyDescent="0.25">
      <c r="A510" s="3">
        <v>44430</v>
      </c>
      <c r="B510" s="10">
        <v>73</v>
      </c>
      <c r="C510" s="10">
        <v>73</v>
      </c>
    </row>
    <row r="511" spans="1:3" x14ac:dyDescent="0.25">
      <c r="A511" s="3">
        <v>44431</v>
      </c>
      <c r="B511" s="10">
        <v>74</v>
      </c>
      <c r="C511" s="10">
        <v>74</v>
      </c>
    </row>
    <row r="512" spans="1:3" x14ac:dyDescent="0.25">
      <c r="A512" s="3">
        <v>44432</v>
      </c>
      <c r="B512" s="10">
        <v>73</v>
      </c>
      <c r="C512" s="10">
        <v>73</v>
      </c>
    </row>
    <row r="513" spans="1:3" x14ac:dyDescent="0.25">
      <c r="A513" s="3">
        <v>44433</v>
      </c>
      <c r="B513" s="10">
        <v>72</v>
      </c>
      <c r="C513" s="10">
        <v>72</v>
      </c>
    </row>
    <row r="514" spans="1:3" x14ac:dyDescent="0.25">
      <c r="A514" s="3">
        <v>44434</v>
      </c>
      <c r="B514" s="10">
        <v>70</v>
      </c>
      <c r="C514" s="10">
        <v>70</v>
      </c>
    </row>
    <row r="515" spans="1:3" x14ac:dyDescent="0.25">
      <c r="A515" s="3">
        <v>44435</v>
      </c>
      <c r="B515" s="10">
        <v>70</v>
      </c>
      <c r="C515" s="10">
        <v>70</v>
      </c>
    </row>
    <row r="516" spans="1:3" x14ac:dyDescent="0.25">
      <c r="A516" s="3">
        <v>44436</v>
      </c>
      <c r="B516" s="10">
        <v>68</v>
      </c>
      <c r="C516" s="10">
        <v>68</v>
      </c>
    </row>
    <row r="517" spans="1:3" x14ac:dyDescent="0.25">
      <c r="A517" s="3">
        <v>44437</v>
      </c>
      <c r="B517" s="10">
        <v>70</v>
      </c>
      <c r="C517" s="10">
        <v>70</v>
      </c>
    </row>
    <row r="518" spans="1:3" x14ac:dyDescent="0.25">
      <c r="A518" s="3">
        <v>44438</v>
      </c>
      <c r="B518" s="10">
        <v>70</v>
      </c>
      <c r="C518" s="10">
        <v>70</v>
      </c>
    </row>
    <row r="519" spans="1:3" x14ac:dyDescent="0.25">
      <c r="A519" s="3">
        <v>44439</v>
      </c>
      <c r="B519" s="10">
        <v>69</v>
      </c>
      <c r="C519" s="10">
        <v>69</v>
      </c>
    </row>
    <row r="520" spans="1:3" x14ac:dyDescent="0.25">
      <c r="A520" s="3">
        <v>44440</v>
      </c>
      <c r="B520" s="10">
        <v>68</v>
      </c>
      <c r="C520" s="10">
        <v>68</v>
      </c>
    </row>
    <row r="521" spans="1:3" x14ac:dyDescent="0.25">
      <c r="A521" s="3">
        <v>44441</v>
      </c>
      <c r="B521" s="10">
        <v>68</v>
      </c>
      <c r="C521" s="10">
        <v>68</v>
      </c>
    </row>
    <row r="522" spans="1:3" x14ac:dyDescent="0.25">
      <c r="A522" s="3">
        <v>44442</v>
      </c>
      <c r="B522" s="10">
        <v>69</v>
      </c>
      <c r="C522" s="10">
        <v>69</v>
      </c>
    </row>
    <row r="523" spans="1:3" x14ac:dyDescent="0.25">
      <c r="A523" s="3">
        <v>44443</v>
      </c>
      <c r="B523" s="10">
        <v>71</v>
      </c>
      <c r="C523" s="10">
        <v>71</v>
      </c>
    </row>
    <row r="524" spans="1:3" x14ac:dyDescent="0.25">
      <c r="A524" s="3">
        <v>44444</v>
      </c>
      <c r="B524" s="10">
        <v>71</v>
      </c>
      <c r="C524" s="10">
        <v>71</v>
      </c>
    </row>
    <row r="525" spans="1:3" x14ac:dyDescent="0.25">
      <c r="A525" s="3">
        <v>44445</v>
      </c>
      <c r="B525" s="10">
        <v>72</v>
      </c>
      <c r="C525" s="10">
        <v>72</v>
      </c>
    </row>
    <row r="526" spans="1:3" x14ac:dyDescent="0.25">
      <c r="A526" s="3">
        <v>44446</v>
      </c>
      <c r="B526" s="10">
        <v>71</v>
      </c>
      <c r="C526" s="10">
        <v>71</v>
      </c>
    </row>
    <row r="527" spans="1:3" x14ac:dyDescent="0.25">
      <c r="A527" s="3">
        <v>44447</v>
      </c>
      <c r="B527" s="10">
        <v>70</v>
      </c>
      <c r="C527" s="10">
        <v>70</v>
      </c>
    </row>
    <row r="528" spans="1:3" x14ac:dyDescent="0.25">
      <c r="A528" s="3">
        <v>44448</v>
      </c>
      <c r="B528" s="10">
        <v>69</v>
      </c>
      <c r="C528" s="10">
        <v>69</v>
      </c>
    </row>
    <row r="529" spans="1:3" x14ac:dyDescent="0.25">
      <c r="A529" s="3">
        <v>44449</v>
      </c>
      <c r="B529" s="10">
        <v>67</v>
      </c>
      <c r="C529" s="10">
        <v>67</v>
      </c>
    </row>
    <row r="530" spans="1:3" x14ac:dyDescent="0.25">
      <c r="A530" s="3">
        <v>44450</v>
      </c>
      <c r="B530" s="10">
        <v>67</v>
      </c>
      <c r="C530" s="10">
        <v>67</v>
      </c>
    </row>
    <row r="531" spans="1:3" x14ac:dyDescent="0.25">
      <c r="A531" s="3">
        <v>44451</v>
      </c>
      <c r="B531" s="10">
        <v>68</v>
      </c>
      <c r="C531" s="10">
        <v>68</v>
      </c>
    </row>
    <row r="532" spans="1:3" x14ac:dyDescent="0.25">
      <c r="A532" s="3">
        <v>44452</v>
      </c>
      <c r="B532" s="10">
        <v>68</v>
      </c>
      <c r="C532" s="10">
        <v>68</v>
      </c>
    </row>
    <row r="533" spans="1:3" x14ac:dyDescent="0.25">
      <c r="A533" s="3">
        <v>44453</v>
      </c>
      <c r="B533" s="10">
        <v>67</v>
      </c>
      <c r="C533" s="10">
        <v>67</v>
      </c>
    </row>
    <row r="534" spans="1:3" x14ac:dyDescent="0.25">
      <c r="A534" s="3">
        <v>44454</v>
      </c>
      <c r="B534" s="10">
        <v>67</v>
      </c>
      <c r="C534" s="10">
        <v>67</v>
      </c>
    </row>
    <row r="535" spans="1:3" x14ac:dyDescent="0.25">
      <c r="A535" s="3">
        <v>44455</v>
      </c>
      <c r="B535" s="10">
        <v>68</v>
      </c>
      <c r="C535" s="10">
        <v>68</v>
      </c>
    </row>
    <row r="536" spans="1:3" x14ac:dyDescent="0.25">
      <c r="A536" s="3">
        <v>44456</v>
      </c>
      <c r="B536" s="10">
        <v>68</v>
      </c>
      <c r="C536" s="10">
        <v>68</v>
      </c>
    </row>
    <row r="537" spans="1:3" x14ac:dyDescent="0.25">
      <c r="A537" s="3">
        <v>44457</v>
      </c>
      <c r="B537" s="10">
        <v>69</v>
      </c>
      <c r="C537" s="10">
        <v>69</v>
      </c>
    </row>
    <row r="538" spans="1:3" x14ac:dyDescent="0.25">
      <c r="A538" s="3">
        <v>44458</v>
      </c>
      <c r="B538" s="10">
        <v>69</v>
      </c>
      <c r="C538" s="10">
        <v>69</v>
      </c>
    </row>
    <row r="539" spans="1:3" x14ac:dyDescent="0.25">
      <c r="A539" s="3">
        <v>44459</v>
      </c>
      <c r="B539" s="10">
        <v>70</v>
      </c>
      <c r="C539" s="10">
        <v>70</v>
      </c>
    </row>
    <row r="540" spans="1:3" x14ac:dyDescent="0.25">
      <c r="A540" s="3">
        <v>44460</v>
      </c>
      <c r="B540" s="10">
        <v>70</v>
      </c>
      <c r="C540" s="10">
        <v>70</v>
      </c>
    </row>
    <row r="541" spans="1:3" x14ac:dyDescent="0.25">
      <c r="A541" s="3">
        <v>44461</v>
      </c>
      <c r="B541" s="10">
        <v>69</v>
      </c>
      <c r="C541" s="10">
        <v>69</v>
      </c>
    </row>
    <row r="542" spans="1:3" x14ac:dyDescent="0.25">
      <c r="A542" s="3">
        <v>44462</v>
      </c>
      <c r="B542" s="10">
        <v>72</v>
      </c>
      <c r="C542" s="10">
        <v>72</v>
      </c>
    </row>
    <row r="543" spans="1:3" x14ac:dyDescent="0.25">
      <c r="A543" s="3">
        <v>44463</v>
      </c>
      <c r="B543" s="10">
        <v>72</v>
      </c>
      <c r="C543" s="10">
        <v>72</v>
      </c>
    </row>
    <row r="544" spans="1:3" x14ac:dyDescent="0.25">
      <c r="A544" s="3">
        <v>44464</v>
      </c>
      <c r="B544" s="10">
        <v>70</v>
      </c>
      <c r="C544" s="10">
        <v>70</v>
      </c>
    </row>
    <row r="545" spans="1:3" x14ac:dyDescent="0.25">
      <c r="A545" s="3">
        <v>44465</v>
      </c>
      <c r="B545" s="10">
        <v>68</v>
      </c>
      <c r="C545" s="10">
        <v>68</v>
      </c>
    </row>
    <row r="546" spans="1:3" x14ac:dyDescent="0.25">
      <c r="A546" s="3">
        <v>44466</v>
      </c>
      <c r="B546" s="10">
        <v>67</v>
      </c>
      <c r="C546" s="10">
        <v>67</v>
      </c>
    </row>
    <row r="547" spans="1:3" x14ac:dyDescent="0.25">
      <c r="A547" s="3">
        <v>44467</v>
      </c>
      <c r="B547" s="10">
        <v>67</v>
      </c>
      <c r="C547" s="10">
        <v>67</v>
      </c>
    </row>
    <row r="548" spans="1:3" x14ac:dyDescent="0.25">
      <c r="A548" s="3">
        <v>44468</v>
      </c>
      <c r="B548" s="10">
        <v>68</v>
      </c>
      <c r="C548" s="10">
        <v>68</v>
      </c>
    </row>
    <row r="549" spans="1:3" x14ac:dyDescent="0.25">
      <c r="A549" s="3">
        <v>44469</v>
      </c>
      <c r="B549" s="10">
        <v>69</v>
      </c>
      <c r="C549" s="10">
        <v>69</v>
      </c>
    </row>
    <row r="550" spans="1:3" x14ac:dyDescent="0.25">
      <c r="A550" s="3">
        <v>44470</v>
      </c>
      <c r="B550" s="10">
        <v>70</v>
      </c>
      <c r="C550" s="10">
        <v>70</v>
      </c>
    </row>
    <row r="551" spans="1:3" x14ac:dyDescent="0.25">
      <c r="A551" s="3">
        <v>44471</v>
      </c>
      <c r="B551" s="10">
        <v>72</v>
      </c>
      <c r="C551" s="10">
        <v>72</v>
      </c>
    </row>
    <row r="552" spans="1:3" x14ac:dyDescent="0.25">
      <c r="A552" s="3">
        <v>44472</v>
      </c>
      <c r="B552" s="10">
        <v>73</v>
      </c>
      <c r="C552" s="10">
        <v>73</v>
      </c>
    </row>
    <row r="553" spans="1:3" x14ac:dyDescent="0.25">
      <c r="A553" s="3">
        <v>44473</v>
      </c>
      <c r="B553" s="10">
        <v>73</v>
      </c>
      <c r="C553" s="10">
        <v>73</v>
      </c>
    </row>
    <row r="554" spans="1:3" x14ac:dyDescent="0.25">
      <c r="A554" s="3">
        <v>44474</v>
      </c>
      <c r="B554" s="10">
        <v>72</v>
      </c>
      <c r="C554" s="10">
        <v>72</v>
      </c>
    </row>
    <row r="555" spans="1:3" x14ac:dyDescent="0.25">
      <c r="A555" s="3">
        <v>44475</v>
      </c>
      <c r="B555" s="10">
        <v>72</v>
      </c>
      <c r="C555" s="10">
        <v>72</v>
      </c>
    </row>
    <row r="556" spans="1:3" x14ac:dyDescent="0.25">
      <c r="A556" s="3">
        <v>44476</v>
      </c>
      <c r="B556" s="10">
        <v>71</v>
      </c>
      <c r="C556" s="10">
        <v>71</v>
      </c>
    </row>
    <row r="557" spans="1:3" x14ac:dyDescent="0.25">
      <c r="A557" s="3">
        <v>44477</v>
      </c>
      <c r="B557" s="10">
        <v>71</v>
      </c>
      <c r="C557" s="10">
        <v>71</v>
      </c>
    </row>
    <row r="558" spans="1:3" x14ac:dyDescent="0.25">
      <c r="A558" s="3">
        <v>44478</v>
      </c>
      <c r="B558" s="10">
        <v>70</v>
      </c>
      <c r="C558" s="10">
        <v>70</v>
      </c>
    </row>
    <row r="559" spans="1:3" x14ac:dyDescent="0.25">
      <c r="A559" s="3">
        <v>44479</v>
      </c>
      <c r="B559" s="10">
        <v>72</v>
      </c>
      <c r="C559" s="10">
        <v>72</v>
      </c>
    </row>
    <row r="560" spans="1:3" x14ac:dyDescent="0.25">
      <c r="A560" s="3">
        <v>44480</v>
      </c>
      <c r="B560" s="10">
        <v>74</v>
      </c>
      <c r="C560" s="10">
        <v>74</v>
      </c>
    </row>
    <row r="561" spans="1:3" x14ac:dyDescent="0.25">
      <c r="A561" s="3">
        <v>44481</v>
      </c>
      <c r="B561" s="10">
        <v>75</v>
      </c>
      <c r="C561" s="10">
        <v>75</v>
      </c>
    </row>
    <row r="562" spans="1:3" x14ac:dyDescent="0.25">
      <c r="A562" s="3">
        <v>44482</v>
      </c>
      <c r="B562" s="10">
        <v>77</v>
      </c>
      <c r="C562" s="10">
        <v>77</v>
      </c>
    </row>
    <row r="563" spans="1:3" x14ac:dyDescent="0.25">
      <c r="A563" s="3">
        <v>44483</v>
      </c>
      <c r="B563" s="10">
        <v>81</v>
      </c>
      <c r="C563" s="10">
        <v>81</v>
      </c>
    </row>
    <row r="564" spans="1:3" x14ac:dyDescent="0.25">
      <c r="A564" s="3">
        <v>44484</v>
      </c>
      <c r="B564" s="10">
        <v>83</v>
      </c>
      <c r="C564" s="10">
        <v>83</v>
      </c>
    </row>
    <row r="565" spans="1:3" x14ac:dyDescent="0.25">
      <c r="A565" s="3">
        <v>44485</v>
      </c>
      <c r="B565" s="10">
        <v>85</v>
      </c>
      <c r="C565" s="10">
        <v>85</v>
      </c>
    </row>
    <row r="566" spans="1:3" x14ac:dyDescent="0.25">
      <c r="A566" s="3">
        <v>44486</v>
      </c>
      <c r="B566" s="10">
        <v>85</v>
      </c>
      <c r="C566" s="10">
        <v>85</v>
      </c>
    </row>
    <row r="567" spans="1:3" x14ac:dyDescent="0.25">
      <c r="A567" s="3">
        <v>44487</v>
      </c>
      <c r="B567" s="10">
        <v>87</v>
      </c>
      <c r="C567" s="10">
        <v>87</v>
      </c>
    </row>
    <row r="568" spans="1:3" x14ac:dyDescent="0.25">
      <c r="A568" s="3">
        <v>44488</v>
      </c>
      <c r="B568" s="10">
        <v>88</v>
      </c>
      <c r="C568" s="10">
        <v>88</v>
      </c>
    </row>
    <row r="569" spans="1:3" x14ac:dyDescent="0.25">
      <c r="A569" s="3">
        <v>44489</v>
      </c>
      <c r="B569" s="10">
        <v>89</v>
      </c>
      <c r="C569" s="10">
        <v>89</v>
      </c>
    </row>
    <row r="570" spans="1:3" x14ac:dyDescent="0.25">
      <c r="A570" s="3">
        <v>44490</v>
      </c>
      <c r="B570" s="10">
        <v>89</v>
      </c>
      <c r="C570" s="10">
        <v>89</v>
      </c>
    </row>
    <row r="571" spans="1:3" x14ac:dyDescent="0.25">
      <c r="A571" s="3">
        <v>44491</v>
      </c>
      <c r="B571" s="10">
        <v>90</v>
      </c>
      <c r="C571" s="10">
        <v>90</v>
      </c>
    </row>
    <row r="572" spans="1:3" x14ac:dyDescent="0.25">
      <c r="A572" s="3">
        <v>44492</v>
      </c>
      <c r="B572" s="10">
        <v>90</v>
      </c>
      <c r="C572" s="10">
        <v>90</v>
      </c>
    </row>
    <row r="573" spans="1:3" x14ac:dyDescent="0.25">
      <c r="A573" s="3">
        <v>44493</v>
      </c>
      <c r="B573" s="10">
        <v>92</v>
      </c>
      <c r="C573" s="10">
        <v>92</v>
      </c>
    </row>
    <row r="574" spans="1:3" x14ac:dyDescent="0.25">
      <c r="A574" s="3">
        <v>44494</v>
      </c>
      <c r="B574" s="10">
        <v>94</v>
      </c>
      <c r="C574" s="10">
        <v>94</v>
      </c>
    </row>
    <row r="575" spans="1:3" x14ac:dyDescent="0.25">
      <c r="A575" s="3">
        <v>44495</v>
      </c>
      <c r="B575" s="10">
        <v>95</v>
      </c>
      <c r="C575" s="10">
        <v>95</v>
      </c>
    </row>
    <row r="576" spans="1:3" x14ac:dyDescent="0.25">
      <c r="A576" s="3">
        <v>44496</v>
      </c>
      <c r="B576" s="10">
        <v>97</v>
      </c>
      <c r="C576" s="10">
        <v>97</v>
      </c>
    </row>
    <row r="577" spans="1:3" x14ac:dyDescent="0.25">
      <c r="A577" s="3">
        <v>44497</v>
      </c>
      <c r="B577" s="10">
        <v>98</v>
      </c>
      <c r="C577" s="10">
        <v>98</v>
      </c>
    </row>
    <row r="578" spans="1:3" x14ac:dyDescent="0.25">
      <c r="A578" s="3">
        <v>44498</v>
      </c>
      <c r="B578" s="10">
        <v>98</v>
      </c>
      <c r="C578" s="10">
        <v>98</v>
      </c>
    </row>
    <row r="579" spans="1:3" x14ac:dyDescent="0.25">
      <c r="A579" s="3">
        <v>44499</v>
      </c>
      <c r="B579" s="10">
        <v>100</v>
      </c>
      <c r="C579" s="10">
        <v>100</v>
      </c>
    </row>
    <row r="580" spans="1:3" x14ac:dyDescent="0.25">
      <c r="A580" s="3">
        <v>44500</v>
      </c>
      <c r="B580" s="10">
        <v>101</v>
      </c>
      <c r="C580" s="10">
        <v>101</v>
      </c>
    </row>
    <row r="581" spans="1:3" x14ac:dyDescent="0.25">
      <c r="A581" s="3">
        <v>44501</v>
      </c>
      <c r="B581" s="10">
        <v>102</v>
      </c>
      <c r="C581" s="10">
        <v>102</v>
      </c>
    </row>
    <row r="582" spans="1:3" x14ac:dyDescent="0.25">
      <c r="A582" s="3">
        <v>44502</v>
      </c>
      <c r="B582" s="10">
        <v>102</v>
      </c>
      <c r="C582" s="10">
        <v>102</v>
      </c>
    </row>
    <row r="583" spans="1:3" x14ac:dyDescent="0.25">
      <c r="A583" s="3">
        <v>44503</v>
      </c>
      <c r="B583" s="10">
        <v>103</v>
      </c>
      <c r="C583" s="10">
        <v>103</v>
      </c>
    </row>
    <row r="584" spans="1:3" x14ac:dyDescent="0.25">
      <c r="A584" s="3">
        <v>44504</v>
      </c>
      <c r="B584" s="10">
        <v>103</v>
      </c>
      <c r="C584" s="10">
        <v>103</v>
      </c>
    </row>
    <row r="585" spans="1:3" x14ac:dyDescent="0.25">
      <c r="A585" s="3">
        <v>44505</v>
      </c>
      <c r="B585" s="10">
        <v>104</v>
      </c>
      <c r="C585" s="10">
        <v>104</v>
      </c>
    </row>
    <row r="586" spans="1:3" x14ac:dyDescent="0.25">
      <c r="A586" s="3">
        <v>44506</v>
      </c>
      <c r="B586" s="10">
        <v>104</v>
      </c>
      <c r="C586" s="10">
        <v>104</v>
      </c>
    </row>
    <row r="587" spans="1:3" x14ac:dyDescent="0.25">
      <c r="A587" s="3">
        <v>44507</v>
      </c>
      <c r="B587" s="10">
        <v>105</v>
      </c>
      <c r="C587" s="10">
        <v>105</v>
      </c>
    </row>
    <row r="588" spans="1:3" x14ac:dyDescent="0.25">
      <c r="A588" s="3">
        <v>44508</v>
      </c>
      <c r="B588" s="10">
        <v>104</v>
      </c>
      <c r="C588" s="10">
        <v>104</v>
      </c>
    </row>
    <row r="589" spans="1:3" x14ac:dyDescent="0.25">
      <c r="A589" s="3">
        <v>44509</v>
      </c>
      <c r="B589" s="10">
        <v>104</v>
      </c>
      <c r="C589" s="10">
        <v>104</v>
      </c>
    </row>
    <row r="590" spans="1:3" x14ac:dyDescent="0.25">
      <c r="A590" s="3">
        <v>44510</v>
      </c>
      <c r="B590" s="10">
        <v>103</v>
      </c>
      <c r="C590" s="10">
        <v>103</v>
      </c>
    </row>
    <row r="591" spans="1:3" x14ac:dyDescent="0.25">
      <c r="A591" s="3">
        <v>44511</v>
      </c>
      <c r="B591" s="10">
        <v>104</v>
      </c>
      <c r="C591" s="10">
        <v>104</v>
      </c>
    </row>
    <row r="592" spans="1:3" x14ac:dyDescent="0.25">
      <c r="A592" s="3">
        <v>44512</v>
      </c>
      <c r="B592" s="10">
        <v>105</v>
      </c>
      <c r="C592" s="10">
        <v>105</v>
      </c>
    </row>
    <row r="593" spans="1:3" x14ac:dyDescent="0.25">
      <c r="A593" s="3">
        <v>44513</v>
      </c>
      <c r="B593" s="10">
        <v>105</v>
      </c>
      <c r="C593" s="10">
        <v>105</v>
      </c>
    </row>
    <row r="594" spans="1:3" x14ac:dyDescent="0.25">
      <c r="A594" s="3">
        <v>44514</v>
      </c>
      <c r="B594" s="10">
        <v>104</v>
      </c>
      <c r="C594" s="10">
        <v>104</v>
      </c>
    </row>
    <row r="595" spans="1:3" x14ac:dyDescent="0.25">
      <c r="A595" s="3">
        <v>44515</v>
      </c>
      <c r="B595" s="10">
        <v>102</v>
      </c>
      <c r="C595" s="10">
        <v>102</v>
      </c>
    </row>
    <row r="596" spans="1:3" x14ac:dyDescent="0.25">
      <c r="A596" s="3">
        <v>44516</v>
      </c>
      <c r="B596" s="10">
        <v>101</v>
      </c>
      <c r="C596" s="10">
        <v>101</v>
      </c>
    </row>
    <row r="597" spans="1:3" x14ac:dyDescent="0.25">
      <c r="A597" s="3">
        <v>44517</v>
      </c>
      <c r="B597" s="10">
        <v>100</v>
      </c>
      <c r="C597" s="10">
        <v>100</v>
      </c>
    </row>
    <row r="598" spans="1:3" x14ac:dyDescent="0.25">
      <c r="A598" s="3">
        <v>44518</v>
      </c>
      <c r="B598" s="10">
        <v>100</v>
      </c>
      <c r="C598" s="10">
        <v>100</v>
      </c>
    </row>
    <row r="599" spans="1:3" x14ac:dyDescent="0.25">
      <c r="A599" s="3">
        <v>44519</v>
      </c>
      <c r="B599" s="10">
        <v>99</v>
      </c>
      <c r="C599" s="10">
        <v>99</v>
      </c>
    </row>
    <row r="600" spans="1:3" x14ac:dyDescent="0.25">
      <c r="A600" s="3">
        <v>44520</v>
      </c>
      <c r="B600" s="10">
        <v>98</v>
      </c>
      <c r="C600" s="10">
        <v>98</v>
      </c>
    </row>
    <row r="601" spans="1:3" x14ac:dyDescent="0.25">
      <c r="A601" s="3">
        <v>44521</v>
      </c>
      <c r="B601" s="10">
        <v>97</v>
      </c>
      <c r="C601" s="10">
        <v>97</v>
      </c>
    </row>
    <row r="602" spans="1:3" x14ac:dyDescent="0.25">
      <c r="A602" s="3">
        <v>44522</v>
      </c>
      <c r="B602" s="10">
        <v>96</v>
      </c>
      <c r="C602" s="10">
        <v>96</v>
      </c>
    </row>
    <row r="603" spans="1:3" x14ac:dyDescent="0.25">
      <c r="A603" s="3">
        <v>44523</v>
      </c>
      <c r="B603" s="10">
        <v>96</v>
      </c>
      <c r="C603" s="10">
        <v>96</v>
      </c>
    </row>
    <row r="604" spans="1:3" x14ac:dyDescent="0.25">
      <c r="A604" s="3">
        <v>44524</v>
      </c>
      <c r="B604" s="10">
        <v>95</v>
      </c>
      <c r="C604" s="10">
        <v>95</v>
      </c>
    </row>
    <row r="605" spans="1:3" x14ac:dyDescent="0.25">
      <c r="A605" s="3">
        <v>44525</v>
      </c>
      <c r="B605" s="10">
        <v>94</v>
      </c>
      <c r="C605" s="10">
        <v>94</v>
      </c>
    </row>
    <row r="606" spans="1:3" x14ac:dyDescent="0.25">
      <c r="A606" s="3">
        <v>44526</v>
      </c>
      <c r="B606" s="10">
        <v>94</v>
      </c>
      <c r="C606" s="10">
        <v>94</v>
      </c>
    </row>
    <row r="607" spans="1:3" x14ac:dyDescent="0.25">
      <c r="A607" s="3">
        <v>44527</v>
      </c>
      <c r="B607" s="10">
        <v>92</v>
      </c>
      <c r="C607" s="10">
        <v>92</v>
      </c>
    </row>
    <row r="608" spans="1:3" x14ac:dyDescent="0.25">
      <c r="A608" s="3">
        <v>44528</v>
      </c>
      <c r="B608" s="10">
        <v>91</v>
      </c>
      <c r="C608" s="10">
        <v>91</v>
      </c>
    </row>
    <row r="609" spans="1:3" x14ac:dyDescent="0.25">
      <c r="A609" s="3">
        <v>44529</v>
      </c>
      <c r="B609" s="10">
        <v>89</v>
      </c>
      <c r="C609" s="10">
        <v>89</v>
      </c>
    </row>
    <row r="610" spans="1:3" x14ac:dyDescent="0.25">
      <c r="A610" s="3">
        <v>44530</v>
      </c>
      <c r="B610" s="10">
        <v>88</v>
      </c>
      <c r="C610" s="10">
        <v>88</v>
      </c>
    </row>
    <row r="611" spans="1:3" x14ac:dyDescent="0.25">
      <c r="A611" s="3">
        <v>44531</v>
      </c>
      <c r="B611" s="10">
        <v>88</v>
      </c>
      <c r="C611" s="10">
        <v>88</v>
      </c>
    </row>
    <row r="612" spans="1:3" x14ac:dyDescent="0.25">
      <c r="A612" s="3">
        <v>44532</v>
      </c>
      <c r="B612" s="10">
        <v>87</v>
      </c>
      <c r="C612" s="10">
        <v>87</v>
      </c>
    </row>
    <row r="613" spans="1:3" x14ac:dyDescent="0.25">
      <c r="A613" s="3">
        <v>44533</v>
      </c>
      <c r="B613" s="10">
        <v>87</v>
      </c>
      <c r="C613" s="10">
        <v>87</v>
      </c>
    </row>
    <row r="614" spans="1:3" x14ac:dyDescent="0.25">
      <c r="A614" s="3">
        <v>44534</v>
      </c>
      <c r="B614" s="10">
        <v>85</v>
      </c>
      <c r="C614" s="10">
        <v>85</v>
      </c>
    </row>
    <row r="615" spans="1:3" x14ac:dyDescent="0.25">
      <c r="A615" s="3">
        <v>44535</v>
      </c>
      <c r="B615" s="10">
        <v>84</v>
      </c>
      <c r="C615" s="10">
        <v>84</v>
      </c>
    </row>
    <row r="616" spans="1:3" x14ac:dyDescent="0.25">
      <c r="A616" s="3">
        <v>44536</v>
      </c>
      <c r="B616" s="10">
        <v>84</v>
      </c>
      <c r="C616" s="10">
        <v>84</v>
      </c>
    </row>
    <row r="617" spans="1:3" x14ac:dyDescent="0.25">
      <c r="A617" s="3">
        <v>44537</v>
      </c>
      <c r="B617" s="10">
        <v>82</v>
      </c>
      <c r="C617" s="10">
        <v>82</v>
      </c>
    </row>
    <row r="618" spans="1:3" x14ac:dyDescent="0.25">
      <c r="A618" s="3">
        <v>44538</v>
      </c>
      <c r="B618" s="10">
        <v>82</v>
      </c>
      <c r="C618" s="10">
        <v>82</v>
      </c>
    </row>
    <row r="619" spans="1:3" x14ac:dyDescent="0.25">
      <c r="A619" s="3">
        <v>44539</v>
      </c>
      <c r="B619" s="10">
        <v>80</v>
      </c>
      <c r="C619" s="10">
        <v>80</v>
      </c>
    </row>
    <row r="620" spans="1:3" x14ac:dyDescent="0.25">
      <c r="A620" s="3">
        <v>44540</v>
      </c>
      <c r="B620" s="10">
        <v>80</v>
      </c>
      <c r="C620" s="10">
        <v>80</v>
      </c>
    </row>
    <row r="621" spans="1:3" x14ac:dyDescent="0.25">
      <c r="A621" s="3">
        <v>44541</v>
      </c>
      <c r="B621" s="10">
        <v>81</v>
      </c>
      <c r="C621" s="10">
        <v>81</v>
      </c>
    </row>
    <row r="622" spans="1:3" x14ac:dyDescent="0.25">
      <c r="A622" s="3">
        <v>44542</v>
      </c>
      <c r="B622" s="10">
        <v>82</v>
      </c>
      <c r="C622" s="10">
        <v>82</v>
      </c>
    </row>
    <row r="623" spans="1:3" x14ac:dyDescent="0.25">
      <c r="A623" s="3">
        <v>44543</v>
      </c>
      <c r="B623" s="10">
        <v>79</v>
      </c>
      <c r="C623" s="10">
        <v>79</v>
      </c>
    </row>
    <row r="624" spans="1:3" x14ac:dyDescent="0.25">
      <c r="A624" s="3">
        <v>44544</v>
      </c>
      <c r="B624" s="10">
        <v>78</v>
      </c>
      <c r="C624" s="10">
        <v>78</v>
      </c>
    </row>
    <row r="625" spans="1:3" x14ac:dyDescent="0.25">
      <c r="A625" s="3">
        <v>44545</v>
      </c>
      <c r="B625" s="10">
        <v>78</v>
      </c>
      <c r="C625" s="10">
        <v>78</v>
      </c>
    </row>
    <row r="626" spans="1:3" x14ac:dyDescent="0.25">
      <c r="A626" s="3">
        <v>44546</v>
      </c>
      <c r="B626" s="10">
        <v>77</v>
      </c>
      <c r="C626" s="10">
        <v>77</v>
      </c>
    </row>
    <row r="627" spans="1:3" x14ac:dyDescent="0.25">
      <c r="A627" s="3">
        <v>44547</v>
      </c>
      <c r="B627" s="10">
        <v>76</v>
      </c>
      <c r="C627" s="10">
        <v>76</v>
      </c>
    </row>
    <row r="628" spans="1:3" x14ac:dyDescent="0.25">
      <c r="A628" s="3">
        <v>44548</v>
      </c>
      <c r="B628" s="10">
        <v>77</v>
      </c>
      <c r="C628" s="10">
        <v>77</v>
      </c>
    </row>
    <row r="629" spans="1:3" x14ac:dyDescent="0.25">
      <c r="A629" s="3">
        <v>44549</v>
      </c>
      <c r="B629" s="10">
        <v>77</v>
      </c>
      <c r="C629" s="10">
        <v>77</v>
      </c>
    </row>
    <row r="630" spans="1:3" x14ac:dyDescent="0.25">
      <c r="A630" s="3">
        <v>44550</v>
      </c>
      <c r="B630" s="10">
        <v>76</v>
      </c>
      <c r="C630" s="10">
        <v>76</v>
      </c>
    </row>
    <row r="631" spans="1:3" x14ac:dyDescent="0.25">
      <c r="A631" s="3">
        <v>44551</v>
      </c>
      <c r="B631" s="10">
        <v>76</v>
      </c>
      <c r="C631" s="10">
        <v>76</v>
      </c>
    </row>
    <row r="632" spans="1:3" x14ac:dyDescent="0.25">
      <c r="A632" s="3">
        <v>44552</v>
      </c>
      <c r="B632" s="10">
        <v>77</v>
      </c>
      <c r="C632" s="10">
        <v>77</v>
      </c>
    </row>
    <row r="633" spans="1:3" x14ac:dyDescent="0.25">
      <c r="A633" s="3">
        <v>44553</v>
      </c>
      <c r="B633" s="10">
        <v>77</v>
      </c>
      <c r="C633" s="10">
        <v>77</v>
      </c>
    </row>
    <row r="634" spans="1:3" x14ac:dyDescent="0.25">
      <c r="A634" s="3">
        <v>44554</v>
      </c>
      <c r="B634" s="10">
        <v>78</v>
      </c>
      <c r="C634" s="10">
        <v>78</v>
      </c>
    </row>
    <row r="635" spans="1:3" x14ac:dyDescent="0.25">
      <c r="A635" s="3">
        <v>44555</v>
      </c>
      <c r="B635" s="10">
        <v>77</v>
      </c>
      <c r="C635" s="10">
        <v>77</v>
      </c>
    </row>
    <row r="636" spans="1:3" x14ac:dyDescent="0.25">
      <c r="A636" s="3">
        <v>44556</v>
      </c>
      <c r="B636" s="10">
        <v>76</v>
      </c>
      <c r="C636" s="10">
        <v>76</v>
      </c>
    </row>
    <row r="637" spans="1:3" x14ac:dyDescent="0.25">
      <c r="A637" s="3">
        <v>44557</v>
      </c>
      <c r="B637" s="10">
        <v>75</v>
      </c>
      <c r="C637" s="10">
        <v>75</v>
      </c>
    </row>
    <row r="638" spans="1:3" x14ac:dyDescent="0.25">
      <c r="A638" s="3">
        <v>44558</v>
      </c>
      <c r="B638" s="10">
        <v>73</v>
      </c>
      <c r="C638" s="10">
        <v>73</v>
      </c>
    </row>
    <row r="639" spans="1:3" x14ac:dyDescent="0.25">
      <c r="A639" s="3">
        <v>44559</v>
      </c>
      <c r="B639" s="10">
        <v>73</v>
      </c>
      <c r="C639" s="10">
        <v>73</v>
      </c>
    </row>
    <row r="640" spans="1:3" x14ac:dyDescent="0.25">
      <c r="A640" s="3">
        <v>44560</v>
      </c>
      <c r="B640" s="10">
        <v>72</v>
      </c>
      <c r="C640" s="10">
        <v>72</v>
      </c>
    </row>
    <row r="641" spans="1:3" x14ac:dyDescent="0.25">
      <c r="A641" s="3">
        <v>44561</v>
      </c>
      <c r="B641" s="10">
        <v>72</v>
      </c>
      <c r="C641" s="10">
        <v>72</v>
      </c>
    </row>
    <row r="642" spans="1:3" x14ac:dyDescent="0.25">
      <c r="A642" s="3">
        <v>44562</v>
      </c>
      <c r="B642" s="10">
        <v>71</v>
      </c>
      <c r="C642" s="10">
        <v>71</v>
      </c>
    </row>
    <row r="643" spans="1:3" x14ac:dyDescent="0.25">
      <c r="A643" s="3">
        <v>44563</v>
      </c>
      <c r="B643" s="10">
        <v>70</v>
      </c>
      <c r="C643" s="10">
        <v>70</v>
      </c>
    </row>
    <row r="644" spans="1:3" x14ac:dyDescent="0.25">
      <c r="A644" s="3">
        <v>44564</v>
      </c>
      <c r="B644" s="10">
        <v>70</v>
      </c>
      <c r="C644" s="10">
        <v>70</v>
      </c>
    </row>
    <row r="645" spans="1:3" x14ac:dyDescent="0.25">
      <c r="A645" s="3">
        <v>44565</v>
      </c>
      <c r="B645" s="10">
        <v>71</v>
      </c>
      <c r="C645" s="10">
        <v>71</v>
      </c>
    </row>
    <row r="646" spans="1:3" x14ac:dyDescent="0.25">
      <c r="A646" s="3">
        <v>44566</v>
      </c>
      <c r="B646" s="10">
        <v>70</v>
      </c>
      <c r="C646" s="10">
        <v>70</v>
      </c>
    </row>
    <row r="647" spans="1:3" x14ac:dyDescent="0.25">
      <c r="A647" s="3">
        <v>44567</v>
      </c>
      <c r="B647" s="10">
        <v>69</v>
      </c>
      <c r="C647" s="10">
        <v>69</v>
      </c>
    </row>
    <row r="648" spans="1:3" x14ac:dyDescent="0.25">
      <c r="A648" s="3">
        <v>44568</v>
      </c>
      <c r="B648" s="10">
        <v>68</v>
      </c>
      <c r="C648" s="10">
        <v>68</v>
      </c>
    </row>
    <row r="649" spans="1:3" x14ac:dyDescent="0.25">
      <c r="A649" s="3">
        <v>44569</v>
      </c>
      <c r="B649" s="10">
        <v>68</v>
      </c>
      <c r="C649" s="10">
        <v>68</v>
      </c>
    </row>
    <row r="650" spans="1:3" x14ac:dyDescent="0.25">
      <c r="A650" s="3">
        <v>44570</v>
      </c>
      <c r="B650" s="10">
        <v>69</v>
      </c>
      <c r="C650" s="10">
        <v>69</v>
      </c>
    </row>
    <row r="651" spans="1:3" x14ac:dyDescent="0.25">
      <c r="A651" s="3">
        <v>44571</v>
      </c>
      <c r="B651" s="10">
        <v>70</v>
      </c>
      <c r="C651" s="10">
        <v>70</v>
      </c>
    </row>
    <row r="652" spans="1:3" x14ac:dyDescent="0.25">
      <c r="A652" s="3">
        <v>44572</v>
      </c>
      <c r="B652" s="10">
        <v>69</v>
      </c>
      <c r="C652" s="10">
        <v>69</v>
      </c>
    </row>
    <row r="653" spans="1:3" x14ac:dyDescent="0.25">
      <c r="A653" s="3">
        <v>44573</v>
      </c>
      <c r="B653" s="10">
        <v>68</v>
      </c>
      <c r="C653" s="10">
        <v>68</v>
      </c>
    </row>
    <row r="654" spans="1:3" x14ac:dyDescent="0.25">
      <c r="A654" s="3">
        <v>44574</v>
      </c>
      <c r="B654" s="10">
        <v>68</v>
      </c>
      <c r="C654" s="10">
        <v>68</v>
      </c>
    </row>
    <row r="655" spans="1:3" x14ac:dyDescent="0.25">
      <c r="A655" s="3">
        <v>44575</v>
      </c>
      <c r="B655" s="10">
        <v>69</v>
      </c>
      <c r="C655" s="10">
        <v>69</v>
      </c>
    </row>
    <row r="656" spans="1:3" x14ac:dyDescent="0.25">
      <c r="A656" s="3">
        <v>44576</v>
      </c>
      <c r="B656" s="10">
        <v>69</v>
      </c>
      <c r="C656" s="10">
        <v>69</v>
      </c>
    </row>
    <row r="657" spans="1:3" x14ac:dyDescent="0.25">
      <c r="A657" s="3">
        <v>44577</v>
      </c>
      <c r="B657" s="10">
        <v>72</v>
      </c>
      <c r="C657" s="10">
        <v>72</v>
      </c>
    </row>
    <row r="658" spans="1:3" x14ac:dyDescent="0.25">
      <c r="A658" s="3">
        <v>44578</v>
      </c>
      <c r="B658" s="10">
        <v>72</v>
      </c>
      <c r="C658" s="10">
        <v>72</v>
      </c>
    </row>
    <row r="659" spans="1:3" x14ac:dyDescent="0.25">
      <c r="A659" s="3">
        <v>44579</v>
      </c>
      <c r="B659" s="10">
        <v>74</v>
      </c>
      <c r="C659" s="10">
        <v>74</v>
      </c>
    </row>
    <row r="660" spans="1:3" x14ac:dyDescent="0.25">
      <c r="A660" s="3">
        <v>44580</v>
      </c>
      <c r="B660" s="10">
        <v>74</v>
      </c>
      <c r="C660" s="10">
        <v>74</v>
      </c>
    </row>
    <row r="661" spans="1:3" x14ac:dyDescent="0.25">
      <c r="A661" s="3">
        <v>44581</v>
      </c>
      <c r="B661" s="10">
        <v>75</v>
      </c>
      <c r="C661" s="10">
        <v>75</v>
      </c>
    </row>
    <row r="662" spans="1:3" x14ac:dyDescent="0.25">
      <c r="A662" s="3">
        <v>44582</v>
      </c>
      <c r="B662" s="10">
        <v>77</v>
      </c>
      <c r="C662" s="10">
        <v>77</v>
      </c>
    </row>
    <row r="663" spans="1:3" x14ac:dyDescent="0.25">
      <c r="A663" s="3">
        <v>44583</v>
      </c>
      <c r="B663" s="10">
        <v>79</v>
      </c>
      <c r="C663" s="10">
        <v>79</v>
      </c>
    </row>
    <row r="664" spans="1:3" x14ac:dyDescent="0.25">
      <c r="A664" s="3">
        <v>44584</v>
      </c>
      <c r="B664" s="10">
        <v>95</v>
      </c>
      <c r="C664" s="10">
        <v>95</v>
      </c>
    </row>
    <row r="665" spans="1:3" x14ac:dyDescent="0.25">
      <c r="A665" s="3">
        <v>44585</v>
      </c>
      <c r="B665" s="10">
        <v>97</v>
      </c>
      <c r="C665" s="10">
        <v>97</v>
      </c>
    </row>
    <row r="666" spans="1:3" x14ac:dyDescent="0.25">
      <c r="A666" s="3">
        <v>44586</v>
      </c>
      <c r="B666" s="10">
        <v>99</v>
      </c>
      <c r="C666" s="10">
        <v>99</v>
      </c>
    </row>
    <row r="667" spans="1:3" x14ac:dyDescent="0.25">
      <c r="A667" s="3">
        <v>44587</v>
      </c>
      <c r="B667" s="10">
        <v>101</v>
      </c>
      <c r="C667" s="10">
        <v>101</v>
      </c>
    </row>
    <row r="668" spans="1:3" x14ac:dyDescent="0.25">
      <c r="A668" s="3">
        <v>44588</v>
      </c>
      <c r="B668" s="10">
        <v>102</v>
      </c>
      <c r="C668" s="10">
        <v>102</v>
      </c>
    </row>
    <row r="669" spans="1:3" x14ac:dyDescent="0.25">
      <c r="A669" s="3">
        <v>44589</v>
      </c>
      <c r="B669" s="10">
        <v>133</v>
      </c>
      <c r="C669" s="10">
        <v>133</v>
      </c>
    </row>
    <row r="670" spans="1:3" x14ac:dyDescent="0.25">
      <c r="A670" s="3">
        <v>44590</v>
      </c>
      <c r="B670" s="10">
        <v>160</v>
      </c>
      <c r="C670" s="10">
        <v>160</v>
      </c>
    </row>
    <row r="671" spans="1:3" x14ac:dyDescent="0.25">
      <c r="A671" s="3">
        <v>44591</v>
      </c>
      <c r="B671" s="10">
        <v>176</v>
      </c>
      <c r="C671" s="10">
        <v>176</v>
      </c>
    </row>
    <row r="672" spans="1:3" x14ac:dyDescent="0.25">
      <c r="A672" s="3">
        <v>44592</v>
      </c>
      <c r="B672" s="10">
        <v>196</v>
      </c>
      <c r="C672" s="10">
        <v>196</v>
      </c>
    </row>
    <row r="673" spans="1:3" x14ac:dyDescent="0.25">
      <c r="A673" s="3">
        <v>44593</v>
      </c>
      <c r="B673" s="10">
        <v>200</v>
      </c>
      <c r="C673" s="10">
        <v>200</v>
      </c>
    </row>
    <row r="674" spans="1:3" x14ac:dyDescent="0.25">
      <c r="A674" s="3">
        <v>44594</v>
      </c>
      <c r="B674" s="10">
        <v>201</v>
      </c>
      <c r="C674" s="10">
        <v>201</v>
      </c>
    </row>
    <row r="675" spans="1:3" x14ac:dyDescent="0.25">
      <c r="A675" s="3">
        <v>44595</v>
      </c>
      <c r="B675" s="10">
        <v>203</v>
      </c>
      <c r="C675" s="10">
        <v>203</v>
      </c>
    </row>
    <row r="676" spans="1:3" x14ac:dyDescent="0.25">
      <c r="A676" s="3">
        <v>44596</v>
      </c>
      <c r="B676" s="10">
        <v>205</v>
      </c>
      <c r="C676" s="10">
        <v>205</v>
      </c>
    </row>
    <row r="677" spans="1:3" x14ac:dyDescent="0.25">
      <c r="A677" s="3">
        <v>44597</v>
      </c>
      <c r="B677" s="10">
        <v>208</v>
      </c>
      <c r="C677" s="10">
        <v>208</v>
      </c>
    </row>
    <row r="678" spans="1:3" x14ac:dyDescent="0.25">
      <c r="A678" s="3">
        <v>44598</v>
      </c>
      <c r="B678" s="10">
        <v>212</v>
      </c>
      <c r="C678" s="10">
        <v>212</v>
      </c>
    </row>
    <row r="679" spans="1:3" x14ac:dyDescent="0.25">
      <c r="A679" s="3">
        <v>44599</v>
      </c>
      <c r="B679" s="10">
        <v>215</v>
      </c>
      <c r="C679" s="10">
        <v>215</v>
      </c>
    </row>
    <row r="680" spans="1:3" x14ac:dyDescent="0.25">
      <c r="A680" s="3">
        <v>44600</v>
      </c>
      <c r="B680" s="10">
        <v>213</v>
      </c>
      <c r="C680" s="10">
        <v>213</v>
      </c>
    </row>
    <row r="681" spans="1:3" x14ac:dyDescent="0.25">
      <c r="A681" s="3">
        <v>44601</v>
      </c>
      <c r="B681" s="10">
        <v>208</v>
      </c>
      <c r="C681" s="10">
        <v>208</v>
      </c>
    </row>
    <row r="682" spans="1:3" x14ac:dyDescent="0.25">
      <c r="A682" s="3">
        <v>44602</v>
      </c>
      <c r="B682" s="10">
        <v>210</v>
      </c>
      <c r="C682" s="10">
        <v>210</v>
      </c>
    </row>
    <row r="683" spans="1:3" x14ac:dyDescent="0.25">
      <c r="A683" s="3">
        <v>44603</v>
      </c>
      <c r="B683" s="10">
        <v>213</v>
      </c>
      <c r="C683" s="10">
        <v>213</v>
      </c>
    </row>
    <row r="684" spans="1:3" x14ac:dyDescent="0.25">
      <c r="A684" s="3">
        <v>44604</v>
      </c>
      <c r="B684" s="10">
        <v>209</v>
      </c>
      <c r="C684" s="10">
        <v>209</v>
      </c>
    </row>
    <row r="685" spans="1:3" x14ac:dyDescent="0.25">
      <c r="A685" s="3">
        <v>44605</v>
      </c>
      <c r="B685" s="10">
        <v>209</v>
      </c>
      <c r="C685" s="10">
        <v>209</v>
      </c>
    </row>
    <row r="686" spans="1:3" x14ac:dyDescent="0.25">
      <c r="A686" s="3">
        <v>44606</v>
      </c>
      <c r="B686" s="10">
        <v>207</v>
      </c>
      <c r="C686" s="10">
        <v>207</v>
      </c>
    </row>
    <row r="687" spans="1:3" x14ac:dyDescent="0.25">
      <c r="A687" s="3">
        <v>44607</v>
      </c>
      <c r="B687" s="10">
        <v>207</v>
      </c>
      <c r="C687" s="10">
        <v>207</v>
      </c>
    </row>
    <row r="688" spans="1:3" x14ac:dyDescent="0.25">
      <c r="A688" s="3">
        <v>44608</v>
      </c>
      <c r="B688" s="10">
        <v>203</v>
      </c>
      <c r="C688" s="10">
        <v>203</v>
      </c>
    </row>
    <row r="689" spans="1:3" x14ac:dyDescent="0.25">
      <c r="A689" s="3">
        <v>44609</v>
      </c>
      <c r="B689" s="10">
        <v>200</v>
      </c>
      <c r="C689" s="10">
        <v>200</v>
      </c>
    </row>
    <row r="690" spans="1:3" x14ac:dyDescent="0.25">
      <c r="A690" s="3">
        <v>44610</v>
      </c>
      <c r="B690" s="10">
        <v>198</v>
      </c>
      <c r="C690" s="10">
        <v>198</v>
      </c>
    </row>
    <row r="691" spans="1:3" x14ac:dyDescent="0.25">
      <c r="A691" s="3">
        <v>44611</v>
      </c>
      <c r="B691" s="10">
        <v>196</v>
      </c>
      <c r="C691" s="10">
        <v>196</v>
      </c>
    </row>
    <row r="692" spans="1:3" x14ac:dyDescent="0.25">
      <c r="A692" s="3">
        <v>44612</v>
      </c>
      <c r="B692" s="10">
        <v>193</v>
      </c>
      <c r="C692" s="10">
        <v>193</v>
      </c>
    </row>
    <row r="693" spans="1:3" x14ac:dyDescent="0.25">
      <c r="A693" s="3">
        <v>44613</v>
      </c>
      <c r="B693" s="10">
        <v>190</v>
      </c>
      <c r="C693" s="10">
        <v>190</v>
      </c>
    </row>
    <row r="694" spans="1:3" x14ac:dyDescent="0.25">
      <c r="A694" s="3">
        <v>44614</v>
      </c>
      <c r="B694" s="10">
        <v>180</v>
      </c>
      <c r="C694" s="10">
        <v>180</v>
      </c>
    </row>
    <row r="695" spans="1:3" x14ac:dyDescent="0.25">
      <c r="A695" s="3">
        <v>44615</v>
      </c>
      <c r="B695" s="10">
        <v>173</v>
      </c>
      <c r="C695" s="10">
        <v>173</v>
      </c>
    </row>
    <row r="696" spans="1:3" x14ac:dyDescent="0.25">
      <c r="A696" s="3">
        <v>44616</v>
      </c>
      <c r="B696" s="10">
        <v>150</v>
      </c>
      <c r="C696" s="10">
        <v>150</v>
      </c>
    </row>
    <row r="697" spans="1:3" x14ac:dyDescent="0.25">
      <c r="A697" s="3">
        <v>44617</v>
      </c>
      <c r="B697" s="10">
        <v>90</v>
      </c>
      <c r="C697" s="10">
        <v>90</v>
      </c>
    </row>
    <row r="698" spans="1:3" x14ac:dyDescent="0.25">
      <c r="A698" s="3">
        <v>44618</v>
      </c>
      <c r="B698" s="10">
        <v>110</v>
      </c>
      <c r="C698" s="10">
        <v>110</v>
      </c>
    </row>
    <row r="699" spans="1:3" x14ac:dyDescent="0.25">
      <c r="A699" s="3">
        <v>44619</v>
      </c>
      <c r="B699" s="10">
        <v>119</v>
      </c>
      <c r="C699" s="10">
        <v>119</v>
      </c>
    </row>
    <row r="700" spans="1:3" x14ac:dyDescent="0.25">
      <c r="A700" s="3">
        <v>44620</v>
      </c>
      <c r="B700" s="10">
        <v>87</v>
      </c>
      <c r="C700" s="10">
        <v>87</v>
      </c>
    </row>
    <row r="701" spans="1:3" x14ac:dyDescent="0.25">
      <c r="A701" s="3">
        <v>44621</v>
      </c>
      <c r="B701" s="10">
        <v>49</v>
      </c>
      <c r="C701" s="10">
        <v>49</v>
      </c>
    </row>
    <row r="702" spans="1:3" x14ac:dyDescent="0.25">
      <c r="A702" s="3">
        <v>44622</v>
      </c>
      <c r="B702" s="10">
        <v>53</v>
      </c>
      <c r="C702" s="10">
        <v>53</v>
      </c>
    </row>
    <row r="703" spans="1:3" x14ac:dyDescent="0.25">
      <c r="A703" s="3">
        <v>44623</v>
      </c>
      <c r="B703" s="10">
        <v>101</v>
      </c>
      <c r="C703" s="10">
        <v>101</v>
      </c>
    </row>
    <row r="704" spans="1:3" x14ac:dyDescent="0.25">
      <c r="A704" s="3">
        <v>44624</v>
      </c>
      <c r="B704" s="10">
        <v>125</v>
      </c>
      <c r="C704" s="10">
        <v>125</v>
      </c>
    </row>
    <row r="705" spans="1:3" x14ac:dyDescent="0.25">
      <c r="A705" s="3">
        <v>44625</v>
      </c>
      <c r="B705" s="10">
        <v>113</v>
      </c>
      <c r="C705" s="10">
        <v>113</v>
      </c>
    </row>
    <row r="706" spans="1:3" x14ac:dyDescent="0.25">
      <c r="A706" s="3">
        <v>44626</v>
      </c>
      <c r="B706" s="10">
        <v>77</v>
      </c>
      <c r="C706" s="10">
        <v>77</v>
      </c>
    </row>
    <row r="707" spans="1:3" x14ac:dyDescent="0.25">
      <c r="A707" s="3">
        <v>44627</v>
      </c>
      <c r="B707" s="10">
        <v>71</v>
      </c>
      <c r="C707" s="10">
        <v>71</v>
      </c>
    </row>
    <row r="708" spans="1:3" x14ac:dyDescent="0.25">
      <c r="A708" s="3">
        <v>44628</v>
      </c>
      <c r="B708" s="10">
        <v>63</v>
      </c>
      <c r="C708" s="10">
        <v>63</v>
      </c>
    </row>
    <row r="709" spans="1:3" x14ac:dyDescent="0.25">
      <c r="A709" s="3">
        <v>44629</v>
      </c>
      <c r="B709" s="10">
        <v>35</v>
      </c>
      <c r="C709" s="10">
        <v>35</v>
      </c>
    </row>
    <row r="710" spans="1:3" x14ac:dyDescent="0.25">
      <c r="A710" s="3">
        <v>44630</v>
      </c>
      <c r="B710" s="10">
        <v>25</v>
      </c>
      <c r="C710" s="10">
        <v>25</v>
      </c>
    </row>
    <row r="711" spans="1:3" x14ac:dyDescent="0.25">
      <c r="A711" s="3">
        <v>44631</v>
      </c>
      <c r="B711" s="10">
        <v>37</v>
      </c>
      <c r="C711" s="10">
        <v>37</v>
      </c>
    </row>
    <row r="712" spans="1:3" x14ac:dyDescent="0.25">
      <c r="A712" s="3">
        <v>44632</v>
      </c>
      <c r="B712" s="10">
        <v>63</v>
      </c>
      <c r="C712" s="10">
        <v>63</v>
      </c>
    </row>
    <row r="713" spans="1:3" x14ac:dyDescent="0.25">
      <c r="A713" s="3">
        <v>44633</v>
      </c>
      <c r="B713" s="10">
        <v>57</v>
      </c>
      <c r="C713" s="10">
        <v>57</v>
      </c>
    </row>
    <row r="714" spans="1:3" x14ac:dyDescent="0.25">
      <c r="A714" s="3">
        <v>44634</v>
      </c>
      <c r="B714" s="10">
        <v>53</v>
      </c>
      <c r="C714" s="10">
        <v>53</v>
      </c>
    </row>
    <row r="715" spans="1:3" x14ac:dyDescent="0.25">
      <c r="A715" s="3">
        <v>44635</v>
      </c>
      <c r="B715" s="10">
        <v>39</v>
      </c>
      <c r="C715" s="10">
        <v>39</v>
      </c>
    </row>
    <row r="716" spans="1:3" x14ac:dyDescent="0.25">
      <c r="A716" s="3">
        <v>44636</v>
      </c>
      <c r="B716" s="10">
        <v>27</v>
      </c>
      <c r="C716" s="10">
        <v>27</v>
      </c>
    </row>
    <row r="717" spans="1:3" x14ac:dyDescent="0.25">
      <c r="A717" s="3">
        <v>44637</v>
      </c>
      <c r="B717" s="10">
        <v>50</v>
      </c>
      <c r="C717" s="10">
        <v>50</v>
      </c>
    </row>
    <row r="718" spans="1:3" x14ac:dyDescent="0.25">
      <c r="A718" s="3">
        <v>44638</v>
      </c>
      <c r="B718" s="10">
        <v>41</v>
      </c>
      <c r="C718" s="10">
        <v>41</v>
      </c>
    </row>
    <row r="719" spans="1:3" x14ac:dyDescent="0.25">
      <c r="A719" s="3">
        <v>44639</v>
      </c>
      <c r="B719" s="10">
        <v>43</v>
      </c>
      <c r="C719" s="10">
        <v>43</v>
      </c>
    </row>
    <row r="720" spans="1:3" x14ac:dyDescent="0.25">
      <c r="A720" s="3">
        <v>44640</v>
      </c>
      <c r="B720" s="10">
        <v>50</v>
      </c>
      <c r="C720" s="10">
        <v>50</v>
      </c>
    </row>
    <row r="721" spans="1:3" x14ac:dyDescent="0.25">
      <c r="A721" s="3">
        <v>44641</v>
      </c>
      <c r="B721" s="10">
        <v>19</v>
      </c>
      <c r="C721" s="10">
        <v>19</v>
      </c>
    </row>
    <row r="722" spans="1:3" x14ac:dyDescent="0.25">
      <c r="A722" s="3">
        <v>44642</v>
      </c>
      <c r="B722" s="10">
        <v>17</v>
      </c>
      <c r="C722" s="10">
        <v>17</v>
      </c>
    </row>
    <row r="723" spans="1:3" x14ac:dyDescent="0.25">
      <c r="A723" s="3">
        <v>44643</v>
      </c>
      <c r="B723" s="10">
        <v>27</v>
      </c>
      <c r="C723" s="10">
        <v>27</v>
      </c>
    </row>
    <row r="724" spans="1:3" x14ac:dyDescent="0.25">
      <c r="A724" s="3">
        <v>44644</v>
      </c>
      <c r="B724" s="10">
        <v>30</v>
      </c>
      <c r="C724" s="10">
        <v>30</v>
      </c>
    </row>
    <row r="725" spans="1:3" x14ac:dyDescent="0.25">
      <c r="A725" s="3">
        <v>44645</v>
      </c>
      <c r="B725" s="10">
        <v>33</v>
      </c>
      <c r="C725" s="10">
        <v>33</v>
      </c>
    </row>
    <row r="726" spans="1:3" x14ac:dyDescent="0.25">
      <c r="A726" s="3">
        <v>44646</v>
      </c>
      <c r="B726" s="10">
        <v>29</v>
      </c>
      <c r="C726" s="10">
        <v>29</v>
      </c>
    </row>
    <row r="727" spans="1:3" x14ac:dyDescent="0.25">
      <c r="A727" s="3">
        <v>44647</v>
      </c>
      <c r="B727" s="10">
        <v>31</v>
      </c>
      <c r="C727" s="10">
        <v>31</v>
      </c>
    </row>
    <row r="728" spans="1:3" x14ac:dyDescent="0.25">
      <c r="A728" s="3">
        <v>44648</v>
      </c>
      <c r="B728" s="10">
        <v>30</v>
      </c>
      <c r="C728" s="10">
        <v>30</v>
      </c>
    </row>
    <row r="729" spans="1:3" x14ac:dyDescent="0.25">
      <c r="A729" s="3">
        <v>44649</v>
      </c>
      <c r="B729" s="10">
        <v>26</v>
      </c>
      <c r="C729" s="10">
        <v>26</v>
      </c>
    </row>
    <row r="730" spans="1:3" x14ac:dyDescent="0.25">
      <c r="A730" s="3">
        <v>44650</v>
      </c>
      <c r="B730" s="10">
        <v>12</v>
      </c>
      <c r="C730" s="10">
        <v>12</v>
      </c>
    </row>
    <row r="731" spans="1:3" x14ac:dyDescent="0.25">
      <c r="A731" s="3">
        <v>44651</v>
      </c>
      <c r="B731" s="10">
        <v>15</v>
      </c>
      <c r="C731" s="10">
        <v>15</v>
      </c>
    </row>
    <row r="732" spans="1:3" x14ac:dyDescent="0.25">
      <c r="A732" s="3">
        <v>44652</v>
      </c>
      <c r="B732" s="10">
        <v>25</v>
      </c>
      <c r="C732" s="10">
        <v>25</v>
      </c>
    </row>
    <row r="733" spans="1:3" x14ac:dyDescent="0.25">
      <c r="A733" s="3">
        <v>44653</v>
      </c>
      <c r="B733" s="10">
        <v>21</v>
      </c>
      <c r="C733" s="10">
        <v>21</v>
      </c>
    </row>
    <row r="734" spans="1:3" x14ac:dyDescent="0.25">
      <c r="A734" s="3">
        <v>44654</v>
      </c>
      <c r="B734" s="10">
        <v>20</v>
      </c>
      <c r="C734" s="10">
        <v>20</v>
      </c>
    </row>
    <row r="735" spans="1:3" x14ac:dyDescent="0.25">
      <c r="A735" s="3">
        <v>44655</v>
      </c>
      <c r="B735" s="10">
        <v>21</v>
      </c>
      <c r="C735" s="10">
        <v>21</v>
      </c>
    </row>
    <row r="736" spans="1:3" x14ac:dyDescent="0.25">
      <c r="A736" s="3">
        <v>44656</v>
      </c>
      <c r="B736" s="10">
        <v>19</v>
      </c>
      <c r="C736" s="10">
        <v>19</v>
      </c>
    </row>
    <row r="737" spans="1:3" x14ac:dyDescent="0.25">
      <c r="A737" s="3">
        <v>44657</v>
      </c>
      <c r="B737" s="10">
        <v>13</v>
      </c>
      <c r="C737" s="10">
        <v>13</v>
      </c>
    </row>
    <row r="738" spans="1:3" x14ac:dyDescent="0.25">
      <c r="A738" s="3">
        <v>44658</v>
      </c>
      <c r="B738" s="10">
        <v>14</v>
      </c>
      <c r="C738" s="10">
        <v>14</v>
      </c>
    </row>
    <row r="739" spans="1:3" x14ac:dyDescent="0.25">
      <c r="A739" s="3">
        <v>44659</v>
      </c>
      <c r="B739" s="10">
        <v>14</v>
      </c>
      <c r="C739" s="10">
        <v>14</v>
      </c>
    </row>
    <row r="740" spans="1:3" x14ac:dyDescent="0.25">
      <c r="A740" s="3">
        <v>44660</v>
      </c>
      <c r="B740" s="10">
        <v>15</v>
      </c>
      <c r="C740" s="10">
        <v>15</v>
      </c>
    </row>
    <row r="741" spans="1:3" x14ac:dyDescent="0.25">
      <c r="A741" s="3">
        <v>44661</v>
      </c>
      <c r="B741" s="10">
        <v>13</v>
      </c>
      <c r="C741" s="10">
        <v>13</v>
      </c>
    </row>
    <row r="742" spans="1:3" x14ac:dyDescent="0.25">
      <c r="A742" s="3">
        <v>44662</v>
      </c>
      <c r="B742" s="10">
        <v>12</v>
      </c>
      <c r="C742" s="10">
        <v>12</v>
      </c>
    </row>
    <row r="743" spans="1:3" x14ac:dyDescent="0.25">
      <c r="A743" s="3">
        <v>44663</v>
      </c>
      <c r="B743" s="10">
        <v>10</v>
      </c>
      <c r="C743" s="10">
        <v>10</v>
      </c>
    </row>
    <row r="744" spans="1:3" x14ac:dyDescent="0.25">
      <c r="A744" s="3">
        <v>44664</v>
      </c>
      <c r="B744" s="10">
        <v>13</v>
      </c>
      <c r="C744" s="10">
        <v>13</v>
      </c>
    </row>
    <row r="745" spans="1:3" x14ac:dyDescent="0.25">
      <c r="A745" s="3">
        <v>44665</v>
      </c>
      <c r="B745" s="10">
        <v>17</v>
      </c>
      <c r="C745" s="10">
        <v>17</v>
      </c>
    </row>
    <row r="746" spans="1:3" x14ac:dyDescent="0.25">
      <c r="A746" s="3">
        <v>44666</v>
      </c>
      <c r="B746" s="10">
        <v>16</v>
      </c>
      <c r="C746" s="10">
        <v>16</v>
      </c>
    </row>
    <row r="747" spans="1:3" x14ac:dyDescent="0.25">
      <c r="A747" s="3">
        <v>44667</v>
      </c>
      <c r="B747" s="10">
        <v>13</v>
      </c>
      <c r="C747" s="10">
        <v>13</v>
      </c>
    </row>
    <row r="748" spans="1:3" x14ac:dyDescent="0.25">
      <c r="A748" s="3">
        <v>44668</v>
      </c>
      <c r="B748" s="10">
        <v>12</v>
      </c>
      <c r="C748" s="10">
        <v>12</v>
      </c>
    </row>
    <row r="749" spans="1:3" x14ac:dyDescent="0.25">
      <c r="A749" s="3">
        <v>44669</v>
      </c>
      <c r="B749" s="10">
        <v>12</v>
      </c>
      <c r="C749" s="10">
        <v>12</v>
      </c>
    </row>
    <row r="750" spans="1:3" x14ac:dyDescent="0.25">
      <c r="A750" s="3">
        <v>44670</v>
      </c>
      <c r="B750" s="10">
        <v>10</v>
      </c>
      <c r="C750" s="10">
        <v>10</v>
      </c>
    </row>
    <row r="751" spans="1:3" x14ac:dyDescent="0.25">
      <c r="A751" s="3">
        <v>44671</v>
      </c>
      <c r="B751" s="10">
        <v>9</v>
      </c>
      <c r="C751" s="10">
        <v>9</v>
      </c>
    </row>
    <row r="752" spans="1:3" x14ac:dyDescent="0.25">
      <c r="A752" s="3">
        <v>44672</v>
      </c>
      <c r="B752" s="10">
        <v>6</v>
      </c>
      <c r="C752" s="10">
        <v>6</v>
      </c>
    </row>
    <row r="753" spans="1:3" x14ac:dyDescent="0.25">
      <c r="A753" s="3">
        <v>44673</v>
      </c>
      <c r="B753" s="10">
        <v>11</v>
      </c>
      <c r="C753" s="10">
        <v>11</v>
      </c>
    </row>
    <row r="754" spans="1:3" x14ac:dyDescent="0.25">
      <c r="A754" s="3">
        <v>44674</v>
      </c>
      <c r="B754" s="10">
        <v>11</v>
      </c>
      <c r="C754" s="10">
        <v>11</v>
      </c>
    </row>
    <row r="755" spans="1:3" x14ac:dyDescent="0.25">
      <c r="A755" s="3">
        <v>44675</v>
      </c>
      <c r="B755" s="10">
        <v>10</v>
      </c>
      <c r="C755" s="10">
        <v>10</v>
      </c>
    </row>
    <row r="756" spans="1:3" x14ac:dyDescent="0.25">
      <c r="A756" s="3">
        <v>44676</v>
      </c>
      <c r="B756" s="10">
        <v>8</v>
      </c>
      <c r="C756" s="10">
        <v>8</v>
      </c>
    </row>
    <row r="757" spans="1:3" x14ac:dyDescent="0.25">
      <c r="A757" s="3">
        <v>44677</v>
      </c>
      <c r="B757" s="10">
        <v>6</v>
      </c>
      <c r="C757" s="10">
        <v>6</v>
      </c>
    </row>
    <row r="758" spans="1:3" x14ac:dyDescent="0.25">
      <c r="A758" s="3">
        <v>44678</v>
      </c>
      <c r="B758" s="10">
        <v>6</v>
      </c>
      <c r="C758" s="10">
        <v>6</v>
      </c>
    </row>
    <row r="759" spans="1:3" x14ac:dyDescent="0.25">
      <c r="A759" s="3">
        <v>44679</v>
      </c>
      <c r="B759" s="10">
        <v>9</v>
      </c>
      <c r="C759" s="10">
        <v>9</v>
      </c>
    </row>
    <row r="760" spans="1:3" x14ac:dyDescent="0.25">
      <c r="A760" s="3">
        <v>44680</v>
      </c>
      <c r="B760" s="10">
        <v>9</v>
      </c>
      <c r="C760" s="10">
        <v>9</v>
      </c>
    </row>
    <row r="761" spans="1:3" x14ac:dyDescent="0.25">
      <c r="A761" s="3">
        <v>44681</v>
      </c>
      <c r="B761" s="10">
        <v>5</v>
      </c>
      <c r="C761" s="10">
        <v>5</v>
      </c>
    </row>
    <row r="762" spans="1:3" x14ac:dyDescent="0.25">
      <c r="A762" s="3">
        <v>44682</v>
      </c>
      <c r="B762" s="10">
        <v>4</v>
      </c>
      <c r="C762" s="10">
        <v>4</v>
      </c>
    </row>
    <row r="763" spans="1:3" x14ac:dyDescent="0.25">
      <c r="A763" s="3">
        <v>44683</v>
      </c>
      <c r="B763" s="10">
        <v>4</v>
      </c>
      <c r="C763" s="10">
        <v>4</v>
      </c>
    </row>
    <row r="764" spans="1:3" x14ac:dyDescent="0.25">
      <c r="A764" s="3">
        <v>44684</v>
      </c>
      <c r="B764" s="10">
        <v>5</v>
      </c>
      <c r="C764" s="10">
        <v>5</v>
      </c>
    </row>
    <row r="765" spans="1:3" x14ac:dyDescent="0.25">
      <c r="A765" s="3">
        <v>44685</v>
      </c>
      <c r="B765" s="10">
        <v>4</v>
      </c>
      <c r="C765" s="10">
        <v>4</v>
      </c>
    </row>
    <row r="766" spans="1:3" x14ac:dyDescent="0.25">
      <c r="A766" s="3">
        <v>44686</v>
      </c>
      <c r="B766" s="10">
        <v>4</v>
      </c>
      <c r="C766" s="10">
        <v>4</v>
      </c>
    </row>
    <row r="767" spans="1:3" x14ac:dyDescent="0.25">
      <c r="A767" s="3">
        <v>44687</v>
      </c>
      <c r="B767" s="10">
        <v>5</v>
      </c>
      <c r="C767" s="10">
        <v>5</v>
      </c>
    </row>
    <row r="768" spans="1:3" x14ac:dyDescent="0.25">
      <c r="A768" s="3">
        <v>44688</v>
      </c>
      <c r="B768" s="10">
        <v>5</v>
      </c>
      <c r="C768" s="10">
        <v>5</v>
      </c>
    </row>
    <row r="769" spans="1:3" x14ac:dyDescent="0.25">
      <c r="A769" s="3">
        <v>44689</v>
      </c>
      <c r="B769" s="10">
        <v>4</v>
      </c>
      <c r="C769" s="10">
        <v>4</v>
      </c>
    </row>
    <row r="770" spans="1:3" x14ac:dyDescent="0.25">
      <c r="A770" s="3">
        <v>44690</v>
      </c>
      <c r="B770" s="10">
        <v>4</v>
      </c>
      <c r="C770" s="10">
        <v>4</v>
      </c>
    </row>
    <row r="771" spans="1:3" x14ac:dyDescent="0.25">
      <c r="A771" s="3">
        <v>44691</v>
      </c>
      <c r="B771" s="10">
        <v>3</v>
      </c>
      <c r="C771" s="10">
        <v>3</v>
      </c>
    </row>
    <row r="772" spans="1:3" x14ac:dyDescent="0.25">
      <c r="A772" s="3">
        <v>44692</v>
      </c>
      <c r="B772" s="10">
        <v>3</v>
      </c>
      <c r="C772" s="10">
        <v>3</v>
      </c>
    </row>
    <row r="773" spans="1:3" x14ac:dyDescent="0.25">
      <c r="A773" s="3">
        <v>44693</v>
      </c>
      <c r="B773" s="10">
        <v>4</v>
      </c>
      <c r="C773" s="10">
        <v>4</v>
      </c>
    </row>
    <row r="774" spans="1:3" x14ac:dyDescent="0.25">
      <c r="A774" s="3">
        <v>44694</v>
      </c>
      <c r="B774" s="10">
        <v>6</v>
      </c>
      <c r="C774" s="10">
        <v>6</v>
      </c>
    </row>
    <row r="775" spans="1:3" x14ac:dyDescent="0.25">
      <c r="A775" s="3">
        <v>44695</v>
      </c>
      <c r="B775" s="10">
        <v>4</v>
      </c>
      <c r="C775" s="10">
        <v>4</v>
      </c>
    </row>
    <row r="776" spans="1:3" x14ac:dyDescent="0.25">
      <c r="A776" s="3">
        <v>44696</v>
      </c>
      <c r="B776" s="10">
        <v>6</v>
      </c>
      <c r="C776" s="10">
        <v>6</v>
      </c>
    </row>
    <row r="777" spans="1:3" x14ac:dyDescent="0.25">
      <c r="A777" s="3">
        <v>44697</v>
      </c>
      <c r="B777" s="10">
        <v>5</v>
      </c>
      <c r="C777" s="10">
        <v>5</v>
      </c>
    </row>
    <row r="778" spans="1:3" x14ac:dyDescent="0.25">
      <c r="A778" s="3">
        <v>44698</v>
      </c>
      <c r="B778" s="10">
        <v>6</v>
      </c>
      <c r="C778" s="10">
        <v>6</v>
      </c>
    </row>
    <row r="779" spans="1:3" x14ac:dyDescent="0.25">
      <c r="A779" s="3">
        <v>44699</v>
      </c>
      <c r="B779" s="10">
        <v>6</v>
      </c>
      <c r="C779" s="10">
        <v>6</v>
      </c>
    </row>
    <row r="780" spans="1:3" x14ac:dyDescent="0.25">
      <c r="A780" s="4">
        <v>44700</v>
      </c>
      <c r="B780" s="10">
        <v>7</v>
      </c>
      <c r="C780" s="10">
        <v>7</v>
      </c>
    </row>
    <row r="781" spans="1:3" x14ac:dyDescent="0.25">
      <c r="A781" s="4">
        <v>44701</v>
      </c>
      <c r="B781" s="10">
        <v>7</v>
      </c>
      <c r="C781" s="10">
        <v>7</v>
      </c>
    </row>
    <row r="782" spans="1:3" x14ac:dyDescent="0.25">
      <c r="A782" s="5">
        <v>44702</v>
      </c>
      <c r="B782" s="10">
        <v>8</v>
      </c>
      <c r="C782" s="10">
        <v>8</v>
      </c>
    </row>
    <row r="783" spans="1:3" x14ac:dyDescent="0.25">
      <c r="A783" s="5">
        <v>44703</v>
      </c>
      <c r="B783" s="10">
        <v>3</v>
      </c>
      <c r="C783" s="10">
        <v>3</v>
      </c>
    </row>
    <row r="784" spans="1:3" x14ac:dyDescent="0.25">
      <c r="A784" s="5">
        <v>44704</v>
      </c>
      <c r="B784" s="10">
        <v>2</v>
      </c>
      <c r="C784" s="10">
        <v>2</v>
      </c>
    </row>
    <row r="785" spans="1:3" x14ac:dyDescent="0.25">
      <c r="A785" s="3">
        <v>44705</v>
      </c>
      <c r="B785" s="10">
        <v>2</v>
      </c>
      <c r="C785" s="10">
        <v>2</v>
      </c>
    </row>
    <row r="786" spans="1:3" x14ac:dyDescent="0.25">
      <c r="A786" s="4">
        <v>44706</v>
      </c>
      <c r="B786" s="10">
        <v>5</v>
      </c>
      <c r="C786" s="10">
        <v>5</v>
      </c>
    </row>
    <row r="787" spans="1:3" x14ac:dyDescent="0.25">
      <c r="A787" s="4">
        <v>44707</v>
      </c>
      <c r="B787" s="10">
        <v>5</v>
      </c>
      <c r="C787" s="10">
        <v>5</v>
      </c>
    </row>
    <row r="788" spans="1:3" x14ac:dyDescent="0.25">
      <c r="A788" s="4">
        <v>44708</v>
      </c>
      <c r="B788" s="10">
        <v>6</v>
      </c>
      <c r="C788" s="10">
        <v>6</v>
      </c>
    </row>
    <row r="789" spans="1:3" x14ac:dyDescent="0.25">
      <c r="A789" s="4">
        <v>44709</v>
      </c>
      <c r="B789" s="10">
        <v>6</v>
      </c>
      <c r="C789" s="10">
        <v>6</v>
      </c>
    </row>
    <row r="790" spans="1:3" x14ac:dyDescent="0.25">
      <c r="A790" s="4">
        <v>44710</v>
      </c>
      <c r="B790" s="10">
        <v>5</v>
      </c>
      <c r="C790" s="10">
        <v>5</v>
      </c>
    </row>
    <row r="791" spans="1:3" x14ac:dyDescent="0.25">
      <c r="A791" s="4">
        <v>44711</v>
      </c>
      <c r="B791" s="10">
        <v>5</v>
      </c>
      <c r="C791" s="10">
        <v>5</v>
      </c>
    </row>
    <row r="792" spans="1:3" x14ac:dyDescent="0.25">
      <c r="A792" s="4">
        <v>44712</v>
      </c>
      <c r="B792" s="10">
        <v>3</v>
      </c>
      <c r="C792" s="10">
        <v>3</v>
      </c>
    </row>
    <row r="793" spans="1:3" x14ac:dyDescent="0.25">
      <c r="A793" s="4">
        <v>44713</v>
      </c>
      <c r="B793" s="10">
        <v>4</v>
      </c>
      <c r="C793" s="10">
        <v>4</v>
      </c>
    </row>
    <row r="794" spans="1:3" x14ac:dyDescent="0.25">
      <c r="A794" s="4">
        <v>44714</v>
      </c>
      <c r="B794" s="10">
        <v>4</v>
      </c>
      <c r="C794" s="10">
        <v>4</v>
      </c>
    </row>
    <row r="795" spans="1:3" x14ac:dyDescent="0.25">
      <c r="A795" s="4">
        <v>44715</v>
      </c>
      <c r="B795" s="10">
        <v>6</v>
      </c>
      <c r="C795" s="10">
        <v>6</v>
      </c>
    </row>
    <row r="796" spans="1:3" x14ac:dyDescent="0.25">
      <c r="A796" s="4">
        <v>44716</v>
      </c>
      <c r="B796" s="10">
        <v>4</v>
      </c>
      <c r="C796" s="10">
        <v>4</v>
      </c>
    </row>
    <row r="797" spans="1:3" x14ac:dyDescent="0.25">
      <c r="A797" s="4">
        <v>44717</v>
      </c>
      <c r="B797" s="10">
        <v>4</v>
      </c>
      <c r="C797" s="10">
        <v>4</v>
      </c>
    </row>
    <row r="798" spans="1:3" x14ac:dyDescent="0.25">
      <c r="A798" s="4">
        <v>44718</v>
      </c>
      <c r="B798" s="10">
        <v>5</v>
      </c>
      <c r="C798" s="10">
        <v>5</v>
      </c>
    </row>
    <row r="799" spans="1:3" x14ac:dyDescent="0.25">
      <c r="A799" s="4">
        <v>44719</v>
      </c>
      <c r="B799" s="10">
        <v>3</v>
      </c>
      <c r="C799" s="10">
        <v>3</v>
      </c>
    </row>
    <row r="800" spans="1:3" x14ac:dyDescent="0.25">
      <c r="A800" s="4">
        <v>44720</v>
      </c>
      <c r="B800" s="10">
        <v>4</v>
      </c>
      <c r="C800" s="10">
        <v>4</v>
      </c>
    </row>
    <row r="801" spans="1:3" x14ac:dyDescent="0.25">
      <c r="A801" s="4">
        <v>44721</v>
      </c>
      <c r="B801" s="10">
        <v>5</v>
      </c>
      <c r="C801" s="10">
        <v>5</v>
      </c>
    </row>
    <row r="802" spans="1:3" x14ac:dyDescent="0.25">
      <c r="A802" s="4">
        <v>44722</v>
      </c>
      <c r="B802" s="10">
        <v>8</v>
      </c>
      <c r="C802" s="10">
        <v>8</v>
      </c>
    </row>
    <row r="803" spans="1:3" x14ac:dyDescent="0.25">
      <c r="A803" s="4">
        <v>44723</v>
      </c>
      <c r="B803" s="10">
        <v>9</v>
      </c>
      <c r="C803" s="10">
        <v>9</v>
      </c>
    </row>
    <row r="804" spans="1:3" x14ac:dyDescent="0.25">
      <c r="A804" s="4">
        <v>44724</v>
      </c>
      <c r="B804" s="10">
        <v>9</v>
      </c>
      <c r="C804" s="10">
        <v>9</v>
      </c>
    </row>
    <row r="805" spans="1:3" x14ac:dyDescent="0.25">
      <c r="A805" s="4">
        <v>44725</v>
      </c>
      <c r="B805" s="10">
        <v>3</v>
      </c>
      <c r="C805" s="10">
        <v>3</v>
      </c>
    </row>
    <row r="806" spans="1:3" x14ac:dyDescent="0.25">
      <c r="A806" s="4">
        <v>44726</v>
      </c>
      <c r="B806" s="10">
        <v>3</v>
      </c>
      <c r="C806" s="10">
        <v>3</v>
      </c>
    </row>
    <row r="807" spans="1:3" x14ac:dyDescent="0.25">
      <c r="A807" s="4">
        <v>44727</v>
      </c>
      <c r="B807" s="10">
        <v>2</v>
      </c>
      <c r="C807" s="10">
        <v>2</v>
      </c>
    </row>
    <row r="808" spans="1:3" x14ac:dyDescent="0.25">
      <c r="A808" s="4">
        <v>44728</v>
      </c>
      <c r="B808" s="10">
        <v>2</v>
      </c>
      <c r="C808" s="10">
        <v>2</v>
      </c>
    </row>
    <row r="809" spans="1:3" x14ac:dyDescent="0.25">
      <c r="A809" s="4">
        <v>44729</v>
      </c>
      <c r="B809" s="10">
        <v>3</v>
      </c>
      <c r="C809" s="10">
        <v>3</v>
      </c>
    </row>
    <row r="810" spans="1:3" x14ac:dyDescent="0.25">
      <c r="A810" s="4">
        <v>44730</v>
      </c>
      <c r="B810" s="10">
        <v>5</v>
      </c>
      <c r="C810" s="10">
        <v>5</v>
      </c>
    </row>
    <row r="811" spans="1:3" x14ac:dyDescent="0.25">
      <c r="A811" s="4">
        <v>44731</v>
      </c>
      <c r="B811" s="10">
        <v>6</v>
      </c>
      <c r="C811" s="10">
        <v>6</v>
      </c>
    </row>
    <row r="812" spans="1:3" x14ac:dyDescent="0.25">
      <c r="A812" s="4">
        <v>44732</v>
      </c>
      <c r="B812" s="10">
        <v>2</v>
      </c>
      <c r="C812" s="10">
        <v>2</v>
      </c>
    </row>
    <row r="813" spans="1:3" x14ac:dyDescent="0.25">
      <c r="A813" s="4">
        <v>44733</v>
      </c>
      <c r="B813" s="10">
        <v>2</v>
      </c>
      <c r="C813" s="10">
        <v>2</v>
      </c>
    </row>
    <row r="814" spans="1:3" x14ac:dyDescent="0.25">
      <c r="A814" s="4">
        <v>44734</v>
      </c>
      <c r="B814" s="10">
        <v>6</v>
      </c>
      <c r="C814" s="10">
        <v>6</v>
      </c>
    </row>
    <row r="815" spans="1:3" x14ac:dyDescent="0.25">
      <c r="A815" s="4">
        <v>44735</v>
      </c>
      <c r="B815" s="10">
        <v>6</v>
      </c>
      <c r="C815" s="10">
        <v>6</v>
      </c>
    </row>
    <row r="816" spans="1:3" x14ac:dyDescent="0.25">
      <c r="A816" s="4">
        <v>44736</v>
      </c>
      <c r="B816" s="10">
        <v>5</v>
      </c>
      <c r="C816" s="10">
        <v>5</v>
      </c>
    </row>
    <row r="817" spans="1:3" x14ac:dyDescent="0.25">
      <c r="A817" s="4">
        <v>44737</v>
      </c>
      <c r="B817" s="10">
        <v>4</v>
      </c>
      <c r="C817" s="10">
        <v>4</v>
      </c>
    </row>
    <row r="818" spans="1:3" x14ac:dyDescent="0.25">
      <c r="A818" s="4">
        <v>44738</v>
      </c>
      <c r="B818" s="10">
        <v>4</v>
      </c>
      <c r="C818" s="10">
        <v>4</v>
      </c>
    </row>
    <row r="819" spans="1:3" x14ac:dyDescent="0.25">
      <c r="A819" s="4">
        <v>44739</v>
      </c>
      <c r="B819" s="10">
        <v>3</v>
      </c>
      <c r="C819" s="10">
        <v>3</v>
      </c>
    </row>
    <row r="820" spans="1:3" x14ac:dyDescent="0.25">
      <c r="A820" s="4">
        <v>44740</v>
      </c>
      <c r="B820" s="10">
        <v>2</v>
      </c>
      <c r="C820" s="10">
        <v>2</v>
      </c>
    </row>
    <row r="821" spans="1:3" x14ac:dyDescent="0.25">
      <c r="A821" s="4">
        <v>44741</v>
      </c>
      <c r="B821" s="10">
        <v>3</v>
      </c>
      <c r="C821" s="10">
        <v>3</v>
      </c>
    </row>
    <row r="822" spans="1:3" x14ac:dyDescent="0.25">
      <c r="A822" s="4">
        <v>44742</v>
      </c>
      <c r="B822" s="10">
        <v>6</v>
      </c>
      <c r="C822" s="10">
        <v>6</v>
      </c>
    </row>
    <row r="823" spans="1:3" x14ac:dyDescent="0.25">
      <c r="A823" s="4">
        <v>44743</v>
      </c>
      <c r="B823" s="10">
        <v>4</v>
      </c>
      <c r="C823" s="10">
        <v>4</v>
      </c>
    </row>
    <row r="824" spans="1:3" x14ac:dyDescent="0.25">
      <c r="A824" s="4">
        <v>44744</v>
      </c>
      <c r="B824" s="10">
        <v>5</v>
      </c>
      <c r="C824" s="10">
        <v>5</v>
      </c>
    </row>
    <row r="825" spans="1:3" x14ac:dyDescent="0.25">
      <c r="A825" s="4">
        <v>44745</v>
      </c>
      <c r="B825" s="10">
        <v>5</v>
      </c>
      <c r="C825" s="10">
        <v>5</v>
      </c>
    </row>
    <row r="826" spans="1:3" x14ac:dyDescent="0.25">
      <c r="A826" s="4">
        <v>44746</v>
      </c>
      <c r="B826" s="10">
        <v>2</v>
      </c>
      <c r="C826" s="10">
        <v>2</v>
      </c>
    </row>
    <row r="827" spans="1:3" x14ac:dyDescent="0.25">
      <c r="A827" s="4">
        <v>44747</v>
      </c>
      <c r="B827" s="10">
        <v>0</v>
      </c>
      <c r="C827" s="10">
        <v>0</v>
      </c>
    </row>
    <row r="828" spans="1:3" x14ac:dyDescent="0.25">
      <c r="A828" s="4">
        <v>44748</v>
      </c>
      <c r="B828" s="10">
        <v>3</v>
      </c>
      <c r="C828" s="10">
        <v>3</v>
      </c>
    </row>
    <row r="829" spans="1:3" x14ac:dyDescent="0.25">
      <c r="A829" s="4">
        <v>44749</v>
      </c>
      <c r="B829" s="10">
        <v>3</v>
      </c>
      <c r="C829" s="10">
        <v>3</v>
      </c>
    </row>
    <row r="830" spans="1:3" x14ac:dyDescent="0.25">
      <c r="A830" s="4">
        <v>44750</v>
      </c>
      <c r="B830" s="10">
        <v>6</v>
      </c>
      <c r="C830" s="10">
        <v>6</v>
      </c>
    </row>
    <row r="831" spans="1:3" x14ac:dyDescent="0.25">
      <c r="A831" s="4">
        <v>44751</v>
      </c>
      <c r="B831" s="10">
        <v>2</v>
      </c>
      <c r="C831" s="10">
        <v>2</v>
      </c>
    </row>
    <row r="832" spans="1:3" x14ac:dyDescent="0.25">
      <c r="A832" s="4">
        <v>44752</v>
      </c>
      <c r="B832" s="10">
        <v>2</v>
      </c>
      <c r="C832" s="10">
        <v>2</v>
      </c>
    </row>
    <row r="833" spans="1:3" x14ac:dyDescent="0.25">
      <c r="A833" s="4">
        <v>44753</v>
      </c>
      <c r="B833" s="10">
        <v>3</v>
      </c>
      <c r="C833" s="10">
        <v>3</v>
      </c>
    </row>
    <row r="834" spans="1:3" x14ac:dyDescent="0.25">
      <c r="A834" s="4">
        <v>44754</v>
      </c>
      <c r="B834" s="10">
        <v>2</v>
      </c>
      <c r="C834" s="10">
        <v>2</v>
      </c>
    </row>
    <row r="835" spans="1:3" x14ac:dyDescent="0.25">
      <c r="A835" s="4">
        <v>44755</v>
      </c>
      <c r="B835" s="10">
        <v>5</v>
      </c>
      <c r="C835" s="10">
        <v>5</v>
      </c>
    </row>
    <row r="836" spans="1:3" x14ac:dyDescent="0.25">
      <c r="A836" s="4">
        <v>44756</v>
      </c>
      <c r="B836" s="10">
        <v>9</v>
      </c>
      <c r="C836" s="10">
        <v>9</v>
      </c>
    </row>
    <row r="837" spans="1:3" x14ac:dyDescent="0.25">
      <c r="A837" s="4">
        <v>44757</v>
      </c>
      <c r="B837" s="10">
        <v>6</v>
      </c>
      <c r="C837" s="10">
        <v>6</v>
      </c>
    </row>
    <row r="838" spans="1:3" x14ac:dyDescent="0.25">
      <c r="A838" s="4">
        <v>44758</v>
      </c>
      <c r="B838" s="10">
        <v>7</v>
      </c>
      <c r="C838" s="10">
        <v>7</v>
      </c>
    </row>
    <row r="839" spans="1:3" x14ac:dyDescent="0.25">
      <c r="A839" s="4">
        <v>44759</v>
      </c>
      <c r="B839" s="10">
        <v>8</v>
      </c>
      <c r="C839" s="10">
        <v>8</v>
      </c>
    </row>
    <row r="840" spans="1:3" x14ac:dyDescent="0.25">
      <c r="A840" s="4">
        <v>44760</v>
      </c>
      <c r="B840" s="10">
        <v>5</v>
      </c>
      <c r="C840" s="10">
        <v>5</v>
      </c>
    </row>
    <row r="841" spans="1:3" x14ac:dyDescent="0.25">
      <c r="A841" s="4">
        <v>44761</v>
      </c>
      <c r="B841" s="10">
        <v>3</v>
      </c>
      <c r="C841" s="10">
        <v>3</v>
      </c>
    </row>
    <row r="842" spans="1:3" x14ac:dyDescent="0.25">
      <c r="A842" s="4">
        <v>44762</v>
      </c>
      <c r="B842" s="10">
        <v>5</v>
      </c>
      <c r="C842" s="10">
        <v>5</v>
      </c>
    </row>
    <row r="843" spans="1:3" x14ac:dyDescent="0.25">
      <c r="A843" s="4">
        <v>44763</v>
      </c>
      <c r="B843" s="10">
        <v>6</v>
      </c>
      <c r="C843" s="10">
        <v>6</v>
      </c>
    </row>
    <row r="844" spans="1:3" x14ac:dyDescent="0.25">
      <c r="A844" s="4">
        <v>44764</v>
      </c>
      <c r="B844" s="10">
        <v>8</v>
      </c>
      <c r="C844" s="10">
        <v>8</v>
      </c>
    </row>
    <row r="845" spans="1:3" x14ac:dyDescent="0.25">
      <c r="A845" s="4">
        <v>44765</v>
      </c>
      <c r="B845" s="10">
        <v>7</v>
      </c>
      <c r="C845" s="10">
        <v>7</v>
      </c>
    </row>
    <row r="846" spans="1:3" x14ac:dyDescent="0.25">
      <c r="A846" s="4">
        <v>44766</v>
      </c>
      <c r="B846" s="10">
        <v>8</v>
      </c>
      <c r="C846" s="10">
        <v>8</v>
      </c>
    </row>
    <row r="847" spans="1:3" x14ac:dyDescent="0.25">
      <c r="A847" s="4">
        <v>44767</v>
      </c>
      <c r="B847" s="10">
        <v>2</v>
      </c>
      <c r="C847" s="10">
        <v>2</v>
      </c>
    </row>
    <row r="848" spans="1:3" x14ac:dyDescent="0.25">
      <c r="A848" s="4">
        <v>44768</v>
      </c>
      <c r="B848" s="10">
        <v>2</v>
      </c>
      <c r="C848" s="10">
        <v>2</v>
      </c>
    </row>
    <row r="849" spans="1:3" x14ac:dyDescent="0.25">
      <c r="A849" s="4">
        <v>44769</v>
      </c>
      <c r="B849" s="10">
        <v>12</v>
      </c>
      <c r="C849" s="10">
        <v>12</v>
      </c>
    </row>
    <row r="850" spans="1:3" x14ac:dyDescent="0.25">
      <c r="A850" s="4">
        <v>44770</v>
      </c>
      <c r="B850" s="10">
        <v>7</v>
      </c>
      <c r="C850" s="10">
        <v>7</v>
      </c>
    </row>
    <row r="851" spans="1:3" x14ac:dyDescent="0.25">
      <c r="A851" s="4">
        <v>44771</v>
      </c>
      <c r="B851" s="10">
        <v>12</v>
      </c>
      <c r="C851" s="10">
        <v>12</v>
      </c>
    </row>
    <row r="852" spans="1:3" x14ac:dyDescent="0.25">
      <c r="A852" s="4">
        <v>44772</v>
      </c>
      <c r="B852" s="10">
        <v>7</v>
      </c>
      <c r="C852" s="10">
        <v>7</v>
      </c>
    </row>
    <row r="853" spans="1:3" x14ac:dyDescent="0.25">
      <c r="A853" s="4">
        <v>44773</v>
      </c>
      <c r="B853" s="10">
        <v>8</v>
      </c>
      <c r="C853" s="10">
        <v>8</v>
      </c>
    </row>
    <row r="854" spans="1:3" x14ac:dyDescent="0.25">
      <c r="A854" s="4">
        <v>44774</v>
      </c>
      <c r="B854" s="10">
        <v>6</v>
      </c>
      <c r="C854" s="10">
        <v>6</v>
      </c>
    </row>
    <row r="855" spans="1:3" x14ac:dyDescent="0.25">
      <c r="A855" s="4">
        <v>44775</v>
      </c>
      <c r="B855" s="10">
        <v>2</v>
      </c>
      <c r="C855" s="10">
        <v>2</v>
      </c>
    </row>
    <row r="856" spans="1:3" x14ac:dyDescent="0.25">
      <c r="A856" s="4">
        <v>44776</v>
      </c>
      <c r="B856" s="10">
        <v>12</v>
      </c>
      <c r="C856" s="10">
        <v>12</v>
      </c>
    </row>
    <row r="857" spans="1:3" x14ac:dyDescent="0.25">
      <c r="A857" s="4">
        <v>44777</v>
      </c>
      <c r="B857" s="10">
        <v>27</v>
      </c>
      <c r="C857" s="10">
        <v>27</v>
      </c>
    </row>
    <row r="858" spans="1:3" x14ac:dyDescent="0.25">
      <c r="A858" s="4">
        <v>44778</v>
      </c>
      <c r="B858" s="10">
        <v>28</v>
      </c>
      <c r="C858" s="10">
        <v>28</v>
      </c>
    </row>
    <row r="859" spans="1:3" x14ac:dyDescent="0.25">
      <c r="A859" s="4">
        <v>44779</v>
      </c>
      <c r="B859" s="10">
        <v>30</v>
      </c>
      <c r="C859" s="10">
        <v>30</v>
      </c>
    </row>
    <row r="860" spans="1:3" x14ac:dyDescent="0.25">
      <c r="A860" s="4">
        <v>44780</v>
      </c>
      <c r="B860" s="10">
        <v>32</v>
      </c>
      <c r="C860" s="10">
        <v>32</v>
      </c>
    </row>
    <row r="861" spans="1:3" x14ac:dyDescent="0.25">
      <c r="A861" s="4">
        <v>44781</v>
      </c>
      <c r="B861" s="10">
        <v>25</v>
      </c>
      <c r="C861" s="10">
        <v>25</v>
      </c>
    </row>
    <row r="862" spans="1:3" x14ac:dyDescent="0.25">
      <c r="A862" s="4">
        <v>44782</v>
      </c>
      <c r="B862" s="10">
        <v>10</v>
      </c>
      <c r="C862" s="10">
        <v>10</v>
      </c>
    </row>
    <row r="863" spans="1:3" x14ac:dyDescent="0.25">
      <c r="A863" s="4">
        <v>44783</v>
      </c>
      <c r="B863" s="10">
        <v>41</v>
      </c>
      <c r="C863" s="10">
        <v>41</v>
      </c>
    </row>
    <row r="864" spans="1:3" x14ac:dyDescent="0.25">
      <c r="A864" s="4">
        <v>44784</v>
      </c>
      <c r="B864" s="10">
        <v>39</v>
      </c>
      <c r="C864" s="10">
        <v>39</v>
      </c>
    </row>
    <row r="865" spans="1:3" x14ac:dyDescent="0.25">
      <c r="A865" s="4">
        <v>44785</v>
      </c>
      <c r="B865" s="10">
        <v>40</v>
      </c>
      <c r="C865" s="10">
        <v>40</v>
      </c>
    </row>
    <row r="866" spans="1:3" x14ac:dyDescent="0.25">
      <c r="A866" s="4">
        <v>44786</v>
      </c>
      <c r="B866" s="10">
        <v>51</v>
      </c>
      <c r="C866" s="10">
        <v>51</v>
      </c>
    </row>
    <row r="867" spans="1:3" x14ac:dyDescent="0.25">
      <c r="A867" s="4">
        <v>44787</v>
      </c>
      <c r="B867" s="10">
        <v>60</v>
      </c>
      <c r="C867" s="10">
        <v>60</v>
      </c>
    </row>
    <row r="868" spans="1:3" x14ac:dyDescent="0.25">
      <c r="A868" s="4">
        <v>44788</v>
      </c>
      <c r="B868" s="10">
        <v>59</v>
      </c>
      <c r="C868" s="10">
        <v>59</v>
      </c>
    </row>
    <row r="869" spans="1:3" x14ac:dyDescent="0.25">
      <c r="A869" s="4">
        <v>44789</v>
      </c>
      <c r="B869" s="10">
        <v>19</v>
      </c>
      <c r="C869" s="10">
        <v>19</v>
      </c>
    </row>
    <row r="870" spans="1:3" x14ac:dyDescent="0.25">
      <c r="A870" s="4">
        <v>44790</v>
      </c>
      <c r="B870" s="10">
        <v>41</v>
      </c>
      <c r="C870" s="10">
        <v>41</v>
      </c>
    </row>
    <row r="871" spans="1:3" x14ac:dyDescent="0.25">
      <c r="A871" s="4">
        <v>44791</v>
      </c>
      <c r="B871" s="10">
        <v>40</v>
      </c>
      <c r="C871" s="10">
        <v>40</v>
      </c>
    </row>
    <row r="872" spans="1:3" x14ac:dyDescent="0.25">
      <c r="A872" s="4">
        <v>44792</v>
      </c>
      <c r="B872" s="10">
        <v>76</v>
      </c>
      <c r="C872" s="10">
        <v>76</v>
      </c>
    </row>
    <row r="873" spans="1:3" x14ac:dyDescent="0.25">
      <c r="A873" s="4">
        <v>44793</v>
      </c>
      <c r="B873" s="10">
        <v>79</v>
      </c>
      <c r="C873" s="10">
        <v>79</v>
      </c>
    </row>
    <row r="874" spans="1:3" x14ac:dyDescent="0.25">
      <c r="A874" s="4">
        <v>44794</v>
      </c>
      <c r="B874" s="10">
        <v>42</v>
      </c>
      <c r="C874" s="10">
        <v>42</v>
      </c>
    </row>
    <row r="875" spans="1:3" x14ac:dyDescent="0.25">
      <c r="A875" s="4">
        <v>44795</v>
      </c>
      <c r="B875" s="10">
        <v>45</v>
      </c>
      <c r="C875" s="10">
        <v>45</v>
      </c>
    </row>
    <row r="876" spans="1:3" x14ac:dyDescent="0.25">
      <c r="A876" s="4">
        <v>44796</v>
      </c>
      <c r="B876" s="10">
        <v>52</v>
      </c>
      <c r="C876" s="10">
        <v>52</v>
      </c>
    </row>
    <row r="877" spans="1:3" x14ac:dyDescent="0.25">
      <c r="A877" s="4">
        <v>44797</v>
      </c>
      <c r="B877" s="10">
        <v>50</v>
      </c>
      <c r="C877" s="10">
        <v>50</v>
      </c>
    </row>
    <row r="878" spans="1:3" x14ac:dyDescent="0.25">
      <c r="A878" s="4">
        <v>44798</v>
      </c>
      <c r="B878" s="10">
        <v>68</v>
      </c>
      <c r="C878" s="10">
        <v>68</v>
      </c>
    </row>
    <row r="879" spans="1:3" x14ac:dyDescent="0.25">
      <c r="A879" s="4">
        <v>44799</v>
      </c>
      <c r="B879" s="10">
        <v>73</v>
      </c>
      <c r="C879" s="10">
        <v>73</v>
      </c>
    </row>
    <row r="880" spans="1:3" x14ac:dyDescent="0.25">
      <c r="A880" s="4">
        <v>44800</v>
      </c>
      <c r="B880" s="10">
        <v>94</v>
      </c>
      <c r="C880" s="10">
        <v>94</v>
      </c>
    </row>
    <row r="881" spans="1:3" x14ac:dyDescent="0.25">
      <c r="A881" s="4">
        <v>44801</v>
      </c>
      <c r="B881" s="10">
        <v>61</v>
      </c>
      <c r="C881" s="10">
        <v>61</v>
      </c>
    </row>
    <row r="882" spans="1:3" x14ac:dyDescent="0.25">
      <c r="A882" s="4">
        <v>44802</v>
      </c>
      <c r="B882" s="10">
        <v>37</v>
      </c>
      <c r="C882" s="10">
        <v>37</v>
      </c>
    </row>
    <row r="883" spans="1:3" x14ac:dyDescent="0.25">
      <c r="A883" s="4">
        <v>44803</v>
      </c>
      <c r="B883" s="10">
        <v>34</v>
      </c>
      <c r="C883" s="10">
        <v>34</v>
      </c>
    </row>
    <row r="884" spans="1:3" x14ac:dyDescent="0.25">
      <c r="A884" s="4">
        <v>44804</v>
      </c>
      <c r="B884" s="10">
        <v>40</v>
      </c>
      <c r="C884" s="10">
        <v>40</v>
      </c>
    </row>
    <row r="885" spans="1:3" x14ac:dyDescent="0.25">
      <c r="A885" s="4">
        <v>44805</v>
      </c>
      <c r="B885" s="10">
        <v>102</v>
      </c>
      <c r="C885" s="10">
        <v>102</v>
      </c>
    </row>
    <row r="886" spans="1:3" x14ac:dyDescent="0.25">
      <c r="A886" s="4">
        <v>44806</v>
      </c>
      <c r="B886" s="10">
        <v>86</v>
      </c>
      <c r="C886" s="10">
        <v>86</v>
      </c>
    </row>
    <row r="887" spans="1:3" x14ac:dyDescent="0.25">
      <c r="A887" s="4">
        <v>44807</v>
      </c>
      <c r="B887" s="10">
        <v>93</v>
      </c>
      <c r="C887" s="10">
        <v>93</v>
      </c>
    </row>
    <row r="888" spans="1:3" x14ac:dyDescent="0.25">
      <c r="A888" s="4">
        <v>44808</v>
      </c>
      <c r="B888" s="10">
        <v>94</v>
      </c>
      <c r="C888" s="10">
        <v>94</v>
      </c>
    </row>
    <row r="889" spans="1:3" x14ac:dyDescent="0.25">
      <c r="A889" s="4">
        <v>44809</v>
      </c>
      <c r="B889" s="10">
        <v>78</v>
      </c>
      <c r="C889" s="10">
        <v>78</v>
      </c>
    </row>
    <row r="890" spans="1:3" x14ac:dyDescent="0.25">
      <c r="A890" s="4">
        <v>44810</v>
      </c>
      <c r="B890" s="10">
        <v>28</v>
      </c>
      <c r="C890" s="10">
        <v>28</v>
      </c>
    </row>
    <row r="891" spans="1:3" x14ac:dyDescent="0.25">
      <c r="A891" s="4">
        <v>44811</v>
      </c>
      <c r="B891" s="10">
        <v>48</v>
      </c>
      <c r="C891" s="10">
        <v>48</v>
      </c>
    </row>
    <row r="892" spans="1:3" x14ac:dyDescent="0.25">
      <c r="A892" s="4">
        <v>44812</v>
      </c>
      <c r="B892" s="10">
        <v>81</v>
      </c>
      <c r="C892" s="10">
        <v>81</v>
      </c>
    </row>
    <row r="893" spans="1:3" x14ac:dyDescent="0.25">
      <c r="A893" s="4">
        <v>44813</v>
      </c>
      <c r="B893" s="10">
        <v>98</v>
      </c>
      <c r="C893" s="10">
        <v>98</v>
      </c>
    </row>
    <row r="894" spans="1:3" x14ac:dyDescent="0.25">
      <c r="A894" s="4">
        <v>44814</v>
      </c>
      <c r="B894" s="10">
        <v>82</v>
      </c>
      <c r="C894" s="10">
        <v>82</v>
      </c>
    </row>
    <row r="895" spans="1:3" x14ac:dyDescent="0.25">
      <c r="A895" s="4">
        <v>44815</v>
      </c>
      <c r="B895" s="10">
        <v>85</v>
      </c>
      <c r="C895" s="10">
        <v>85</v>
      </c>
    </row>
    <row r="896" spans="1:3" x14ac:dyDescent="0.25">
      <c r="A896" s="4">
        <v>44816</v>
      </c>
      <c r="B896" s="10">
        <v>71</v>
      </c>
      <c r="C896" s="10">
        <v>71</v>
      </c>
    </row>
    <row r="897" spans="1:3" x14ac:dyDescent="0.25">
      <c r="A897" s="4">
        <v>44817</v>
      </c>
      <c r="B897" s="10">
        <v>26</v>
      </c>
      <c r="C897" s="10">
        <v>26</v>
      </c>
    </row>
    <row r="898" spans="1:3" x14ac:dyDescent="0.25">
      <c r="A898" s="4">
        <v>44818</v>
      </c>
      <c r="B898" s="10">
        <v>67</v>
      </c>
      <c r="C898" s="10">
        <v>67</v>
      </c>
    </row>
    <row r="899" spans="1:3" x14ac:dyDescent="0.25">
      <c r="A899" s="4">
        <v>44819</v>
      </c>
      <c r="B899" s="10">
        <v>98</v>
      </c>
      <c r="C899" s="10">
        <v>98</v>
      </c>
    </row>
    <row r="900" spans="1:3" x14ac:dyDescent="0.25">
      <c r="A900" s="4">
        <v>44820</v>
      </c>
      <c r="B900" s="10">
        <v>101</v>
      </c>
      <c r="C900" s="10">
        <v>101</v>
      </c>
    </row>
    <row r="901" spans="1:3" x14ac:dyDescent="0.25">
      <c r="A901" s="4">
        <v>44821</v>
      </c>
      <c r="B901" s="10">
        <v>95</v>
      </c>
      <c r="C901" s="10">
        <v>95</v>
      </c>
    </row>
    <row r="902" spans="1:3" x14ac:dyDescent="0.25">
      <c r="A902" s="4">
        <v>44822</v>
      </c>
      <c r="B902" s="10">
        <v>115</v>
      </c>
      <c r="C902" s="10">
        <v>115</v>
      </c>
    </row>
    <row r="903" spans="1:3" x14ac:dyDescent="0.25">
      <c r="A903" s="4">
        <v>44823</v>
      </c>
      <c r="B903" s="10">
        <v>92</v>
      </c>
      <c r="C903" s="10">
        <v>92</v>
      </c>
    </row>
    <row r="904" spans="1:3" x14ac:dyDescent="0.25">
      <c r="A904" s="4">
        <v>44824</v>
      </c>
      <c r="B904" s="10">
        <v>30</v>
      </c>
      <c r="C904" s="10">
        <v>30</v>
      </c>
    </row>
    <row r="905" spans="1:3" x14ac:dyDescent="0.25">
      <c r="A905" s="4">
        <v>44825</v>
      </c>
      <c r="B905" s="10">
        <v>56</v>
      </c>
      <c r="C905" s="10">
        <v>56</v>
      </c>
    </row>
    <row r="906" spans="1:3" x14ac:dyDescent="0.25">
      <c r="A906" s="4">
        <v>44826</v>
      </c>
      <c r="B906" s="10">
        <v>106</v>
      </c>
      <c r="C906" s="10">
        <v>106</v>
      </c>
    </row>
    <row r="907" spans="1:3" x14ac:dyDescent="0.25">
      <c r="A907" s="4">
        <v>44827</v>
      </c>
      <c r="B907" s="10">
        <v>98</v>
      </c>
      <c r="C907" s="10">
        <v>98</v>
      </c>
    </row>
    <row r="908" spans="1:3" x14ac:dyDescent="0.25">
      <c r="A908" s="4">
        <v>44828</v>
      </c>
      <c r="B908" s="10">
        <v>92</v>
      </c>
      <c r="C908" s="10">
        <v>92</v>
      </c>
    </row>
    <row r="909" spans="1:3" x14ac:dyDescent="0.25">
      <c r="A909" s="4">
        <v>44829</v>
      </c>
      <c r="B909" s="10">
        <v>94</v>
      </c>
      <c r="C909" s="10">
        <v>94</v>
      </c>
    </row>
    <row r="910" spans="1:3" x14ac:dyDescent="0.25">
      <c r="A910" s="4">
        <v>44830</v>
      </c>
      <c r="B910" s="10">
        <v>49</v>
      </c>
      <c r="C910" s="10">
        <v>49</v>
      </c>
    </row>
    <row r="911" spans="1:3" x14ac:dyDescent="0.25">
      <c r="A911" s="4">
        <v>44831</v>
      </c>
      <c r="B911" s="10">
        <v>4</v>
      </c>
      <c r="C911" s="10">
        <v>4</v>
      </c>
    </row>
    <row r="912" spans="1:3" x14ac:dyDescent="0.25">
      <c r="A912" s="4">
        <v>44832</v>
      </c>
      <c r="B912" s="10">
        <v>60</v>
      </c>
      <c r="C912" s="10">
        <v>60</v>
      </c>
    </row>
    <row r="913" spans="1:3" x14ac:dyDescent="0.25">
      <c r="A913" s="4">
        <v>44833</v>
      </c>
      <c r="B913" s="10">
        <v>79</v>
      </c>
      <c r="C913" s="10">
        <v>79</v>
      </c>
    </row>
    <row r="914" spans="1:3" x14ac:dyDescent="0.25">
      <c r="A914" s="4">
        <v>44834</v>
      </c>
      <c r="B914" s="10">
        <v>91</v>
      </c>
      <c r="C914" s="10">
        <v>91</v>
      </c>
    </row>
    <row r="915" spans="1:3" x14ac:dyDescent="0.25">
      <c r="A915" s="4">
        <v>44835</v>
      </c>
      <c r="B915" s="10">
        <v>72</v>
      </c>
      <c r="C915" s="10">
        <v>72</v>
      </c>
    </row>
    <row r="916" spans="1:3" x14ac:dyDescent="0.25">
      <c r="A916" s="4">
        <v>44836</v>
      </c>
      <c r="B916" s="10">
        <v>68</v>
      </c>
      <c r="C916" s="10">
        <v>68</v>
      </c>
    </row>
    <row r="917" spans="1:3" x14ac:dyDescent="0.25">
      <c r="A917" s="4">
        <v>44837</v>
      </c>
      <c r="B917" s="10">
        <v>25</v>
      </c>
      <c r="C917" s="10">
        <v>25</v>
      </c>
    </row>
    <row r="918" spans="1:3" x14ac:dyDescent="0.25">
      <c r="A918" s="4">
        <v>44838</v>
      </c>
      <c r="B918" s="10">
        <v>24</v>
      </c>
      <c r="C918" s="10">
        <v>24</v>
      </c>
    </row>
    <row r="919" spans="1:3" x14ac:dyDescent="0.25">
      <c r="A919" s="4">
        <v>44839</v>
      </c>
      <c r="B919" s="10">
        <v>32</v>
      </c>
      <c r="C919" s="10">
        <v>32</v>
      </c>
    </row>
    <row r="920" spans="1:3" x14ac:dyDescent="0.25">
      <c r="A920" s="4">
        <v>44840</v>
      </c>
      <c r="B920" s="10">
        <v>50</v>
      </c>
      <c r="C920" s="10">
        <v>50</v>
      </c>
    </row>
    <row r="921" spans="1:3" x14ac:dyDescent="0.25">
      <c r="A921" s="4">
        <v>44841</v>
      </c>
      <c r="B921" s="10">
        <v>54</v>
      </c>
      <c r="C921" s="10">
        <v>54</v>
      </c>
    </row>
    <row r="922" spans="1:3" x14ac:dyDescent="0.25">
      <c r="A922" s="4">
        <v>44842</v>
      </c>
      <c r="B922" s="10">
        <v>46</v>
      </c>
      <c r="C922" s="10">
        <v>46</v>
      </c>
    </row>
    <row r="923" spans="1:3" x14ac:dyDescent="0.25">
      <c r="A923" s="4">
        <v>44843</v>
      </c>
      <c r="B923" s="10">
        <v>39</v>
      </c>
      <c r="C923" s="10">
        <v>39</v>
      </c>
    </row>
    <row r="924" spans="1:3" x14ac:dyDescent="0.25">
      <c r="A924" s="4">
        <v>44844</v>
      </c>
      <c r="B924" s="10">
        <v>27</v>
      </c>
      <c r="C924" s="10">
        <v>27</v>
      </c>
    </row>
    <row r="925" spans="1:3" x14ac:dyDescent="0.25">
      <c r="A925" s="4">
        <v>44845</v>
      </c>
      <c r="B925" s="10">
        <v>7</v>
      </c>
      <c r="C925" s="10">
        <v>7</v>
      </c>
    </row>
    <row r="926" spans="1:3" x14ac:dyDescent="0.25">
      <c r="A926" s="4">
        <v>44846</v>
      </c>
      <c r="B926" s="10">
        <v>31</v>
      </c>
      <c r="C926" s="10">
        <v>31</v>
      </c>
    </row>
    <row r="927" spans="1:3" x14ac:dyDescent="0.25">
      <c r="A927" s="4">
        <v>44847</v>
      </c>
      <c r="B927" s="10">
        <v>40</v>
      </c>
      <c r="C927" s="10">
        <v>40</v>
      </c>
    </row>
    <row r="928" spans="1:3" x14ac:dyDescent="0.25">
      <c r="A928" s="4">
        <v>44848</v>
      </c>
      <c r="B928" s="10">
        <v>37</v>
      </c>
      <c r="C928" s="10">
        <v>37</v>
      </c>
    </row>
    <row r="929" spans="1:3" x14ac:dyDescent="0.25">
      <c r="A929" s="4">
        <v>44849</v>
      </c>
      <c r="B929" s="10">
        <v>28</v>
      </c>
      <c r="C929" s="10">
        <v>28</v>
      </c>
    </row>
    <row r="930" spans="1:3" x14ac:dyDescent="0.25">
      <c r="A930" s="4">
        <v>44850</v>
      </c>
      <c r="B930" s="10">
        <v>29</v>
      </c>
      <c r="C930" s="10">
        <v>29</v>
      </c>
    </row>
    <row r="931" spans="1:3" x14ac:dyDescent="0.25">
      <c r="A931" s="4">
        <v>44851</v>
      </c>
      <c r="B931" s="10">
        <v>5</v>
      </c>
      <c r="C931" s="10">
        <v>5</v>
      </c>
    </row>
    <row r="932" spans="1:3" x14ac:dyDescent="0.25">
      <c r="A932" s="4">
        <v>44852</v>
      </c>
      <c r="B932" s="10">
        <v>6</v>
      </c>
      <c r="C932" s="10">
        <v>6</v>
      </c>
    </row>
    <row r="933" spans="1:3" x14ac:dyDescent="0.25">
      <c r="A933" s="4">
        <v>44853</v>
      </c>
      <c r="B933" s="10">
        <v>19</v>
      </c>
      <c r="C933" s="10">
        <v>19</v>
      </c>
    </row>
    <row r="934" spans="1:3" x14ac:dyDescent="0.25">
      <c r="A934" s="4">
        <v>44854</v>
      </c>
      <c r="B934" s="10">
        <v>25</v>
      </c>
      <c r="C934" s="10">
        <v>25</v>
      </c>
    </row>
    <row r="935" spans="1:3" x14ac:dyDescent="0.25">
      <c r="A935" s="4">
        <v>44855</v>
      </c>
      <c r="B935" s="10">
        <v>26</v>
      </c>
      <c r="C935" s="10">
        <v>26</v>
      </c>
    </row>
    <row r="936" spans="1:3" x14ac:dyDescent="0.25">
      <c r="A936" s="4">
        <v>44856</v>
      </c>
      <c r="B936" s="10">
        <v>19</v>
      </c>
      <c r="C936" s="10">
        <v>19</v>
      </c>
    </row>
    <row r="937" spans="1:3" x14ac:dyDescent="0.25">
      <c r="A937" s="4">
        <v>44857</v>
      </c>
      <c r="B937" s="10">
        <v>10</v>
      </c>
      <c r="C937" s="10">
        <v>10</v>
      </c>
    </row>
    <row r="938" spans="1:3" x14ac:dyDescent="0.25">
      <c r="A938" s="4">
        <v>44858</v>
      </c>
      <c r="B938" s="10">
        <v>6</v>
      </c>
      <c r="C938" s="10">
        <v>6</v>
      </c>
    </row>
    <row r="939" spans="1:3" x14ac:dyDescent="0.25">
      <c r="A939" s="4">
        <v>44859</v>
      </c>
      <c r="B939" s="10">
        <v>2</v>
      </c>
      <c r="C939" s="10">
        <v>2</v>
      </c>
    </row>
    <row r="940" spans="1:3" x14ac:dyDescent="0.25">
      <c r="A940" s="4">
        <v>44860</v>
      </c>
      <c r="B940" s="10">
        <v>10</v>
      </c>
      <c r="C940" s="10">
        <v>10</v>
      </c>
    </row>
    <row r="941" spans="1:3" x14ac:dyDescent="0.25">
      <c r="A941" s="4">
        <v>44861</v>
      </c>
      <c r="B941" s="10">
        <v>11</v>
      </c>
      <c r="C941" s="10">
        <v>11</v>
      </c>
    </row>
    <row r="942" spans="1:3" x14ac:dyDescent="0.25">
      <c r="A942" s="4">
        <v>44862</v>
      </c>
      <c r="B942" s="10">
        <v>11</v>
      </c>
      <c r="C942" s="10">
        <v>11</v>
      </c>
    </row>
    <row r="943" spans="1:3" x14ac:dyDescent="0.25">
      <c r="A943" s="4">
        <v>44863</v>
      </c>
      <c r="B943" s="10">
        <v>10</v>
      </c>
      <c r="C943" s="10">
        <v>10</v>
      </c>
    </row>
    <row r="944" spans="1:3" x14ac:dyDescent="0.25">
      <c r="A944" s="4">
        <v>44864</v>
      </c>
      <c r="B944" s="10">
        <v>13</v>
      </c>
      <c r="C944" s="10">
        <v>13</v>
      </c>
    </row>
    <row r="945" spans="1:3" x14ac:dyDescent="0.25">
      <c r="A945" s="4">
        <v>44865</v>
      </c>
      <c r="B945" s="10">
        <v>4</v>
      </c>
      <c r="C945" s="10">
        <v>4</v>
      </c>
    </row>
    <row r="946" spans="1:3" x14ac:dyDescent="0.25">
      <c r="A946" s="4">
        <v>44866</v>
      </c>
      <c r="B946" s="10">
        <v>0</v>
      </c>
      <c r="C946" s="10">
        <v>0</v>
      </c>
    </row>
    <row r="947" spans="1:3" x14ac:dyDescent="0.25">
      <c r="A947" s="4">
        <v>44867</v>
      </c>
      <c r="B947" s="10">
        <v>10</v>
      </c>
      <c r="C947" s="10">
        <v>10</v>
      </c>
    </row>
    <row r="948" spans="1:3" x14ac:dyDescent="0.25">
      <c r="A948" s="4">
        <v>44868</v>
      </c>
      <c r="B948" s="10">
        <v>10</v>
      </c>
      <c r="C948" s="10">
        <v>10</v>
      </c>
    </row>
    <row r="949" spans="1:3" x14ac:dyDescent="0.25">
      <c r="A949" s="4">
        <v>44869</v>
      </c>
      <c r="B949" s="10">
        <v>10</v>
      </c>
      <c r="C949" s="10">
        <v>10</v>
      </c>
    </row>
    <row r="950" spans="1:3" x14ac:dyDescent="0.25">
      <c r="A950" s="4">
        <v>44870</v>
      </c>
      <c r="B950" s="10">
        <v>6</v>
      </c>
      <c r="C950" s="10">
        <v>6</v>
      </c>
    </row>
    <row r="951" spans="1:3" x14ac:dyDescent="0.25">
      <c r="A951" s="4">
        <v>44871</v>
      </c>
      <c r="B951" s="10">
        <v>3</v>
      </c>
      <c r="C951" s="10">
        <v>3</v>
      </c>
    </row>
    <row r="952" spans="1:3" x14ac:dyDescent="0.25">
      <c r="A952" s="4">
        <v>44872</v>
      </c>
      <c r="B952" s="10">
        <v>0</v>
      </c>
      <c r="C952" s="10">
        <v>0</v>
      </c>
    </row>
    <row r="953" spans="1:3" x14ac:dyDescent="0.25">
      <c r="A953" s="4">
        <v>44873</v>
      </c>
      <c r="B953" s="10">
        <v>0</v>
      </c>
      <c r="C953" s="10">
        <v>0</v>
      </c>
    </row>
    <row r="954" spans="1:3" x14ac:dyDescent="0.25">
      <c r="A954" s="4">
        <v>44874</v>
      </c>
      <c r="B954" s="10">
        <v>3</v>
      </c>
      <c r="C954" s="10">
        <v>3</v>
      </c>
    </row>
    <row r="955" spans="1:3" x14ac:dyDescent="0.25">
      <c r="A955" s="4">
        <v>44875</v>
      </c>
      <c r="B955" s="10">
        <v>8</v>
      </c>
      <c r="C955" s="10">
        <v>8</v>
      </c>
    </row>
    <row r="956" spans="1:3" x14ac:dyDescent="0.25">
      <c r="A956" s="4">
        <v>44876</v>
      </c>
      <c r="B956" s="10">
        <v>4</v>
      </c>
      <c r="C956" s="10">
        <v>4</v>
      </c>
    </row>
    <row r="957" spans="1:3" x14ac:dyDescent="0.25">
      <c r="A957" s="4">
        <v>44877</v>
      </c>
      <c r="B957" s="10">
        <v>5</v>
      </c>
      <c r="C957" s="10">
        <v>5</v>
      </c>
    </row>
    <row r="958" spans="1:3" x14ac:dyDescent="0.25">
      <c r="A958" s="4">
        <v>44878</v>
      </c>
      <c r="B958" s="10">
        <v>0</v>
      </c>
      <c r="C958" s="10">
        <v>0</v>
      </c>
    </row>
    <row r="959" spans="1:3" x14ac:dyDescent="0.25">
      <c r="A959" s="4">
        <v>44879</v>
      </c>
      <c r="B959" s="10">
        <v>3</v>
      </c>
      <c r="C959" s="10">
        <v>3</v>
      </c>
    </row>
    <row r="960" spans="1:3" x14ac:dyDescent="0.25">
      <c r="A960" s="4">
        <v>44880</v>
      </c>
      <c r="B960" s="10">
        <v>0</v>
      </c>
      <c r="C960" s="10">
        <v>0</v>
      </c>
    </row>
    <row r="961" spans="1:3" x14ac:dyDescent="0.25">
      <c r="A961" s="4">
        <v>44881</v>
      </c>
      <c r="B961" s="10">
        <v>4</v>
      </c>
      <c r="C961" s="10">
        <v>4</v>
      </c>
    </row>
    <row r="962" spans="1:3" x14ac:dyDescent="0.25">
      <c r="A962" s="4">
        <v>44882</v>
      </c>
      <c r="B962" s="10">
        <v>8</v>
      </c>
      <c r="C962" s="10">
        <v>8</v>
      </c>
    </row>
    <row r="963" spans="1:3" x14ac:dyDescent="0.25">
      <c r="A963" s="4">
        <v>44883</v>
      </c>
      <c r="B963" s="10">
        <v>8</v>
      </c>
      <c r="C963" s="10">
        <v>8</v>
      </c>
    </row>
    <row r="964" spans="1:3" x14ac:dyDescent="0.25">
      <c r="A964" s="4">
        <v>44884</v>
      </c>
      <c r="B964" s="10">
        <v>4</v>
      </c>
      <c r="C964" s="10">
        <v>4</v>
      </c>
    </row>
    <row r="965" spans="1:3" x14ac:dyDescent="0.25">
      <c r="A965" s="4">
        <v>44885</v>
      </c>
      <c r="B965" s="10">
        <v>6</v>
      </c>
      <c r="C965" s="10">
        <v>6</v>
      </c>
    </row>
    <row r="966" spans="1:3" x14ac:dyDescent="0.25">
      <c r="A966" s="4">
        <v>44886</v>
      </c>
      <c r="B966" s="10">
        <v>6</v>
      </c>
      <c r="C966" s="10">
        <v>6</v>
      </c>
    </row>
    <row r="967" spans="1:3" x14ac:dyDescent="0.25">
      <c r="A967" s="4">
        <v>44887</v>
      </c>
      <c r="B967" s="10">
        <v>0</v>
      </c>
      <c r="C967" s="10">
        <v>0</v>
      </c>
    </row>
    <row r="968" spans="1:3" x14ac:dyDescent="0.25">
      <c r="A968" s="4">
        <v>44888</v>
      </c>
      <c r="B968" s="10">
        <v>1</v>
      </c>
      <c r="C968" s="10">
        <v>1</v>
      </c>
    </row>
    <row r="969" spans="1:3" x14ac:dyDescent="0.25">
      <c r="A969" s="4">
        <v>44889</v>
      </c>
      <c r="B969" s="10">
        <v>5</v>
      </c>
      <c r="C969" s="10">
        <v>5</v>
      </c>
    </row>
    <row r="970" spans="1:3" x14ac:dyDescent="0.25">
      <c r="A970" s="4">
        <v>44890</v>
      </c>
      <c r="B970" s="10">
        <v>13</v>
      </c>
      <c r="C970" s="10">
        <v>13</v>
      </c>
    </row>
    <row r="971" spans="1:3" x14ac:dyDescent="0.25">
      <c r="A971" s="4">
        <v>44891</v>
      </c>
      <c r="B971" s="10">
        <v>3</v>
      </c>
      <c r="C971" s="10">
        <v>3</v>
      </c>
    </row>
    <row r="972" spans="1:3" x14ac:dyDescent="0.25">
      <c r="A972" s="4">
        <v>44892</v>
      </c>
      <c r="B972" s="10">
        <v>10</v>
      </c>
      <c r="C972" s="10">
        <v>10</v>
      </c>
    </row>
    <row r="973" spans="1:3" x14ac:dyDescent="0.25">
      <c r="A973" s="4">
        <v>44893</v>
      </c>
      <c r="B973" s="10">
        <v>2</v>
      </c>
      <c r="C973" s="10">
        <v>2</v>
      </c>
    </row>
    <row r="974" spans="1:3" x14ac:dyDescent="0.25">
      <c r="A974" s="4">
        <v>44894</v>
      </c>
      <c r="B974" s="10">
        <v>1</v>
      </c>
      <c r="C974" s="10">
        <v>1</v>
      </c>
    </row>
    <row r="975" spans="1:3" x14ac:dyDescent="0.25">
      <c r="A975" s="4">
        <v>44895</v>
      </c>
      <c r="B975" s="10">
        <v>6</v>
      </c>
      <c r="C975" s="10">
        <v>6</v>
      </c>
    </row>
    <row r="976" spans="1:3" x14ac:dyDescent="0.25">
      <c r="A976" s="4">
        <v>44896</v>
      </c>
      <c r="B976" s="10">
        <v>8</v>
      </c>
      <c r="C976" s="10">
        <v>8</v>
      </c>
    </row>
    <row r="977" spans="1:3" x14ac:dyDescent="0.25">
      <c r="A977" s="4">
        <v>44897</v>
      </c>
      <c r="B977" s="10">
        <v>7</v>
      </c>
      <c r="C977" s="10">
        <v>7</v>
      </c>
    </row>
    <row r="978" spans="1:3" x14ac:dyDescent="0.25">
      <c r="A978" s="4">
        <v>44898</v>
      </c>
      <c r="B978" s="10">
        <v>6</v>
      </c>
      <c r="C978" s="10">
        <v>6</v>
      </c>
    </row>
    <row r="979" spans="1:3" x14ac:dyDescent="0.25">
      <c r="A979" s="4">
        <v>44899</v>
      </c>
      <c r="B979" s="10">
        <v>7</v>
      </c>
      <c r="C979" s="10">
        <v>7</v>
      </c>
    </row>
    <row r="980" spans="1:3" x14ac:dyDescent="0.25">
      <c r="A980" s="4">
        <v>44900</v>
      </c>
      <c r="B980" s="10">
        <v>5</v>
      </c>
      <c r="C980" s="10">
        <v>5</v>
      </c>
    </row>
    <row r="981" spans="1:3" x14ac:dyDescent="0.25">
      <c r="A981" s="4">
        <v>44901</v>
      </c>
      <c r="B981" s="10">
        <v>0</v>
      </c>
      <c r="C981" s="10">
        <v>0</v>
      </c>
    </row>
    <row r="982" spans="1:3" x14ac:dyDescent="0.25">
      <c r="A982" s="4">
        <v>44902</v>
      </c>
      <c r="B982" s="10">
        <v>6</v>
      </c>
      <c r="C982" s="10">
        <v>6</v>
      </c>
    </row>
    <row r="983" spans="1:3" x14ac:dyDescent="0.25">
      <c r="A983" s="4">
        <v>44903</v>
      </c>
      <c r="B983" s="10">
        <v>10</v>
      </c>
      <c r="C983" s="10">
        <v>10</v>
      </c>
    </row>
    <row r="984" spans="1:3" x14ac:dyDescent="0.25">
      <c r="A984" s="4">
        <v>44904</v>
      </c>
      <c r="B984" s="10">
        <v>4</v>
      </c>
      <c r="C984" s="10">
        <v>4</v>
      </c>
    </row>
    <row r="985" spans="1:3" x14ac:dyDescent="0.25">
      <c r="A985" s="4">
        <v>44905</v>
      </c>
      <c r="B985" s="10">
        <v>7</v>
      </c>
      <c r="C985" s="10">
        <v>7</v>
      </c>
    </row>
    <row r="986" spans="1:3" x14ac:dyDescent="0.25">
      <c r="A986" s="4">
        <v>44906</v>
      </c>
      <c r="B986" s="10">
        <v>7</v>
      </c>
      <c r="C986" s="10">
        <v>7</v>
      </c>
    </row>
    <row r="987" spans="1:3" x14ac:dyDescent="0.25">
      <c r="A987" s="4">
        <v>44907</v>
      </c>
      <c r="B987" s="10">
        <v>0</v>
      </c>
      <c r="C987" s="10">
        <v>0</v>
      </c>
    </row>
    <row r="988" spans="1:3" x14ac:dyDescent="0.25">
      <c r="A988" s="4">
        <v>44908</v>
      </c>
      <c r="B988" s="10">
        <v>0</v>
      </c>
      <c r="C988" s="10">
        <v>0</v>
      </c>
    </row>
    <row r="989" spans="1:3" x14ac:dyDescent="0.25">
      <c r="A989" s="4">
        <v>44909</v>
      </c>
      <c r="B989" s="10">
        <v>13</v>
      </c>
      <c r="C989" s="10">
        <v>13</v>
      </c>
    </row>
    <row r="990" spans="1:3" x14ac:dyDescent="0.25">
      <c r="A990" s="4">
        <v>44910</v>
      </c>
      <c r="B990" s="10">
        <v>9</v>
      </c>
      <c r="C990" s="10">
        <v>9</v>
      </c>
    </row>
    <row r="991" spans="1:3" x14ac:dyDescent="0.25">
      <c r="A991" s="4">
        <v>44911</v>
      </c>
      <c r="B991" s="10">
        <v>9</v>
      </c>
      <c r="C991" s="10">
        <v>9</v>
      </c>
    </row>
    <row r="992" spans="1:3" x14ac:dyDescent="0.25">
      <c r="A992" s="4">
        <v>44912</v>
      </c>
      <c r="B992" s="10">
        <v>7</v>
      </c>
      <c r="C992" s="10">
        <v>7</v>
      </c>
    </row>
    <row r="993" spans="1:3" x14ac:dyDescent="0.25">
      <c r="A993" s="4">
        <v>44913</v>
      </c>
      <c r="B993" s="10">
        <v>8</v>
      </c>
      <c r="C993" s="10">
        <v>8</v>
      </c>
    </row>
    <row r="994" spans="1:3" x14ac:dyDescent="0.25">
      <c r="A994" s="4">
        <v>44914</v>
      </c>
      <c r="B994" s="10">
        <v>0</v>
      </c>
      <c r="C994" s="10">
        <v>0</v>
      </c>
    </row>
    <row r="995" spans="1:3" x14ac:dyDescent="0.25">
      <c r="A995" s="4">
        <v>44915</v>
      </c>
      <c r="B995" s="10">
        <v>1</v>
      </c>
      <c r="C995" s="10">
        <v>1</v>
      </c>
    </row>
    <row r="996" spans="1:3" x14ac:dyDescent="0.25">
      <c r="A996" s="4">
        <v>44916</v>
      </c>
      <c r="B996" s="10">
        <v>13</v>
      </c>
      <c r="C996" s="10">
        <v>13</v>
      </c>
    </row>
    <row r="997" spans="1:3" x14ac:dyDescent="0.25">
      <c r="A997" s="4">
        <v>44917</v>
      </c>
      <c r="B997" s="10">
        <v>10</v>
      </c>
      <c r="C997" s="10">
        <v>10</v>
      </c>
    </row>
    <row r="998" spans="1:3" x14ac:dyDescent="0.25">
      <c r="A998" s="4">
        <v>44918</v>
      </c>
      <c r="B998" s="10">
        <v>10</v>
      </c>
      <c r="C998" s="10">
        <v>10</v>
      </c>
    </row>
    <row r="999" spans="1:3" x14ac:dyDescent="0.25">
      <c r="A999" s="4">
        <v>44919</v>
      </c>
      <c r="B999" s="10">
        <v>3</v>
      </c>
      <c r="C999" s="10">
        <v>3</v>
      </c>
    </row>
    <row r="1000" spans="1:3" x14ac:dyDescent="0.25">
      <c r="A1000" s="4">
        <v>44920</v>
      </c>
      <c r="B1000" s="10">
        <v>2</v>
      </c>
      <c r="C1000" s="10">
        <v>2</v>
      </c>
    </row>
    <row r="1001" spans="1:3" x14ac:dyDescent="0.25">
      <c r="A1001" s="4">
        <v>44921</v>
      </c>
      <c r="B1001" s="10">
        <v>0</v>
      </c>
      <c r="C1001" s="10">
        <v>0</v>
      </c>
    </row>
    <row r="1002" spans="1:3" x14ac:dyDescent="0.25">
      <c r="A1002" s="4">
        <v>44922</v>
      </c>
      <c r="B1002" s="10">
        <v>0</v>
      </c>
      <c r="C1002" s="10">
        <v>0</v>
      </c>
    </row>
    <row r="1003" spans="1:3" x14ac:dyDescent="0.25">
      <c r="A1003" s="4">
        <v>44923</v>
      </c>
      <c r="B1003" s="10">
        <v>10</v>
      </c>
      <c r="C1003" s="10">
        <v>10</v>
      </c>
    </row>
    <row r="1004" spans="1:3" x14ac:dyDescent="0.25">
      <c r="A1004" s="4">
        <v>44924</v>
      </c>
      <c r="B1004" s="10">
        <v>8</v>
      </c>
      <c r="C1004" s="10">
        <v>8</v>
      </c>
    </row>
    <row r="1005" spans="1:3" x14ac:dyDescent="0.25">
      <c r="A1005" s="4">
        <v>44925</v>
      </c>
      <c r="B1005" s="10">
        <v>3</v>
      </c>
      <c r="C1005" s="10">
        <v>3</v>
      </c>
    </row>
    <row r="1006" spans="1:3" x14ac:dyDescent="0.25">
      <c r="A1006" s="4">
        <v>44926</v>
      </c>
      <c r="B1006" s="10">
        <v>7</v>
      </c>
      <c r="C1006" s="10">
        <v>7</v>
      </c>
    </row>
    <row r="1007" spans="1:3" x14ac:dyDescent="0.25">
      <c r="A1007" s="4">
        <v>44927</v>
      </c>
      <c r="B1007" s="10">
        <v>4</v>
      </c>
      <c r="C1007" s="10">
        <v>4</v>
      </c>
    </row>
    <row r="1008" spans="1:3" x14ac:dyDescent="0.25">
      <c r="A1008" s="4">
        <v>44928</v>
      </c>
      <c r="B1008" s="10">
        <v>1</v>
      </c>
      <c r="C1008" s="10">
        <v>1</v>
      </c>
    </row>
    <row r="1009" spans="1:3" x14ac:dyDescent="0.25">
      <c r="A1009" s="4">
        <v>44929</v>
      </c>
      <c r="B1009" s="10">
        <v>0</v>
      </c>
      <c r="C1009" s="10">
        <v>0</v>
      </c>
    </row>
    <row r="1010" spans="1:3" x14ac:dyDescent="0.25">
      <c r="A1010" s="4">
        <v>44930</v>
      </c>
      <c r="B1010" s="10">
        <v>0</v>
      </c>
      <c r="C1010" s="10">
        <v>0</v>
      </c>
    </row>
    <row r="1011" spans="1:3" x14ac:dyDescent="0.25">
      <c r="A1011" s="4">
        <v>44931</v>
      </c>
      <c r="B1011" s="10">
        <v>5</v>
      </c>
      <c r="C1011" s="10">
        <v>5</v>
      </c>
    </row>
    <row r="1012" spans="1:3" x14ac:dyDescent="0.25">
      <c r="A1012" s="4">
        <v>44932</v>
      </c>
      <c r="B1012" s="10">
        <v>2</v>
      </c>
      <c r="C1012" s="10">
        <v>2</v>
      </c>
    </row>
    <row r="1013" spans="1:3" x14ac:dyDescent="0.25">
      <c r="A1013" s="4">
        <v>44933</v>
      </c>
      <c r="B1013" s="10">
        <v>5</v>
      </c>
      <c r="C1013" s="10">
        <v>5</v>
      </c>
    </row>
    <row r="1014" spans="1:3" x14ac:dyDescent="0.25">
      <c r="A1014" s="4">
        <v>44934</v>
      </c>
      <c r="B1014" s="10">
        <v>0</v>
      </c>
      <c r="C1014" s="10">
        <v>0</v>
      </c>
    </row>
    <row r="1015" spans="1:3" x14ac:dyDescent="0.25">
      <c r="A1015" s="4">
        <v>44935</v>
      </c>
      <c r="B1015" s="10">
        <v>0</v>
      </c>
      <c r="C1015" s="10">
        <v>0</v>
      </c>
    </row>
    <row r="1016" spans="1:3" x14ac:dyDescent="0.25">
      <c r="A1016" s="4">
        <v>44936</v>
      </c>
      <c r="B1016" s="10">
        <v>0</v>
      </c>
      <c r="C1016" s="10">
        <v>0</v>
      </c>
    </row>
    <row r="1017" spans="1:3" x14ac:dyDescent="0.25">
      <c r="A1017" s="4">
        <v>44937</v>
      </c>
      <c r="B1017" s="10">
        <v>3</v>
      </c>
      <c r="C1017" s="10">
        <v>3</v>
      </c>
    </row>
    <row r="1018" spans="1:3" x14ac:dyDescent="0.25">
      <c r="A1018" s="4">
        <v>44938</v>
      </c>
      <c r="B1018" s="10">
        <v>0</v>
      </c>
      <c r="C1018" s="10">
        <v>0</v>
      </c>
    </row>
    <row r="1019" spans="1:3" x14ac:dyDescent="0.25">
      <c r="A1019" s="4">
        <v>44939</v>
      </c>
      <c r="B1019" s="10">
        <v>5</v>
      </c>
      <c r="C1019" s="10">
        <v>5</v>
      </c>
    </row>
    <row r="1020" spans="1:3" x14ac:dyDescent="0.25">
      <c r="A1020" s="4">
        <v>44940</v>
      </c>
      <c r="B1020" s="10">
        <v>3</v>
      </c>
      <c r="C1020" s="10">
        <v>3</v>
      </c>
    </row>
    <row r="1021" spans="1:3" x14ac:dyDescent="0.25">
      <c r="A1021" s="4">
        <v>44941</v>
      </c>
      <c r="B1021" s="10">
        <v>5</v>
      </c>
      <c r="C1021" s="10">
        <v>5</v>
      </c>
    </row>
    <row r="1022" spans="1:3" x14ac:dyDescent="0.25">
      <c r="A1022" s="4">
        <v>44942</v>
      </c>
      <c r="B1022" s="10">
        <v>1</v>
      </c>
      <c r="C1022" s="10">
        <v>1</v>
      </c>
    </row>
    <row r="1023" spans="1:3" x14ac:dyDescent="0.25">
      <c r="A1023" s="4">
        <v>44943</v>
      </c>
      <c r="B1023" s="10">
        <v>0</v>
      </c>
      <c r="C1023" s="10">
        <v>0</v>
      </c>
    </row>
    <row r="1024" spans="1:3" x14ac:dyDescent="0.25">
      <c r="A1024" s="4">
        <v>44944</v>
      </c>
      <c r="B1024" s="10">
        <v>3</v>
      </c>
      <c r="C1024" s="10">
        <v>3</v>
      </c>
    </row>
    <row r="1025" spans="1:3" x14ac:dyDescent="0.25">
      <c r="A1025" s="4">
        <v>44945</v>
      </c>
      <c r="B1025" s="10">
        <v>6</v>
      </c>
      <c r="C1025" s="10">
        <v>6</v>
      </c>
    </row>
    <row r="1026" spans="1:3" x14ac:dyDescent="0.25">
      <c r="A1026" s="4">
        <v>44946</v>
      </c>
      <c r="B1026" s="10">
        <v>3</v>
      </c>
      <c r="C1026" s="10">
        <v>3</v>
      </c>
    </row>
    <row r="1027" spans="1:3" x14ac:dyDescent="0.25">
      <c r="A1027" s="4">
        <v>44947</v>
      </c>
      <c r="B1027" s="10">
        <v>6</v>
      </c>
      <c r="C1027" s="10">
        <v>6</v>
      </c>
    </row>
    <row r="1028" spans="1:3" x14ac:dyDescent="0.25">
      <c r="A1028" s="4">
        <v>44948</v>
      </c>
      <c r="B1028" s="10">
        <v>6</v>
      </c>
      <c r="C1028" s="10">
        <v>6</v>
      </c>
    </row>
    <row r="1029" spans="1:3" x14ac:dyDescent="0.25">
      <c r="A1029" s="4">
        <v>44949</v>
      </c>
      <c r="B1029" s="10">
        <v>0</v>
      </c>
      <c r="C1029" s="10">
        <v>0</v>
      </c>
    </row>
    <row r="1030" spans="1:3" x14ac:dyDescent="0.25">
      <c r="A1030" s="4">
        <v>44950</v>
      </c>
      <c r="B1030" s="10">
        <v>0</v>
      </c>
      <c r="C1030" s="10">
        <v>0</v>
      </c>
    </row>
    <row r="1031" spans="1:3" x14ac:dyDescent="0.25">
      <c r="A1031" s="4">
        <v>44951</v>
      </c>
      <c r="B1031" s="10">
        <v>10</v>
      </c>
      <c r="C1031" s="10">
        <v>10</v>
      </c>
    </row>
    <row r="1032" spans="1:3" x14ac:dyDescent="0.25">
      <c r="A1032" s="4">
        <v>44952</v>
      </c>
      <c r="B1032" s="10">
        <v>12</v>
      </c>
      <c r="C1032" s="10">
        <v>12</v>
      </c>
    </row>
    <row r="1033" spans="1:3" x14ac:dyDescent="0.25">
      <c r="A1033" s="4">
        <v>44953</v>
      </c>
      <c r="B1033" s="10">
        <v>9</v>
      </c>
      <c r="C1033" s="10">
        <v>9</v>
      </c>
    </row>
    <row r="1034" spans="1:3" x14ac:dyDescent="0.25">
      <c r="A1034" s="4">
        <v>44954</v>
      </c>
      <c r="B1034" s="10">
        <v>8</v>
      </c>
      <c r="C1034" s="10">
        <v>8</v>
      </c>
    </row>
    <row r="1035" spans="1:3" x14ac:dyDescent="0.25">
      <c r="A1035" s="4">
        <v>44955</v>
      </c>
      <c r="B1035" s="10">
        <v>9</v>
      </c>
      <c r="C1035" s="10">
        <v>9</v>
      </c>
    </row>
    <row r="1036" spans="1:3" x14ac:dyDescent="0.25">
      <c r="A1036" s="4">
        <v>44956</v>
      </c>
      <c r="B1036" s="10">
        <v>0</v>
      </c>
      <c r="C1036" s="10">
        <v>0</v>
      </c>
    </row>
    <row r="1037" spans="1:3" x14ac:dyDescent="0.25">
      <c r="A1037" s="4">
        <v>44957</v>
      </c>
      <c r="B1037" s="10">
        <v>0</v>
      </c>
      <c r="C1037" s="10">
        <v>0</v>
      </c>
    </row>
    <row r="1038" spans="1:3" x14ac:dyDescent="0.25">
      <c r="A1038" s="4">
        <v>44958</v>
      </c>
      <c r="B1038" s="10">
        <v>10</v>
      </c>
      <c r="C1038" s="10">
        <v>10</v>
      </c>
    </row>
    <row r="1039" spans="1:3" x14ac:dyDescent="0.25">
      <c r="A1039" s="4">
        <v>44959</v>
      </c>
      <c r="B1039" s="10">
        <v>17</v>
      </c>
      <c r="C1039" s="10">
        <v>17</v>
      </c>
    </row>
    <row r="1040" spans="1:3" x14ac:dyDescent="0.25">
      <c r="A1040" s="4">
        <v>44960</v>
      </c>
      <c r="B1040" s="10">
        <v>20</v>
      </c>
      <c r="C1040" s="10">
        <v>20</v>
      </c>
    </row>
    <row r="1041" spans="1:3" x14ac:dyDescent="0.25">
      <c r="A1041" s="4">
        <v>44961</v>
      </c>
      <c r="B1041" s="10">
        <v>24</v>
      </c>
      <c r="C1041" s="10">
        <v>24</v>
      </c>
    </row>
    <row r="1042" spans="1:3" x14ac:dyDescent="0.25">
      <c r="A1042" s="4">
        <v>44962</v>
      </c>
      <c r="B1042" s="10">
        <v>15</v>
      </c>
      <c r="C1042" s="10">
        <v>15</v>
      </c>
    </row>
    <row r="1043" spans="1:3" x14ac:dyDescent="0.25">
      <c r="A1043" s="4">
        <v>44963</v>
      </c>
      <c r="B1043" s="10">
        <v>0</v>
      </c>
      <c r="C1043" s="10">
        <v>0</v>
      </c>
    </row>
    <row r="1044" spans="1:3" x14ac:dyDescent="0.25">
      <c r="A1044" s="4">
        <v>44964</v>
      </c>
      <c r="B1044" s="10">
        <v>0</v>
      </c>
      <c r="C1044" s="10">
        <v>0</v>
      </c>
    </row>
    <row r="1045" spans="1:3" x14ac:dyDescent="0.25">
      <c r="A1045" s="4">
        <v>44965</v>
      </c>
      <c r="B1045" s="10">
        <v>15</v>
      </c>
      <c r="C1045" s="10">
        <v>15</v>
      </c>
    </row>
    <row r="1046" spans="1:3" x14ac:dyDescent="0.25">
      <c r="A1046" s="4">
        <v>44966</v>
      </c>
      <c r="B1046" s="10">
        <v>13</v>
      </c>
      <c r="C1046" s="10">
        <v>13</v>
      </c>
    </row>
    <row r="1047" spans="1:3" x14ac:dyDescent="0.25">
      <c r="A1047" s="4">
        <v>44967</v>
      </c>
      <c r="B1047" s="10">
        <v>14</v>
      </c>
      <c r="C1047" s="10">
        <v>14</v>
      </c>
    </row>
    <row r="1048" spans="1:3" x14ac:dyDescent="0.25">
      <c r="A1048" s="4">
        <v>44968</v>
      </c>
      <c r="B1048" s="10">
        <v>10</v>
      </c>
      <c r="C1048" s="10">
        <v>10</v>
      </c>
    </row>
    <row r="1049" spans="1:3" x14ac:dyDescent="0.25">
      <c r="A1049" s="4">
        <v>44969</v>
      </c>
      <c r="B1049" s="10">
        <v>13</v>
      </c>
      <c r="C1049" s="10">
        <v>13</v>
      </c>
    </row>
    <row r="1050" spans="1:3" x14ac:dyDescent="0.25">
      <c r="A1050" s="4">
        <v>44970</v>
      </c>
      <c r="B1050" s="10">
        <v>2</v>
      </c>
      <c r="C1050" s="10">
        <v>2</v>
      </c>
    </row>
    <row r="1051" spans="1:3" x14ac:dyDescent="0.25">
      <c r="A1051" s="4">
        <v>44971</v>
      </c>
      <c r="B1051" s="10">
        <v>2</v>
      </c>
      <c r="C1051" s="10">
        <v>2</v>
      </c>
    </row>
    <row r="1052" spans="1:3" x14ac:dyDescent="0.25">
      <c r="A1052" s="4">
        <v>44972</v>
      </c>
      <c r="B1052" s="10">
        <v>15</v>
      </c>
      <c r="C1052" s="10">
        <v>15</v>
      </c>
    </row>
    <row r="1053" spans="1:3" x14ac:dyDescent="0.25">
      <c r="A1053" s="4">
        <v>44973</v>
      </c>
      <c r="B1053" s="10">
        <v>16</v>
      </c>
      <c r="C1053" s="10">
        <v>16</v>
      </c>
    </row>
    <row r="1054" spans="1:3" x14ac:dyDescent="0.25">
      <c r="A1054" s="4">
        <v>44974</v>
      </c>
      <c r="B1054" s="10">
        <v>26</v>
      </c>
      <c r="C1054" s="10">
        <v>26</v>
      </c>
    </row>
    <row r="1055" spans="1:3" x14ac:dyDescent="0.25">
      <c r="A1055" s="4">
        <v>44975</v>
      </c>
      <c r="B1055" s="10">
        <v>20</v>
      </c>
      <c r="C1055" s="10">
        <v>20</v>
      </c>
    </row>
    <row r="1056" spans="1:3" x14ac:dyDescent="0.25">
      <c r="A1056" s="4">
        <v>44976</v>
      </c>
      <c r="B1056" s="10">
        <v>19</v>
      </c>
      <c r="C1056" s="10">
        <v>19</v>
      </c>
    </row>
    <row r="1057" spans="1:3" x14ac:dyDescent="0.25">
      <c r="A1057" s="4">
        <v>44977</v>
      </c>
      <c r="B1057" s="10">
        <v>5</v>
      </c>
      <c r="C1057" s="10">
        <v>5</v>
      </c>
    </row>
    <row r="1058" spans="1:3" x14ac:dyDescent="0.25">
      <c r="A1058" s="4">
        <v>44978</v>
      </c>
      <c r="B1058" s="10">
        <v>0</v>
      </c>
      <c r="C1058" s="10">
        <v>0</v>
      </c>
    </row>
    <row r="1059" spans="1:3" x14ac:dyDescent="0.25">
      <c r="A1059" s="4">
        <v>44979</v>
      </c>
      <c r="B1059" s="10">
        <v>24</v>
      </c>
      <c r="C1059" s="10">
        <v>24</v>
      </c>
    </row>
    <row r="1060" spans="1:3" x14ac:dyDescent="0.25">
      <c r="A1060" s="4">
        <v>44980</v>
      </c>
      <c r="B1060" s="10">
        <v>21</v>
      </c>
      <c r="C1060" s="10">
        <v>21</v>
      </c>
    </row>
    <row r="1061" spans="1:3" x14ac:dyDescent="0.25">
      <c r="A1061" s="4">
        <v>44981</v>
      </c>
      <c r="B1061" s="10">
        <v>30</v>
      </c>
      <c r="C1061" s="10">
        <v>30</v>
      </c>
    </row>
    <row r="1062" spans="1:3" x14ac:dyDescent="0.25">
      <c r="A1062" s="4">
        <v>44982</v>
      </c>
      <c r="B1062" s="10">
        <v>5</v>
      </c>
      <c r="C1062" s="10">
        <v>5</v>
      </c>
    </row>
    <row r="1063" spans="1:3" x14ac:dyDescent="0.25">
      <c r="A1063" s="4">
        <v>44983</v>
      </c>
      <c r="B1063" s="10">
        <v>3</v>
      </c>
      <c r="C1063" s="10">
        <v>3</v>
      </c>
    </row>
    <row r="1064" spans="1:3" x14ac:dyDescent="0.25">
      <c r="A1064" s="4">
        <v>44984</v>
      </c>
      <c r="B1064" s="10">
        <v>10</v>
      </c>
      <c r="C1064" s="10">
        <v>10</v>
      </c>
    </row>
    <row r="1065" spans="1:3" x14ac:dyDescent="0.25">
      <c r="A1065" s="4">
        <v>44985</v>
      </c>
      <c r="B1065" s="10">
        <v>0</v>
      </c>
      <c r="C1065" s="10">
        <v>0</v>
      </c>
    </row>
    <row r="1066" spans="1:3" x14ac:dyDescent="0.25">
      <c r="A1066" s="4">
        <v>44986</v>
      </c>
      <c r="B1066" s="10">
        <v>12</v>
      </c>
      <c r="C1066" s="10">
        <v>12</v>
      </c>
    </row>
    <row r="1067" spans="1:3" x14ac:dyDescent="0.25">
      <c r="A1067" s="4">
        <v>44987</v>
      </c>
      <c r="B1067" s="10">
        <v>17</v>
      </c>
      <c r="C1067" s="10">
        <v>17</v>
      </c>
    </row>
    <row r="1068" spans="1:3" x14ac:dyDescent="0.25">
      <c r="A1068" s="4">
        <v>44988</v>
      </c>
      <c r="B1068" s="10">
        <v>24</v>
      </c>
      <c r="C1068" s="10">
        <v>24</v>
      </c>
    </row>
    <row r="1069" spans="1:3" x14ac:dyDescent="0.25">
      <c r="A1069" s="4">
        <v>44989</v>
      </c>
      <c r="B1069" s="10">
        <v>23</v>
      </c>
      <c r="C1069" s="10">
        <v>23</v>
      </c>
    </row>
    <row r="1070" spans="1:3" x14ac:dyDescent="0.25">
      <c r="A1070" s="4">
        <v>44990</v>
      </c>
      <c r="B1070" s="10">
        <v>10</v>
      </c>
      <c r="C1070" s="10">
        <v>10</v>
      </c>
    </row>
    <row r="1071" spans="1:3" x14ac:dyDescent="0.25">
      <c r="A1071" s="4">
        <v>44991</v>
      </c>
      <c r="B1071" s="10">
        <v>2</v>
      </c>
      <c r="C1071" s="10">
        <v>2</v>
      </c>
    </row>
    <row r="1072" spans="1:3" x14ac:dyDescent="0.25">
      <c r="A1072" s="4">
        <v>44992</v>
      </c>
      <c r="B1072" s="10">
        <v>6</v>
      </c>
      <c r="C1072" s="10">
        <v>6</v>
      </c>
    </row>
    <row r="1073" spans="1:3" x14ac:dyDescent="0.25">
      <c r="A1073" s="4">
        <v>44993</v>
      </c>
      <c r="B1073" s="10">
        <v>8</v>
      </c>
      <c r="C1073" s="10">
        <v>8</v>
      </c>
    </row>
    <row r="1074" spans="1:3" x14ac:dyDescent="0.25">
      <c r="A1074" s="4">
        <v>44994</v>
      </c>
      <c r="B1074" s="10">
        <v>14</v>
      </c>
      <c r="C1074" s="10">
        <v>14</v>
      </c>
    </row>
    <row r="1075" spans="1:3" x14ac:dyDescent="0.25">
      <c r="A1075" s="4">
        <v>44995</v>
      </c>
      <c r="B1075" s="10">
        <v>3</v>
      </c>
      <c r="C1075" s="10">
        <v>3</v>
      </c>
    </row>
    <row r="1076" spans="1:3" x14ac:dyDescent="0.25">
      <c r="A1076" s="4">
        <v>44996</v>
      </c>
      <c r="B1076" s="10">
        <v>15</v>
      </c>
      <c r="C1076" s="10">
        <v>15</v>
      </c>
    </row>
    <row r="1077" spans="1:3" x14ac:dyDescent="0.25">
      <c r="A1077" s="4">
        <v>44997</v>
      </c>
      <c r="B1077" s="10">
        <v>30</v>
      </c>
      <c r="C1077" s="10">
        <v>30</v>
      </c>
    </row>
    <row r="1078" spans="1:3" x14ac:dyDescent="0.25">
      <c r="A1078" s="4">
        <v>44998</v>
      </c>
      <c r="B1078" s="10">
        <v>6</v>
      </c>
      <c r="C1078" s="10">
        <v>6</v>
      </c>
    </row>
    <row r="1079" spans="1:3" x14ac:dyDescent="0.25">
      <c r="A1079" s="4">
        <v>44999</v>
      </c>
      <c r="B1079" s="10">
        <v>0</v>
      </c>
      <c r="C1079" s="10">
        <v>0</v>
      </c>
    </row>
    <row r="1080" spans="1:3" x14ac:dyDescent="0.25">
      <c r="A1080" s="4">
        <v>45000</v>
      </c>
      <c r="B1080" s="10">
        <v>12</v>
      </c>
      <c r="C1080" s="10">
        <v>12</v>
      </c>
    </row>
    <row r="1081" spans="1:3" x14ac:dyDescent="0.25">
      <c r="A1081" s="4">
        <v>45001</v>
      </c>
      <c r="B1081" s="10">
        <v>21</v>
      </c>
      <c r="C1081" s="10">
        <v>21</v>
      </c>
    </row>
    <row r="1082" spans="1:3" x14ac:dyDescent="0.25">
      <c r="A1082" s="4">
        <v>45002</v>
      </c>
      <c r="B1082" s="10">
        <v>21</v>
      </c>
      <c r="C1082" s="10">
        <v>21</v>
      </c>
    </row>
    <row r="1083" spans="1:3" x14ac:dyDescent="0.25">
      <c r="A1083" s="4">
        <v>45003</v>
      </c>
      <c r="B1083" s="10">
        <v>14</v>
      </c>
      <c r="C1083" s="10">
        <v>14</v>
      </c>
    </row>
    <row r="1084" spans="1:3" x14ac:dyDescent="0.25">
      <c r="A1084" s="4">
        <v>45004</v>
      </c>
      <c r="B1084" s="10">
        <v>9</v>
      </c>
      <c r="C1084" s="10">
        <v>9</v>
      </c>
    </row>
    <row r="1085" spans="1:3" x14ac:dyDescent="0.25">
      <c r="A1085" s="4">
        <v>45005</v>
      </c>
      <c r="B1085" s="10">
        <v>7</v>
      </c>
      <c r="C1085" s="10">
        <v>7</v>
      </c>
    </row>
    <row r="1086" spans="1:3" x14ac:dyDescent="0.25">
      <c r="A1086" s="4">
        <v>45006</v>
      </c>
      <c r="B1086" s="10">
        <v>0</v>
      </c>
      <c r="C1086" s="10">
        <v>0</v>
      </c>
    </row>
    <row r="1087" spans="1:3" x14ac:dyDescent="0.25">
      <c r="A1087" s="4">
        <v>45007</v>
      </c>
      <c r="B1087" s="10">
        <v>15</v>
      </c>
      <c r="C1087" s="10">
        <v>15</v>
      </c>
    </row>
    <row r="1088" spans="1:3" x14ac:dyDescent="0.25">
      <c r="A1088" s="4">
        <v>45008</v>
      </c>
      <c r="B1088" s="10">
        <v>14</v>
      </c>
      <c r="C1088" s="10">
        <v>14</v>
      </c>
    </row>
    <row r="1089" spans="1:3" x14ac:dyDescent="0.25">
      <c r="A1089" s="4">
        <v>45009</v>
      </c>
      <c r="B1089" s="10">
        <v>17</v>
      </c>
      <c r="C1089" s="23">
        <v>17</v>
      </c>
    </row>
    <row r="1090" spans="1:3" x14ac:dyDescent="0.25">
      <c r="A1090" s="4">
        <v>45010</v>
      </c>
      <c r="B1090" s="10">
        <v>12</v>
      </c>
      <c r="C1090" s="23">
        <v>12</v>
      </c>
    </row>
    <row r="1091" spans="1:3" x14ac:dyDescent="0.25">
      <c r="A1091" s="4">
        <v>45011</v>
      </c>
      <c r="B1091" s="10">
        <v>14</v>
      </c>
      <c r="C1091" s="23">
        <v>14</v>
      </c>
    </row>
    <row r="1092" spans="1:3" x14ac:dyDescent="0.25">
      <c r="A1092" s="4">
        <v>45012</v>
      </c>
      <c r="B1092" s="10">
        <v>7</v>
      </c>
      <c r="C1092" s="23">
        <v>7</v>
      </c>
    </row>
    <row r="1093" spans="1:3" x14ac:dyDescent="0.25">
      <c r="A1093" s="4">
        <v>45013</v>
      </c>
      <c r="B1093" s="10">
        <v>1</v>
      </c>
      <c r="C1093" s="23">
        <v>1</v>
      </c>
    </row>
    <row r="1094" spans="1:3" x14ac:dyDescent="0.25">
      <c r="A1094" s="4">
        <v>45014</v>
      </c>
      <c r="B1094" s="10">
        <v>13</v>
      </c>
      <c r="C1094" s="23">
        <v>13</v>
      </c>
    </row>
    <row r="1095" spans="1:3" x14ac:dyDescent="0.25">
      <c r="A1095" s="4">
        <v>45015</v>
      </c>
      <c r="B1095" s="10">
        <v>17</v>
      </c>
      <c r="C1095" s="23">
        <v>17</v>
      </c>
    </row>
    <row r="1096" spans="1:3" x14ac:dyDescent="0.25">
      <c r="A1096" s="4">
        <v>45016</v>
      </c>
      <c r="B1096" s="10">
        <v>9</v>
      </c>
      <c r="C1096" s="23">
        <v>9</v>
      </c>
    </row>
    <row r="1097" spans="1:3" x14ac:dyDescent="0.25">
      <c r="A1097" s="4">
        <v>45017</v>
      </c>
      <c r="B1097" s="10">
        <v>24</v>
      </c>
      <c r="C1097" s="23">
        <v>24</v>
      </c>
    </row>
    <row r="1098" spans="1:3" x14ac:dyDescent="0.25">
      <c r="A1098" s="4">
        <v>45018</v>
      </c>
      <c r="B1098" s="10">
        <v>12</v>
      </c>
      <c r="C1098" s="23">
        <v>12</v>
      </c>
    </row>
    <row r="1099" spans="1:3" x14ac:dyDescent="0.25">
      <c r="A1099" s="4">
        <v>45019</v>
      </c>
      <c r="B1099" s="10">
        <v>6</v>
      </c>
      <c r="C1099" s="23">
        <v>6</v>
      </c>
    </row>
    <row r="1100" spans="1:3" x14ac:dyDescent="0.25">
      <c r="A1100" s="4">
        <v>45020</v>
      </c>
      <c r="B1100" s="10">
        <v>1</v>
      </c>
      <c r="C1100" s="23">
        <v>1</v>
      </c>
    </row>
    <row r="1101" spans="1:3" x14ac:dyDescent="0.25">
      <c r="A1101" s="4">
        <v>45021</v>
      </c>
      <c r="B1101" s="10">
        <v>12</v>
      </c>
      <c r="C1101" s="23">
        <v>12</v>
      </c>
    </row>
    <row r="1102" spans="1:3" x14ac:dyDescent="0.25">
      <c r="A1102" s="4">
        <v>45022</v>
      </c>
      <c r="B1102" s="23">
        <v>8</v>
      </c>
      <c r="C1102" s="24">
        <f>$C$1101+(B1102-B1101)*$O$6</f>
        <v>11.963570127504553</v>
      </c>
    </row>
    <row r="1103" spans="1:3" x14ac:dyDescent="0.25">
      <c r="A1103" s="4">
        <v>45023</v>
      </c>
      <c r="B1103" s="23">
        <v>12</v>
      </c>
      <c r="C1103" s="24">
        <f>$C$1101+(B1103-B1102)*$O$6</f>
        <v>12.036429872495447</v>
      </c>
    </row>
    <row r="1104" spans="1:3" x14ac:dyDescent="0.25">
      <c r="A1104" s="4">
        <v>45024</v>
      </c>
      <c r="B1104" s="23">
        <v>24</v>
      </c>
      <c r="C1104" s="24">
        <f t="shared" ref="C1104:C1115" si="6">$C$1101+(B1104-B1103)*$O$6</f>
        <v>12.109289617486338</v>
      </c>
    </row>
    <row r="1105" spans="1:3" x14ac:dyDescent="0.25">
      <c r="A1105" s="4">
        <v>45025</v>
      </c>
      <c r="B1105" s="23">
        <v>9</v>
      </c>
      <c r="C1105" s="24">
        <f t="shared" si="6"/>
        <v>11.863387978142077</v>
      </c>
    </row>
    <row r="1106" spans="1:3" x14ac:dyDescent="0.25">
      <c r="A1106" s="4">
        <v>45026</v>
      </c>
      <c r="B1106" s="23">
        <v>6</v>
      </c>
      <c r="C1106" s="24">
        <f t="shared" si="6"/>
        <v>11.972677595628415</v>
      </c>
    </row>
    <row r="1107" spans="1:3" x14ac:dyDescent="0.25">
      <c r="A1107" s="4">
        <v>45027</v>
      </c>
      <c r="B1107" s="23">
        <v>2</v>
      </c>
      <c r="C1107" s="24">
        <f t="shared" si="6"/>
        <v>11.963570127504553</v>
      </c>
    </row>
    <row r="1108" spans="1:3" x14ac:dyDescent="0.25">
      <c r="A1108" s="4">
        <v>45028</v>
      </c>
      <c r="B1108" s="23">
        <v>7</v>
      </c>
      <c r="C1108" s="24">
        <f t="shared" si="6"/>
        <v>12.045537340619308</v>
      </c>
    </row>
    <row r="1109" spans="1:3" x14ac:dyDescent="0.25">
      <c r="A1109" s="4">
        <v>45029</v>
      </c>
      <c r="B1109" s="23">
        <v>11</v>
      </c>
      <c r="C1109" s="24">
        <f t="shared" si="6"/>
        <v>12.036429872495447</v>
      </c>
    </row>
    <row r="1110" spans="1:3" x14ac:dyDescent="0.25">
      <c r="A1110" s="4">
        <v>45030</v>
      </c>
      <c r="B1110" s="23">
        <v>5</v>
      </c>
      <c r="C1110" s="24">
        <f t="shared" si="6"/>
        <v>11.94535519125683</v>
      </c>
    </row>
    <row r="1111" spans="1:3" x14ac:dyDescent="0.25">
      <c r="A1111" s="4">
        <v>45031</v>
      </c>
      <c r="B1111" s="23">
        <v>4</v>
      </c>
      <c r="C1111" s="24">
        <f t="shared" si="6"/>
        <v>11.990892531876138</v>
      </c>
    </row>
    <row r="1112" spans="1:3" x14ac:dyDescent="0.25">
      <c r="A1112" s="4">
        <v>45032</v>
      </c>
      <c r="B1112" s="23">
        <v>17</v>
      </c>
      <c r="C1112" s="24">
        <f t="shared" si="6"/>
        <v>12.1183970856102</v>
      </c>
    </row>
    <row r="1113" spans="1:3" x14ac:dyDescent="0.25">
      <c r="A1113" s="4">
        <v>45033</v>
      </c>
      <c r="B1113" s="23">
        <v>0</v>
      </c>
      <c r="C1113" s="24">
        <f t="shared" si="6"/>
        <v>11.845173041894354</v>
      </c>
    </row>
    <row r="1114" spans="1:3" x14ac:dyDescent="0.25">
      <c r="A1114" s="4">
        <v>45034</v>
      </c>
      <c r="B1114" s="23">
        <v>0</v>
      </c>
      <c r="C1114" s="24">
        <f t="shared" si="6"/>
        <v>12</v>
      </c>
    </row>
    <row r="1115" spans="1:3" x14ac:dyDescent="0.25">
      <c r="A1115" s="4">
        <v>45035</v>
      </c>
      <c r="B1115" s="23">
        <v>10</v>
      </c>
      <c r="C1115" s="24">
        <f t="shared" si="6"/>
        <v>12.091074681238617</v>
      </c>
    </row>
    <row r="1116" spans="1:3" x14ac:dyDescent="0.25">
      <c r="A1116" s="4">
        <v>45036</v>
      </c>
      <c r="B1116" s="24">
        <f>B1115+$O$5</f>
        <v>10.007194244604317</v>
      </c>
      <c r="C1116" s="31"/>
    </row>
    <row r="1117" spans="1:3" x14ac:dyDescent="0.25">
      <c r="A1117" s="4">
        <v>45037</v>
      </c>
      <c r="B1117" s="24">
        <f t="shared" ref="B1117:B1129" si="7">B1116+$O$5</f>
        <v>10.014388489208635</v>
      </c>
      <c r="C1117" s="10"/>
    </row>
    <row r="1118" spans="1:3" x14ac:dyDescent="0.25">
      <c r="A1118" s="4">
        <v>45038</v>
      </c>
      <c r="B1118" s="24">
        <f t="shared" si="7"/>
        <v>10.021582733812952</v>
      </c>
      <c r="C1118" s="10"/>
    </row>
    <row r="1119" spans="1:3" x14ac:dyDescent="0.25">
      <c r="A1119" s="4">
        <v>45039</v>
      </c>
      <c r="B1119" s="24">
        <f t="shared" si="7"/>
        <v>10.02877697841727</v>
      </c>
      <c r="C1119" s="10"/>
    </row>
    <row r="1120" spans="1:3" x14ac:dyDescent="0.25">
      <c r="A1120" s="4">
        <v>45040</v>
      </c>
      <c r="B1120" s="24">
        <f t="shared" si="7"/>
        <v>10.035971223021587</v>
      </c>
      <c r="C1120" s="10"/>
    </row>
    <row r="1121" spans="1:3" x14ac:dyDescent="0.25">
      <c r="A1121" s="4">
        <v>45041</v>
      </c>
      <c r="B1121" s="24">
        <f t="shared" si="7"/>
        <v>10.043165467625904</v>
      </c>
      <c r="C1121" s="10"/>
    </row>
    <row r="1122" spans="1:3" x14ac:dyDescent="0.25">
      <c r="A1122" s="4">
        <v>45042</v>
      </c>
      <c r="B1122" s="24">
        <f t="shared" si="7"/>
        <v>10.050359712230222</v>
      </c>
      <c r="C1122" s="10"/>
    </row>
    <row r="1123" spans="1:3" x14ac:dyDescent="0.25">
      <c r="A1123" s="4">
        <v>45043</v>
      </c>
      <c r="B1123" s="24">
        <f t="shared" si="7"/>
        <v>10.057553956834539</v>
      </c>
      <c r="C1123" s="10"/>
    </row>
    <row r="1124" spans="1:3" x14ac:dyDescent="0.25">
      <c r="A1124" s="4">
        <v>45044</v>
      </c>
      <c r="B1124" s="24">
        <f t="shared" si="7"/>
        <v>10.064748201438857</v>
      </c>
      <c r="C1124" s="10"/>
    </row>
    <row r="1125" spans="1:3" x14ac:dyDescent="0.25">
      <c r="A1125" s="4">
        <v>45045</v>
      </c>
      <c r="B1125" s="24">
        <f t="shared" si="7"/>
        <v>10.071942446043174</v>
      </c>
      <c r="C1125" s="10"/>
    </row>
    <row r="1126" spans="1:3" x14ac:dyDescent="0.25">
      <c r="A1126" s="4">
        <v>45046</v>
      </c>
      <c r="B1126" s="24">
        <f t="shared" si="7"/>
        <v>10.079136690647491</v>
      </c>
      <c r="C1126" s="10"/>
    </row>
    <row r="1127" spans="1:3" x14ac:dyDescent="0.25">
      <c r="A1127" s="4">
        <v>45047</v>
      </c>
      <c r="B1127" s="24">
        <f t="shared" si="7"/>
        <v>10.086330935251809</v>
      </c>
      <c r="C1127" s="10"/>
    </row>
    <row r="1128" spans="1:3" x14ac:dyDescent="0.25">
      <c r="A1128" s="4">
        <v>45048</v>
      </c>
      <c r="B1128" s="24">
        <f t="shared" si="7"/>
        <v>10.093525179856126</v>
      </c>
      <c r="C1128" s="10"/>
    </row>
    <row r="1129" spans="1:3" x14ac:dyDescent="0.25">
      <c r="A1129" s="4">
        <v>45049</v>
      </c>
      <c r="B1129" s="24">
        <f t="shared" si="7"/>
        <v>10.100719424460443</v>
      </c>
      <c r="C1129" s="10"/>
    </row>
    <row r="1130" spans="1:3" x14ac:dyDescent="0.25">
      <c r="A1130" s="4"/>
      <c r="B1130" s="10"/>
      <c r="C1130" s="10"/>
    </row>
    <row r="1131" spans="1:3" x14ac:dyDescent="0.25">
      <c r="A1131" s="4"/>
      <c r="B1131" s="10"/>
      <c r="C1131" s="10"/>
    </row>
    <row r="1132" spans="1:3" x14ac:dyDescent="0.25">
      <c r="A1132" s="4"/>
      <c r="B1132" s="10"/>
      <c r="C1132" s="10"/>
    </row>
    <row r="1133" spans="1:3" x14ac:dyDescent="0.25">
      <c r="A1133" s="4"/>
      <c r="B1133" s="10"/>
      <c r="C1133" s="10"/>
    </row>
    <row r="1134" spans="1:3" x14ac:dyDescent="0.25">
      <c r="A1134" s="4"/>
      <c r="B1134" s="10"/>
      <c r="C1134" s="10"/>
    </row>
    <row r="1135" spans="1:3" x14ac:dyDescent="0.25">
      <c r="A1135" s="4"/>
      <c r="B1135" s="10"/>
      <c r="C1135" s="10"/>
    </row>
    <row r="1136" spans="1:3" x14ac:dyDescent="0.25">
      <c r="A1136" s="4"/>
      <c r="B1136" s="10"/>
      <c r="C1136" s="10"/>
    </row>
    <row r="1137" spans="1:3" x14ac:dyDescent="0.25">
      <c r="A1137" s="4"/>
      <c r="B1137" s="10"/>
      <c r="C1137" s="10"/>
    </row>
    <row r="1138" spans="1:3" x14ac:dyDescent="0.25">
      <c r="A1138" s="4"/>
      <c r="B1138" s="10"/>
      <c r="C1138" s="10"/>
    </row>
    <row r="1139" spans="1:3" x14ac:dyDescent="0.25">
      <c r="A1139" s="4"/>
      <c r="B1139" s="10"/>
      <c r="C1139" s="10"/>
    </row>
    <row r="1140" spans="1:3" x14ac:dyDescent="0.25">
      <c r="A1140" s="4"/>
      <c r="B1140" s="8"/>
      <c r="C1140" s="8"/>
    </row>
    <row r="1141" spans="1:3" x14ac:dyDescent="0.25">
      <c r="A1141" s="4"/>
      <c r="B1141" s="8"/>
      <c r="C1141" s="8"/>
    </row>
    <row r="1142" spans="1:3" x14ac:dyDescent="0.25">
      <c r="A1142" s="4"/>
      <c r="B1142" s="8"/>
      <c r="C1142" s="8"/>
    </row>
    <row r="1143" spans="1:3" x14ac:dyDescent="0.25">
      <c r="A1143" s="4"/>
      <c r="B1143" s="8"/>
      <c r="C1143" s="8"/>
    </row>
    <row r="1144" spans="1:3" x14ac:dyDescent="0.25">
      <c r="A1144" s="4"/>
      <c r="B1144" s="8"/>
      <c r="C1144" s="8"/>
    </row>
    <row r="1145" spans="1:3" x14ac:dyDescent="0.25">
      <c r="A1145" s="4"/>
      <c r="B1145" s="8"/>
      <c r="C1145" s="8"/>
    </row>
    <row r="1146" spans="1:3" x14ac:dyDescent="0.25">
      <c r="A1146" s="4"/>
      <c r="B1146" s="8"/>
      <c r="C1146" s="8"/>
    </row>
    <row r="1147" spans="1:3" x14ac:dyDescent="0.25">
      <c r="A1147" s="4"/>
      <c r="B1147" s="8"/>
      <c r="C1147" s="8"/>
    </row>
    <row r="1148" spans="1:3" x14ac:dyDescent="0.25">
      <c r="A1148" s="4"/>
      <c r="B1148" s="8"/>
      <c r="C1148" s="8"/>
    </row>
    <row r="1149" spans="1:3" x14ac:dyDescent="0.25">
      <c r="A1149" s="4"/>
      <c r="B1149" s="8"/>
      <c r="C1149" s="8"/>
    </row>
    <row r="1150" spans="1:3" x14ac:dyDescent="0.25">
      <c r="A1150" s="4"/>
      <c r="B1150" s="8"/>
      <c r="C1150" s="8"/>
    </row>
    <row r="1151" spans="1:3" x14ac:dyDescent="0.25">
      <c r="A1151" s="4"/>
      <c r="B1151" s="8"/>
      <c r="C1151" s="8"/>
    </row>
    <row r="1152" spans="1:3" x14ac:dyDescent="0.25">
      <c r="A1152" s="4"/>
      <c r="B1152" s="8"/>
      <c r="C1152" s="8"/>
    </row>
    <row r="1153" spans="1:3" x14ac:dyDescent="0.25">
      <c r="A1153" s="4"/>
      <c r="B1153" s="8"/>
      <c r="C1153" s="8"/>
    </row>
    <row r="1154" spans="1:3" x14ac:dyDescent="0.25">
      <c r="A1154" s="4"/>
      <c r="B1154" s="8"/>
      <c r="C1154" s="8"/>
    </row>
    <row r="1155" spans="1:3" x14ac:dyDescent="0.25">
      <c r="A1155" s="4"/>
      <c r="B1155" s="8"/>
      <c r="C1155" s="8"/>
    </row>
    <row r="1156" spans="1:3" x14ac:dyDescent="0.25">
      <c r="A1156" s="4"/>
      <c r="B1156" s="8"/>
      <c r="C1156" s="8"/>
    </row>
    <row r="1157" spans="1:3" x14ac:dyDescent="0.25">
      <c r="A1157" s="4"/>
      <c r="B1157" s="8"/>
      <c r="C1157" s="8"/>
    </row>
    <row r="1158" spans="1:3" x14ac:dyDescent="0.25">
      <c r="A1158" s="4"/>
      <c r="B1158" s="8"/>
      <c r="C1158" s="8"/>
    </row>
    <row r="1159" spans="1:3" x14ac:dyDescent="0.25">
      <c r="A1159" s="4"/>
      <c r="B1159" s="8"/>
      <c r="C1159" s="8"/>
    </row>
    <row r="1160" spans="1:3" x14ac:dyDescent="0.25">
      <c r="A1160" s="4"/>
      <c r="B1160" s="8"/>
      <c r="C1160" s="8"/>
    </row>
    <row r="1161" spans="1:3" x14ac:dyDescent="0.25">
      <c r="A1161" s="4"/>
      <c r="B1161" s="8"/>
      <c r="C1161" s="8"/>
    </row>
    <row r="1162" spans="1:3" x14ac:dyDescent="0.25">
      <c r="A1162" s="4"/>
      <c r="B1162" s="8"/>
      <c r="C1162" s="8"/>
    </row>
    <row r="1163" spans="1:3" x14ac:dyDescent="0.25">
      <c r="A1163" s="4"/>
      <c r="B1163" s="8"/>
      <c r="C1163" s="8"/>
    </row>
    <row r="1164" spans="1:3" x14ac:dyDescent="0.25">
      <c r="A1164" s="4"/>
      <c r="B1164" s="8"/>
      <c r="C1164" s="8"/>
    </row>
    <row r="1165" spans="1:3" x14ac:dyDescent="0.25">
      <c r="A1165" s="4"/>
      <c r="B1165" s="8"/>
      <c r="C1165" s="8"/>
    </row>
    <row r="1166" spans="1:3" x14ac:dyDescent="0.25">
      <c r="A1166" s="4"/>
      <c r="B1166" s="8"/>
      <c r="C1166" s="8"/>
    </row>
    <row r="1167" spans="1:3" x14ac:dyDescent="0.25">
      <c r="A1167" s="4"/>
      <c r="B1167" s="8"/>
      <c r="C1167" s="8"/>
    </row>
    <row r="1168" spans="1:3" x14ac:dyDescent="0.25">
      <c r="A1168" s="4"/>
      <c r="B1168" s="8"/>
      <c r="C1168" s="8"/>
    </row>
    <row r="1169" spans="1:3" x14ac:dyDescent="0.25">
      <c r="A1169" s="4"/>
      <c r="B1169" s="8"/>
      <c r="C1169" s="8"/>
    </row>
    <row r="1170" spans="1:3" x14ac:dyDescent="0.25">
      <c r="A1170" s="4"/>
      <c r="B1170" s="8"/>
      <c r="C1170" s="8"/>
    </row>
    <row r="1171" spans="1:3" x14ac:dyDescent="0.25">
      <c r="A1171" s="4"/>
      <c r="B1171" s="8"/>
      <c r="C1171" s="8"/>
    </row>
    <row r="1172" spans="1:3" x14ac:dyDescent="0.25">
      <c r="A1172" s="4"/>
      <c r="B1172" s="8"/>
      <c r="C1172" s="8"/>
    </row>
    <row r="1173" spans="1:3" x14ac:dyDescent="0.25">
      <c r="A1173" s="4"/>
      <c r="B1173" s="8"/>
      <c r="C1173" s="8"/>
    </row>
    <row r="1174" spans="1:3" x14ac:dyDescent="0.25">
      <c r="A1174" s="4"/>
      <c r="B1174" s="8"/>
      <c r="C1174" s="8"/>
    </row>
    <row r="1175" spans="1:3" x14ac:dyDescent="0.25">
      <c r="A1175" s="4"/>
      <c r="B1175" s="8"/>
      <c r="C1175" s="8"/>
    </row>
    <row r="1176" spans="1:3" x14ac:dyDescent="0.25">
      <c r="A1176" s="4"/>
      <c r="B1176" s="8"/>
      <c r="C1176" s="8"/>
    </row>
    <row r="1177" spans="1:3" x14ac:dyDescent="0.25">
      <c r="A1177" s="4"/>
      <c r="B1177" s="8"/>
      <c r="C1177" s="8"/>
    </row>
    <row r="1178" spans="1:3" x14ac:dyDescent="0.25">
      <c r="A1178" s="4"/>
      <c r="B1178" s="8"/>
      <c r="C1178" s="8"/>
    </row>
    <row r="1179" spans="1:3" x14ac:dyDescent="0.25">
      <c r="A1179" s="4"/>
      <c r="B1179" s="8"/>
      <c r="C1179" s="8"/>
    </row>
    <row r="1180" spans="1:3" x14ac:dyDescent="0.25">
      <c r="A1180" s="4"/>
    </row>
    <row r="1181" spans="1:3" x14ac:dyDescent="0.25">
      <c r="A1181" s="4"/>
    </row>
    <row r="1182" spans="1:3" x14ac:dyDescent="0.25">
      <c r="A1182" s="4"/>
    </row>
    <row r="1183" spans="1:3" x14ac:dyDescent="0.25">
      <c r="A1183" s="4"/>
    </row>
    <row r="1184" spans="1:3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79"/>
  <sheetViews>
    <sheetView topLeftCell="A6" workbookViewId="0">
      <selection activeCell="T18" sqref="T18"/>
    </sheetView>
  </sheetViews>
  <sheetFormatPr defaultRowHeight="15" x14ac:dyDescent="0.25"/>
  <cols>
    <col min="1" max="1" width="10.140625" bestFit="1" customWidth="1"/>
  </cols>
  <sheetData>
    <row r="1" spans="1:25" x14ac:dyDescent="0.25">
      <c r="A1" s="1"/>
    </row>
    <row r="2" spans="1:25" ht="90.75" thickBot="1" x14ac:dyDescent="0.3">
      <c r="A2" s="2" t="s">
        <v>0</v>
      </c>
      <c r="B2" s="9" t="s">
        <v>2</v>
      </c>
      <c r="C2" s="9" t="s">
        <v>22</v>
      </c>
      <c r="N2" s="28" t="s">
        <v>32</v>
      </c>
      <c r="O2" s="29" t="s">
        <v>33</v>
      </c>
      <c r="P2" s="29" t="s">
        <v>34</v>
      </c>
      <c r="Q2" s="29" t="s">
        <v>35</v>
      </c>
      <c r="R2" s="29" t="s">
        <v>36</v>
      </c>
      <c r="S2" s="30" t="s">
        <v>37</v>
      </c>
      <c r="U2" s="28" t="s">
        <v>40</v>
      </c>
      <c r="V2" s="32"/>
      <c r="W2" s="32"/>
      <c r="X2" s="32" t="s">
        <v>41</v>
      </c>
      <c r="Y2" s="33"/>
    </row>
    <row r="3" spans="1:25" x14ac:dyDescent="0.25">
      <c r="A3" s="3">
        <v>43923</v>
      </c>
      <c r="B3" s="10">
        <v>2</v>
      </c>
      <c r="C3" s="10">
        <v>2</v>
      </c>
      <c r="E3" s="25"/>
      <c r="F3" s="26" t="s">
        <v>23</v>
      </c>
      <c r="G3" s="26" t="s">
        <v>24</v>
      </c>
      <c r="H3" s="26" t="s">
        <v>25</v>
      </c>
      <c r="I3" s="26" t="s">
        <v>26</v>
      </c>
      <c r="J3" s="26" t="s">
        <v>27</v>
      </c>
      <c r="K3" s="26" t="s">
        <v>28</v>
      </c>
      <c r="L3" s="27" t="s">
        <v>29</v>
      </c>
      <c r="N3">
        <f>1-I18/J18</f>
        <v>-0.39606753252427995</v>
      </c>
      <c r="O3">
        <f>L18/COUNT(F4:F17)*100</f>
        <v>87.527867344422532</v>
      </c>
      <c r="P3">
        <f>SQRT(I18/SUMSQ(F4:F17))</f>
        <v>0.72097037495913951</v>
      </c>
      <c r="Q3">
        <f>SQRT(I18/COUNT(F4:F17))</f>
        <v>7.4751799489134472</v>
      </c>
      <c r="R3">
        <f>K18/COUNT(F4:F17)</f>
        <v>6.3228539242618371</v>
      </c>
      <c r="S3">
        <f>L18/COUNT(F4:F17)</f>
        <v>0.87527867344422539</v>
      </c>
      <c r="U3" s="34" t="s">
        <v>42</v>
      </c>
      <c r="V3">
        <f>COUNT(B3:B1115)</f>
        <v>1113</v>
      </c>
      <c r="X3" t="s">
        <v>42</v>
      </c>
      <c r="Y3" s="35">
        <f>COUNT(C3:C1101)</f>
        <v>1099</v>
      </c>
    </row>
    <row r="4" spans="1:25" x14ac:dyDescent="0.25">
      <c r="A4" s="3">
        <v>43924</v>
      </c>
      <c r="B4" s="10">
        <v>0</v>
      </c>
      <c r="C4" s="10">
        <v>0</v>
      </c>
      <c r="F4" s="23">
        <v>8</v>
      </c>
      <c r="G4" s="24">
        <v>12.019598056791882</v>
      </c>
      <c r="H4">
        <f>F4-G4</f>
        <v>-4.0195980567918816</v>
      </c>
      <c r="I4">
        <f>H4^2</f>
        <v>16.15716853816507</v>
      </c>
      <c r="J4">
        <f>(F4-$F$18)^2</f>
        <v>4.5918367346938452E-2</v>
      </c>
      <c r="K4">
        <f>ABS(F4-G4)</f>
        <v>4.0195980567918816</v>
      </c>
      <c r="L4">
        <f>IFERROR(K4/F4,0)</f>
        <v>0.50244975709898521</v>
      </c>
      <c r="U4" s="36" t="s">
        <v>43</v>
      </c>
      <c r="V4" s="37">
        <f>(B1115/B3)^(1/(V3-1))</f>
        <v>1.0014483841487942</v>
      </c>
      <c r="W4" s="37"/>
      <c r="X4" s="37" t="s">
        <v>43</v>
      </c>
      <c r="Y4" s="38">
        <f>(C1101/C3)^(1/(Y3-1))</f>
        <v>1.0016331713993234</v>
      </c>
    </row>
    <row r="5" spans="1:25" x14ac:dyDescent="0.25">
      <c r="A5" s="3">
        <v>43925</v>
      </c>
      <c r="B5" s="10">
        <v>1</v>
      </c>
      <c r="C5" s="10">
        <v>1</v>
      </c>
      <c r="F5" s="23">
        <v>12</v>
      </c>
      <c r="G5" s="24">
        <v>12.039228120569597</v>
      </c>
      <c r="H5">
        <f t="shared" ref="H5:H17" si="0">F5-G5</f>
        <v>-3.922812056959657E-2</v>
      </c>
      <c r="I5">
        <f t="shared" ref="I5:I17" si="1">H5^2</f>
        <v>1.5388454434228055E-3</v>
      </c>
      <c r="J5">
        <f t="shared" ref="J5:J17" si="2">(F5-$F$18)^2</f>
        <v>14.331632653061231</v>
      </c>
      <c r="K5">
        <f t="shared" ref="K5:K17" si="3">ABS(F5-G5)</f>
        <v>3.922812056959657E-2</v>
      </c>
      <c r="L5">
        <f t="shared" ref="L5:L17" si="4">IFERROR(K5/F5,0)</f>
        <v>3.2690100474663808E-3</v>
      </c>
    </row>
    <row r="6" spans="1:25" x14ac:dyDescent="0.25">
      <c r="A6" s="3">
        <v>43926</v>
      </c>
      <c r="B6" s="10">
        <v>0</v>
      </c>
      <c r="C6" s="10">
        <v>0</v>
      </c>
      <c r="F6" s="23">
        <v>24</v>
      </c>
      <c r="G6" s="24">
        <v>12.05889024360604</v>
      </c>
      <c r="H6">
        <f t="shared" si="0"/>
        <v>11.94110975639396</v>
      </c>
      <c r="I6">
        <f t="shared" si="1"/>
        <v>142.59010221424703</v>
      </c>
      <c r="J6">
        <f t="shared" si="2"/>
        <v>249.1887755102041</v>
      </c>
      <c r="K6">
        <f t="shared" si="3"/>
        <v>11.94110975639396</v>
      </c>
      <c r="L6">
        <f t="shared" si="4"/>
        <v>0.49754623984974833</v>
      </c>
    </row>
    <row r="7" spans="1:25" x14ac:dyDescent="0.25">
      <c r="A7" s="3">
        <v>43927</v>
      </c>
      <c r="B7" s="10">
        <v>3</v>
      </c>
      <c r="C7" s="10">
        <v>3</v>
      </c>
      <c r="F7" s="23">
        <v>9</v>
      </c>
      <c r="G7" s="24">
        <v>12.078584478259479</v>
      </c>
      <c r="H7">
        <f t="shared" si="0"/>
        <v>-3.0785844782594793</v>
      </c>
      <c r="I7">
        <f t="shared" si="1"/>
        <v>9.4776823897801901</v>
      </c>
      <c r="J7">
        <f t="shared" si="2"/>
        <v>0.61734693877551139</v>
      </c>
      <c r="K7">
        <f t="shared" si="3"/>
        <v>3.0785844782594793</v>
      </c>
      <c r="L7">
        <f t="shared" si="4"/>
        <v>0.34206494202883103</v>
      </c>
    </row>
    <row r="8" spans="1:25" x14ac:dyDescent="0.25">
      <c r="A8" s="3">
        <v>43928</v>
      </c>
      <c r="B8" s="10">
        <v>1</v>
      </c>
      <c r="C8" s="10">
        <v>1</v>
      </c>
      <c r="F8" s="23">
        <v>6</v>
      </c>
      <c r="G8" s="24">
        <v>12.098310876973684</v>
      </c>
      <c r="H8">
        <f t="shared" si="0"/>
        <v>-6.0983108769736845</v>
      </c>
      <c r="I8">
        <f t="shared" si="1"/>
        <v>37.189395552215551</v>
      </c>
      <c r="J8">
        <f t="shared" si="2"/>
        <v>4.9030612244897922</v>
      </c>
      <c r="K8">
        <f t="shared" si="3"/>
        <v>6.0983108769736845</v>
      </c>
      <c r="L8">
        <f t="shared" si="4"/>
        <v>1.0163851461622808</v>
      </c>
    </row>
    <row r="9" spans="1:25" x14ac:dyDescent="0.25">
      <c r="A9" s="3">
        <v>43929</v>
      </c>
      <c r="B9" s="10">
        <v>6</v>
      </c>
      <c r="C9" s="10">
        <v>6</v>
      </c>
      <c r="F9" s="23">
        <v>2</v>
      </c>
      <c r="G9" s="24">
        <v>12.118069492278078</v>
      </c>
      <c r="H9">
        <f t="shared" si="0"/>
        <v>-10.118069492278078</v>
      </c>
      <c r="I9">
        <f t="shared" si="1"/>
        <v>102.37533025056837</v>
      </c>
      <c r="J9">
        <f t="shared" si="2"/>
        <v>38.617346938775498</v>
      </c>
      <c r="K9">
        <f t="shared" si="3"/>
        <v>10.118069492278078</v>
      </c>
      <c r="L9">
        <f t="shared" si="4"/>
        <v>5.059034746139039</v>
      </c>
    </row>
    <row r="10" spans="1:25" x14ac:dyDescent="0.25">
      <c r="A10" s="3">
        <v>43930</v>
      </c>
      <c r="B10" s="10">
        <v>7</v>
      </c>
      <c r="C10" s="10">
        <v>7</v>
      </c>
      <c r="F10" s="23">
        <v>7</v>
      </c>
      <c r="G10" s="24">
        <v>12.137860376787881</v>
      </c>
      <c r="H10">
        <f t="shared" si="0"/>
        <v>-5.1378603767878808</v>
      </c>
      <c r="I10">
        <f t="shared" si="1"/>
        <v>26.397609251366905</v>
      </c>
      <c r="J10">
        <f t="shared" si="2"/>
        <v>1.4744897959183656</v>
      </c>
      <c r="K10">
        <f t="shared" si="3"/>
        <v>5.1378603767878808</v>
      </c>
      <c r="L10">
        <f t="shared" si="4"/>
        <v>0.73398005382684006</v>
      </c>
    </row>
    <row r="11" spans="1:25" x14ac:dyDescent="0.25">
      <c r="A11" s="3">
        <v>43931</v>
      </c>
      <c r="B11" s="10">
        <v>5</v>
      </c>
      <c r="C11" s="10">
        <v>5</v>
      </c>
      <c r="F11" s="23">
        <v>11</v>
      </c>
      <c r="G11" s="24">
        <v>12.157683583204234</v>
      </c>
      <c r="H11">
        <f t="shared" si="0"/>
        <v>-1.1576835832042338</v>
      </c>
      <c r="I11">
        <f t="shared" si="1"/>
        <v>1.3402312788205941</v>
      </c>
      <c r="J11">
        <f t="shared" si="2"/>
        <v>7.760204081632657</v>
      </c>
      <c r="K11">
        <f t="shared" si="3"/>
        <v>1.1576835832042338</v>
      </c>
      <c r="L11">
        <f t="shared" si="4"/>
        <v>0.1052439621094758</v>
      </c>
    </row>
    <row r="12" spans="1:25" x14ac:dyDescent="0.25">
      <c r="A12" s="3">
        <v>43932</v>
      </c>
      <c r="B12" s="10">
        <v>0</v>
      </c>
      <c r="C12" s="10">
        <v>0</v>
      </c>
      <c r="F12" s="23">
        <v>5</v>
      </c>
      <c r="G12" s="24">
        <v>12.177539164314346</v>
      </c>
      <c r="H12">
        <f t="shared" si="0"/>
        <v>-7.1775391643143465</v>
      </c>
      <c r="I12">
        <f t="shared" si="1"/>
        <v>51.517068455266291</v>
      </c>
      <c r="J12">
        <f t="shared" si="2"/>
        <v>10.33163265306122</v>
      </c>
      <c r="K12">
        <f t="shared" si="3"/>
        <v>7.1775391643143465</v>
      </c>
      <c r="L12">
        <f t="shared" si="4"/>
        <v>1.4355078328628692</v>
      </c>
    </row>
    <row r="13" spans="1:25" x14ac:dyDescent="0.25">
      <c r="A13" s="3">
        <v>43933</v>
      </c>
      <c r="B13" s="10">
        <v>7</v>
      </c>
      <c r="C13" s="10">
        <v>7</v>
      </c>
      <c r="F13" s="23">
        <v>4</v>
      </c>
      <c r="G13" s="24">
        <v>12.197427172991645</v>
      </c>
      <c r="H13">
        <f t="shared" si="0"/>
        <v>-8.1974271729916453</v>
      </c>
      <c r="I13">
        <f t="shared" si="1"/>
        <v>67.197812256501791</v>
      </c>
      <c r="J13">
        <f t="shared" si="2"/>
        <v>17.760204081632647</v>
      </c>
      <c r="K13">
        <f t="shared" si="3"/>
        <v>8.1974271729916453</v>
      </c>
      <c r="L13">
        <f t="shared" si="4"/>
        <v>2.0493567932479113</v>
      </c>
    </row>
    <row r="14" spans="1:25" x14ac:dyDescent="0.25">
      <c r="A14" s="3">
        <v>43934</v>
      </c>
      <c r="B14" s="10">
        <v>0</v>
      </c>
      <c r="C14" s="10">
        <v>0</v>
      </c>
      <c r="F14" s="23">
        <v>17</v>
      </c>
      <c r="G14" s="24">
        <v>12.217347662195905</v>
      </c>
      <c r="H14">
        <f t="shared" si="0"/>
        <v>4.7826523378040946</v>
      </c>
      <c r="I14">
        <f t="shared" si="1"/>
        <v>22.873763384302972</v>
      </c>
      <c r="J14">
        <f t="shared" si="2"/>
        <v>77.188775510204096</v>
      </c>
      <c r="K14">
        <f t="shared" si="3"/>
        <v>4.7826523378040946</v>
      </c>
      <c r="L14">
        <f t="shared" si="4"/>
        <v>0.28133249045906439</v>
      </c>
    </row>
    <row r="15" spans="1:25" x14ac:dyDescent="0.25">
      <c r="A15" s="3">
        <v>43935</v>
      </c>
      <c r="B15" s="10">
        <v>18</v>
      </c>
      <c r="C15" s="10">
        <v>18</v>
      </c>
      <c r="F15" s="23">
        <v>0</v>
      </c>
      <c r="G15" s="24">
        <v>12.237300684973395</v>
      </c>
      <c r="H15">
        <f t="shared" si="0"/>
        <v>-12.237300684973395</v>
      </c>
      <c r="I15">
        <f t="shared" si="1"/>
        <v>149.75152805445032</v>
      </c>
      <c r="J15">
        <f t="shared" si="2"/>
        <v>67.474489795918359</v>
      </c>
      <c r="K15">
        <f t="shared" si="3"/>
        <v>12.237300684973395</v>
      </c>
      <c r="L15">
        <f t="shared" si="4"/>
        <v>0</v>
      </c>
    </row>
    <row r="16" spans="1:25" x14ac:dyDescent="0.25">
      <c r="A16" s="3">
        <v>43936</v>
      </c>
      <c r="B16" s="10">
        <v>0</v>
      </c>
      <c r="C16" s="10">
        <v>0</v>
      </c>
      <c r="F16" s="23">
        <v>0</v>
      </c>
      <c r="G16" s="24">
        <v>12.257286294457014</v>
      </c>
      <c r="H16">
        <f t="shared" si="0"/>
        <v>-12.257286294457014</v>
      </c>
      <c r="I16">
        <f t="shared" si="1"/>
        <v>150.24106730428375</v>
      </c>
      <c r="J16">
        <f t="shared" si="2"/>
        <v>67.474489795918359</v>
      </c>
      <c r="K16">
        <f t="shared" si="3"/>
        <v>12.257286294457014</v>
      </c>
      <c r="L16">
        <f t="shared" si="4"/>
        <v>0</v>
      </c>
    </row>
    <row r="17" spans="1:12" x14ac:dyDescent="0.25">
      <c r="A17" s="3">
        <v>43937</v>
      </c>
      <c r="B17" s="10">
        <v>0</v>
      </c>
      <c r="C17" s="10">
        <v>0</v>
      </c>
      <c r="F17" s="23">
        <v>10</v>
      </c>
      <c r="G17" s="24">
        <v>12.277304543866439</v>
      </c>
      <c r="H17">
        <f t="shared" si="0"/>
        <v>-2.277304543866439</v>
      </c>
      <c r="I17">
        <f t="shared" si="1"/>
        <v>5.1861159855147294</v>
      </c>
      <c r="J17">
        <f t="shared" si="2"/>
        <v>3.1887755102040845</v>
      </c>
      <c r="K17">
        <f t="shared" si="3"/>
        <v>2.277304543866439</v>
      </c>
      <c r="L17">
        <f t="shared" si="4"/>
        <v>0.22773045438664391</v>
      </c>
    </row>
    <row r="18" spans="1:12" x14ac:dyDescent="0.25">
      <c r="A18" s="3">
        <v>43938</v>
      </c>
      <c r="B18" s="10">
        <v>13</v>
      </c>
      <c r="C18" s="10">
        <v>13</v>
      </c>
      <c r="E18" t="s">
        <v>30</v>
      </c>
      <c r="F18">
        <f>AVERAGE(F4:F17)</f>
        <v>8.2142857142857135</v>
      </c>
      <c r="H18" t="s">
        <v>31</v>
      </c>
      <c r="I18">
        <f>SUM(I4:I17)</f>
        <v>782.29641376092695</v>
      </c>
      <c r="J18">
        <f t="shared" ref="J18:L18" si="5">SUM(J4:J17)</f>
        <v>560.35714285714289</v>
      </c>
      <c r="K18">
        <f t="shared" si="5"/>
        <v>88.519954939665723</v>
      </c>
      <c r="L18">
        <f t="shared" si="5"/>
        <v>12.253901428219155</v>
      </c>
    </row>
    <row r="19" spans="1:12" x14ac:dyDescent="0.25">
      <c r="A19" s="3">
        <v>43939</v>
      </c>
      <c r="B19" s="10">
        <v>29</v>
      </c>
      <c r="C19" s="10">
        <v>29</v>
      </c>
    </row>
    <row r="20" spans="1:12" x14ac:dyDescent="0.25">
      <c r="A20" s="3">
        <v>43940</v>
      </c>
      <c r="B20" s="10">
        <v>26</v>
      </c>
      <c r="C20" s="10">
        <v>26</v>
      </c>
    </row>
    <row r="21" spans="1:12" x14ac:dyDescent="0.25">
      <c r="A21" s="3">
        <v>43941</v>
      </c>
      <c r="B21" s="10">
        <v>25</v>
      </c>
      <c r="C21" s="10">
        <v>25</v>
      </c>
    </row>
    <row r="22" spans="1:12" x14ac:dyDescent="0.25">
      <c r="A22" s="3">
        <v>43942</v>
      </c>
      <c r="B22" s="10">
        <v>32</v>
      </c>
      <c r="C22" s="10">
        <v>32</v>
      </c>
    </row>
    <row r="23" spans="1:12" x14ac:dyDescent="0.25">
      <c r="A23" s="3">
        <v>43943</v>
      </c>
      <c r="B23" s="10">
        <v>34</v>
      </c>
      <c r="C23" s="10">
        <v>34</v>
      </c>
    </row>
    <row r="24" spans="1:12" x14ac:dyDescent="0.25">
      <c r="A24" s="3">
        <v>43944</v>
      </c>
      <c r="B24" s="10">
        <v>31</v>
      </c>
      <c r="C24" s="10">
        <v>31</v>
      </c>
    </row>
    <row r="25" spans="1:12" x14ac:dyDescent="0.25">
      <c r="A25" s="3">
        <v>43945</v>
      </c>
      <c r="B25" s="10">
        <v>33</v>
      </c>
      <c r="C25" s="10">
        <v>33</v>
      </c>
    </row>
    <row r="26" spans="1:12" x14ac:dyDescent="0.25">
      <c r="A26" s="3">
        <v>43946</v>
      </c>
      <c r="B26" s="10">
        <v>30</v>
      </c>
      <c r="C26" s="10">
        <v>30</v>
      </c>
    </row>
    <row r="27" spans="1:12" x14ac:dyDescent="0.25">
      <c r="A27" s="3">
        <v>43947</v>
      </c>
      <c r="B27" s="10">
        <v>43</v>
      </c>
      <c r="C27" s="10">
        <v>43</v>
      </c>
    </row>
    <row r="28" spans="1:12" x14ac:dyDescent="0.25">
      <c r="A28" s="3">
        <v>43948</v>
      </c>
      <c r="B28" s="10">
        <v>53</v>
      </c>
      <c r="C28" s="10">
        <v>53</v>
      </c>
    </row>
    <row r="29" spans="1:12" x14ac:dyDescent="0.25">
      <c r="A29" s="3">
        <v>43949</v>
      </c>
      <c r="B29" s="10">
        <v>148</v>
      </c>
      <c r="C29" s="10">
        <v>148</v>
      </c>
    </row>
    <row r="30" spans="1:12" x14ac:dyDescent="0.25">
      <c r="A30" s="3">
        <v>43950</v>
      </c>
      <c r="B30" s="10">
        <v>121</v>
      </c>
      <c r="C30" s="10">
        <v>121</v>
      </c>
    </row>
    <row r="31" spans="1:12" x14ac:dyDescent="0.25">
      <c r="A31" s="3">
        <v>43951</v>
      </c>
      <c r="B31" s="10">
        <v>93</v>
      </c>
      <c r="C31" s="10">
        <v>93</v>
      </c>
    </row>
    <row r="32" spans="1:12" x14ac:dyDescent="0.25">
      <c r="A32" s="3">
        <v>43952</v>
      </c>
      <c r="B32" s="10">
        <v>73</v>
      </c>
      <c r="C32" s="10">
        <v>73</v>
      </c>
    </row>
    <row r="33" spans="1:3" x14ac:dyDescent="0.25">
      <c r="A33" s="3">
        <v>43953</v>
      </c>
      <c r="B33" s="10">
        <v>85</v>
      </c>
      <c r="C33" s="10">
        <v>85</v>
      </c>
    </row>
    <row r="34" spans="1:3" x14ac:dyDescent="0.25">
      <c r="A34" s="3">
        <v>43954</v>
      </c>
      <c r="B34" s="10">
        <v>69</v>
      </c>
      <c r="C34" s="10">
        <v>69</v>
      </c>
    </row>
    <row r="35" spans="1:3" x14ac:dyDescent="0.25">
      <c r="A35" s="3">
        <v>43955</v>
      </c>
      <c r="B35" s="10">
        <v>79</v>
      </c>
      <c r="C35" s="10">
        <v>79</v>
      </c>
    </row>
    <row r="36" spans="1:3" x14ac:dyDescent="0.25">
      <c r="A36" s="3">
        <v>43956</v>
      </c>
      <c r="B36" s="10">
        <v>91</v>
      </c>
      <c r="C36" s="10">
        <v>91</v>
      </c>
    </row>
    <row r="37" spans="1:3" x14ac:dyDescent="0.25">
      <c r="A37" s="3">
        <v>43957</v>
      </c>
      <c r="B37" s="10">
        <v>93</v>
      </c>
      <c r="C37" s="10">
        <v>93</v>
      </c>
    </row>
    <row r="38" spans="1:3" x14ac:dyDescent="0.25">
      <c r="A38" s="3">
        <v>43958</v>
      </c>
      <c r="B38" s="10">
        <v>89</v>
      </c>
      <c r="C38" s="10">
        <v>89</v>
      </c>
    </row>
    <row r="39" spans="1:3" x14ac:dyDescent="0.25">
      <c r="A39" s="3">
        <v>43959</v>
      </c>
      <c r="B39" s="10">
        <v>94</v>
      </c>
      <c r="C39" s="10">
        <v>94</v>
      </c>
    </row>
    <row r="40" spans="1:3" x14ac:dyDescent="0.25">
      <c r="A40" s="3">
        <v>43960</v>
      </c>
      <c r="B40" s="10">
        <v>69</v>
      </c>
      <c r="C40" s="10">
        <v>69</v>
      </c>
    </row>
    <row r="41" spans="1:3" x14ac:dyDescent="0.25">
      <c r="A41" s="3">
        <v>43961</v>
      </c>
      <c r="B41" s="10">
        <v>70</v>
      </c>
      <c r="C41" s="10">
        <v>70</v>
      </c>
    </row>
    <row r="42" spans="1:3" x14ac:dyDescent="0.25">
      <c r="A42" s="3">
        <v>43962</v>
      </c>
      <c r="B42" s="10">
        <v>72</v>
      </c>
      <c r="C42" s="10">
        <v>72</v>
      </c>
    </row>
    <row r="43" spans="1:3" x14ac:dyDescent="0.25">
      <c r="A43" s="3">
        <v>43963</v>
      </c>
      <c r="B43" s="10">
        <v>76</v>
      </c>
      <c r="C43" s="10">
        <v>76</v>
      </c>
    </row>
    <row r="44" spans="1:3" x14ac:dyDescent="0.25">
      <c r="A44" s="3">
        <v>43964</v>
      </c>
      <c r="B44" s="10">
        <v>78</v>
      </c>
      <c r="C44" s="10">
        <v>78</v>
      </c>
    </row>
    <row r="45" spans="1:3" x14ac:dyDescent="0.25">
      <c r="A45" s="3">
        <v>43965</v>
      </c>
      <c r="B45" s="10">
        <v>70</v>
      </c>
      <c r="C45" s="10">
        <v>70</v>
      </c>
    </row>
    <row r="46" spans="1:3" x14ac:dyDescent="0.25">
      <c r="A46" s="3">
        <v>43966</v>
      </c>
      <c r="B46" s="10">
        <v>72</v>
      </c>
      <c r="C46" s="10">
        <v>72</v>
      </c>
    </row>
    <row r="47" spans="1:3" x14ac:dyDescent="0.25">
      <c r="A47" s="3">
        <v>43967</v>
      </c>
      <c r="B47" s="10">
        <v>73</v>
      </c>
      <c r="C47" s="10">
        <v>73</v>
      </c>
    </row>
    <row r="48" spans="1:3" x14ac:dyDescent="0.25">
      <c r="A48" s="3">
        <v>43968</v>
      </c>
      <c r="B48" s="10">
        <v>74</v>
      </c>
      <c r="C48" s="10">
        <v>74</v>
      </c>
    </row>
    <row r="49" spans="1:3" x14ac:dyDescent="0.25">
      <c r="A49" s="3">
        <v>43969</v>
      </c>
      <c r="B49" s="10">
        <v>75</v>
      </c>
      <c r="C49" s="10">
        <v>75</v>
      </c>
    </row>
    <row r="50" spans="1:3" x14ac:dyDescent="0.25">
      <c r="A50" s="3">
        <v>43970</v>
      </c>
      <c r="B50" s="10">
        <v>77</v>
      </c>
      <c r="C50" s="10">
        <v>77</v>
      </c>
    </row>
    <row r="51" spans="1:3" x14ac:dyDescent="0.25">
      <c r="A51" s="3">
        <v>43971</v>
      </c>
      <c r="B51" s="10">
        <v>72</v>
      </c>
      <c r="C51" s="10">
        <v>72</v>
      </c>
    </row>
    <row r="52" spans="1:3" x14ac:dyDescent="0.25">
      <c r="A52" s="3">
        <v>43972</v>
      </c>
      <c r="B52" s="10">
        <v>73</v>
      </c>
      <c r="C52" s="10">
        <v>73</v>
      </c>
    </row>
    <row r="53" spans="1:3" x14ac:dyDescent="0.25">
      <c r="A53" s="3">
        <v>43973</v>
      </c>
      <c r="B53" s="10">
        <v>69</v>
      </c>
      <c r="C53" s="10">
        <v>69</v>
      </c>
    </row>
    <row r="54" spans="1:3" x14ac:dyDescent="0.25">
      <c r="A54" s="3">
        <v>43974</v>
      </c>
      <c r="B54" s="10">
        <v>67</v>
      </c>
      <c r="C54" s="10">
        <v>67</v>
      </c>
    </row>
    <row r="55" spans="1:3" x14ac:dyDescent="0.25">
      <c r="A55" s="3">
        <v>43975</v>
      </c>
      <c r="B55" s="10">
        <v>62</v>
      </c>
      <c r="C55" s="10">
        <v>62</v>
      </c>
    </row>
    <row r="56" spans="1:3" x14ac:dyDescent="0.25">
      <c r="A56" s="3">
        <v>43976</v>
      </c>
      <c r="B56" s="10">
        <v>60</v>
      </c>
      <c r="C56" s="10">
        <v>60</v>
      </c>
    </row>
    <row r="57" spans="1:3" x14ac:dyDescent="0.25">
      <c r="A57" s="3">
        <v>43977</v>
      </c>
      <c r="B57" s="10">
        <v>57</v>
      </c>
      <c r="C57" s="10">
        <v>57</v>
      </c>
    </row>
    <row r="58" spans="1:3" x14ac:dyDescent="0.25">
      <c r="A58" s="3">
        <v>43978</v>
      </c>
      <c r="B58" s="10">
        <v>53</v>
      </c>
      <c r="C58" s="10">
        <v>53</v>
      </c>
    </row>
    <row r="59" spans="1:3" x14ac:dyDescent="0.25">
      <c r="A59" s="3">
        <v>43979</v>
      </c>
      <c r="B59" s="10">
        <v>52</v>
      </c>
      <c r="C59" s="10">
        <v>52</v>
      </c>
    </row>
    <row r="60" spans="1:3" x14ac:dyDescent="0.25">
      <c r="A60" s="3">
        <v>43980</v>
      </c>
      <c r="B60" s="10">
        <v>51</v>
      </c>
      <c r="C60" s="10">
        <v>51</v>
      </c>
    </row>
    <row r="61" spans="1:3" x14ac:dyDescent="0.25">
      <c r="A61" s="3">
        <v>43981</v>
      </c>
      <c r="B61" s="10">
        <v>49</v>
      </c>
      <c r="C61" s="10">
        <v>49</v>
      </c>
    </row>
    <row r="62" spans="1:3" x14ac:dyDescent="0.25">
      <c r="A62" s="3">
        <v>43982</v>
      </c>
      <c r="B62" s="10">
        <v>50</v>
      </c>
      <c r="C62" s="10">
        <v>50</v>
      </c>
    </row>
    <row r="63" spans="1:3" x14ac:dyDescent="0.25">
      <c r="A63" s="3">
        <v>43983</v>
      </c>
      <c r="B63" s="10">
        <v>48</v>
      </c>
      <c r="C63" s="10">
        <v>48</v>
      </c>
    </row>
    <row r="64" spans="1:3" x14ac:dyDescent="0.25">
      <c r="A64" s="3">
        <v>43984</v>
      </c>
      <c r="B64" s="10">
        <v>50</v>
      </c>
      <c r="C64" s="10">
        <v>50</v>
      </c>
    </row>
    <row r="65" spans="1:3" x14ac:dyDescent="0.25">
      <c r="A65" s="3">
        <v>43985</v>
      </c>
      <c r="B65" s="10">
        <v>49</v>
      </c>
      <c r="C65" s="10">
        <v>49</v>
      </c>
    </row>
    <row r="66" spans="1:3" x14ac:dyDescent="0.25">
      <c r="A66" s="3">
        <v>43986</v>
      </c>
      <c r="B66" s="10">
        <v>47</v>
      </c>
      <c r="C66" s="10">
        <v>47</v>
      </c>
    </row>
    <row r="67" spans="1:3" x14ac:dyDescent="0.25">
      <c r="A67" s="3">
        <v>43987</v>
      </c>
      <c r="B67" s="10">
        <v>46</v>
      </c>
      <c r="C67" s="10">
        <v>46</v>
      </c>
    </row>
    <row r="68" spans="1:3" x14ac:dyDescent="0.25">
      <c r="A68" s="3">
        <v>43988</v>
      </c>
      <c r="B68" s="10">
        <v>44</v>
      </c>
      <c r="C68" s="10">
        <v>44</v>
      </c>
    </row>
    <row r="69" spans="1:3" x14ac:dyDescent="0.25">
      <c r="A69" s="3">
        <v>43989</v>
      </c>
      <c r="B69" s="10">
        <v>42</v>
      </c>
      <c r="C69" s="10">
        <v>42</v>
      </c>
    </row>
    <row r="70" spans="1:3" x14ac:dyDescent="0.25">
      <c r="A70" s="3">
        <v>43990</v>
      </c>
      <c r="B70" s="10">
        <v>41</v>
      </c>
      <c r="C70" s="10">
        <v>41</v>
      </c>
    </row>
    <row r="71" spans="1:3" x14ac:dyDescent="0.25">
      <c r="A71" s="3">
        <v>43991</v>
      </c>
      <c r="B71" s="10">
        <v>40</v>
      </c>
      <c r="C71" s="10">
        <v>40</v>
      </c>
    </row>
    <row r="72" spans="1:3" x14ac:dyDescent="0.25">
      <c r="A72" s="3">
        <v>43992</v>
      </c>
      <c r="B72" s="10">
        <v>39</v>
      </c>
      <c r="C72" s="10">
        <v>39</v>
      </c>
    </row>
    <row r="73" spans="1:3" x14ac:dyDescent="0.25">
      <c r="A73" s="3">
        <v>43993</v>
      </c>
      <c r="B73" s="10">
        <v>37</v>
      </c>
      <c r="C73" s="10">
        <v>37</v>
      </c>
    </row>
    <row r="74" spans="1:3" x14ac:dyDescent="0.25">
      <c r="A74" s="3">
        <v>43994</v>
      </c>
      <c r="B74" s="10">
        <v>37</v>
      </c>
      <c r="C74" s="10">
        <v>37</v>
      </c>
    </row>
    <row r="75" spans="1:3" x14ac:dyDescent="0.25">
      <c r="A75" s="3">
        <v>43995</v>
      </c>
      <c r="B75" s="10">
        <v>36</v>
      </c>
      <c r="C75" s="10">
        <v>36</v>
      </c>
    </row>
    <row r="76" spans="1:3" x14ac:dyDescent="0.25">
      <c r="A76" s="3">
        <v>43996</v>
      </c>
      <c r="B76" s="10">
        <v>34</v>
      </c>
      <c r="C76" s="10">
        <v>34</v>
      </c>
    </row>
    <row r="77" spans="1:3" x14ac:dyDescent="0.25">
      <c r="A77" s="3">
        <v>43997</v>
      </c>
      <c r="B77" s="10">
        <v>34</v>
      </c>
      <c r="C77" s="10">
        <v>34</v>
      </c>
    </row>
    <row r="78" spans="1:3" x14ac:dyDescent="0.25">
      <c r="A78" s="3">
        <v>43998</v>
      </c>
      <c r="B78" s="10">
        <v>32</v>
      </c>
      <c r="C78" s="10">
        <v>32</v>
      </c>
    </row>
    <row r="79" spans="1:3" x14ac:dyDescent="0.25">
      <c r="A79" s="3">
        <v>43999</v>
      </c>
      <c r="B79" s="10">
        <v>32</v>
      </c>
      <c r="C79" s="10">
        <v>32</v>
      </c>
    </row>
    <row r="80" spans="1:3" x14ac:dyDescent="0.25">
      <c r="A80" s="3">
        <v>44000</v>
      </c>
      <c r="B80" s="10">
        <v>31</v>
      </c>
      <c r="C80" s="10">
        <v>31</v>
      </c>
    </row>
    <row r="81" spans="1:3" x14ac:dyDescent="0.25">
      <c r="A81" s="3">
        <v>44001</v>
      </c>
      <c r="B81" s="10">
        <v>30</v>
      </c>
      <c r="C81" s="10">
        <v>30</v>
      </c>
    </row>
    <row r="82" spans="1:3" x14ac:dyDescent="0.25">
      <c r="A82" s="3">
        <v>44002</v>
      </c>
      <c r="B82" s="10">
        <v>31</v>
      </c>
      <c r="C82" s="10">
        <v>31</v>
      </c>
    </row>
    <row r="83" spans="1:3" x14ac:dyDescent="0.25">
      <c r="A83" s="3">
        <v>44003</v>
      </c>
      <c r="B83" s="10">
        <v>31</v>
      </c>
      <c r="C83" s="10">
        <v>31</v>
      </c>
    </row>
    <row r="84" spans="1:3" x14ac:dyDescent="0.25">
      <c r="A84" s="3">
        <v>44004</v>
      </c>
      <c r="B84" s="10">
        <v>30</v>
      </c>
      <c r="C84" s="10">
        <v>30</v>
      </c>
    </row>
    <row r="85" spans="1:3" x14ac:dyDescent="0.25">
      <c r="A85" s="3">
        <v>44005</v>
      </c>
      <c r="B85" s="10">
        <v>28</v>
      </c>
      <c r="C85" s="10">
        <v>28</v>
      </c>
    </row>
    <row r="86" spans="1:3" x14ac:dyDescent="0.25">
      <c r="A86" s="3">
        <v>44006</v>
      </c>
      <c r="B86" s="10">
        <v>28</v>
      </c>
      <c r="C86" s="10">
        <v>28</v>
      </c>
    </row>
    <row r="87" spans="1:3" x14ac:dyDescent="0.25">
      <c r="A87" s="3">
        <v>44007</v>
      </c>
      <c r="B87" s="10">
        <v>29</v>
      </c>
      <c r="C87" s="10">
        <v>29</v>
      </c>
    </row>
    <row r="88" spans="1:3" x14ac:dyDescent="0.25">
      <c r="A88" s="3">
        <v>44008</v>
      </c>
      <c r="B88" s="10">
        <v>27</v>
      </c>
      <c r="C88" s="10">
        <v>27</v>
      </c>
    </row>
    <row r="89" spans="1:3" x14ac:dyDescent="0.25">
      <c r="A89" s="3">
        <v>44009</v>
      </c>
      <c r="B89" s="10">
        <v>25</v>
      </c>
      <c r="C89" s="10">
        <v>25</v>
      </c>
    </row>
    <row r="90" spans="1:3" x14ac:dyDescent="0.25">
      <c r="A90" s="3">
        <v>44010</v>
      </c>
      <c r="B90" s="10">
        <v>25</v>
      </c>
      <c r="C90" s="10">
        <v>25</v>
      </c>
    </row>
    <row r="91" spans="1:3" x14ac:dyDescent="0.25">
      <c r="A91" s="3">
        <v>44011</v>
      </c>
      <c r="B91" s="10">
        <v>24</v>
      </c>
      <c r="C91" s="10">
        <v>24</v>
      </c>
    </row>
    <row r="92" spans="1:3" x14ac:dyDescent="0.25">
      <c r="A92" s="3">
        <v>44012</v>
      </c>
      <c r="B92" s="10">
        <v>22</v>
      </c>
      <c r="C92" s="10">
        <v>22</v>
      </c>
    </row>
    <row r="93" spans="1:3" x14ac:dyDescent="0.25">
      <c r="A93" s="3">
        <v>44013</v>
      </c>
      <c r="B93" s="10">
        <v>22</v>
      </c>
      <c r="C93" s="10">
        <v>22</v>
      </c>
    </row>
    <row r="94" spans="1:3" x14ac:dyDescent="0.25">
      <c r="A94" s="3">
        <v>44014</v>
      </c>
      <c r="B94" s="10">
        <v>21</v>
      </c>
      <c r="C94" s="10">
        <v>21</v>
      </c>
    </row>
    <row r="95" spans="1:3" x14ac:dyDescent="0.25">
      <c r="A95" s="3">
        <v>44015</v>
      </c>
      <c r="B95" s="10">
        <v>21</v>
      </c>
      <c r="C95" s="10">
        <v>21</v>
      </c>
    </row>
    <row r="96" spans="1:3" x14ac:dyDescent="0.25">
      <c r="A96" s="3">
        <v>44016</v>
      </c>
      <c r="B96" s="10">
        <v>22</v>
      </c>
      <c r="C96" s="10">
        <v>22</v>
      </c>
    </row>
    <row r="97" spans="1:3" x14ac:dyDescent="0.25">
      <c r="A97" s="3">
        <v>44017</v>
      </c>
      <c r="B97" s="10">
        <v>22</v>
      </c>
      <c r="C97" s="10">
        <v>22</v>
      </c>
    </row>
    <row r="98" spans="1:3" x14ac:dyDescent="0.25">
      <c r="A98" s="3">
        <v>44018</v>
      </c>
      <c r="B98" s="10">
        <v>21</v>
      </c>
      <c r="C98" s="10">
        <v>21</v>
      </c>
    </row>
    <row r="99" spans="1:3" x14ac:dyDescent="0.25">
      <c r="A99" s="3">
        <v>44019</v>
      </c>
      <c r="B99" s="10">
        <v>20</v>
      </c>
      <c r="C99" s="10">
        <v>20</v>
      </c>
    </row>
    <row r="100" spans="1:3" x14ac:dyDescent="0.25">
      <c r="A100" s="3">
        <v>44020</v>
      </c>
      <c r="B100" s="10">
        <v>20</v>
      </c>
      <c r="C100" s="10">
        <v>20</v>
      </c>
    </row>
    <row r="101" spans="1:3" x14ac:dyDescent="0.25">
      <c r="A101" s="3">
        <v>44021</v>
      </c>
      <c r="B101" s="10">
        <v>18</v>
      </c>
      <c r="C101" s="10">
        <v>18</v>
      </c>
    </row>
    <row r="102" spans="1:3" x14ac:dyDescent="0.25">
      <c r="A102" s="3">
        <v>44022</v>
      </c>
      <c r="B102" s="10">
        <v>16</v>
      </c>
      <c r="C102" s="10">
        <v>16</v>
      </c>
    </row>
    <row r="103" spans="1:3" x14ac:dyDescent="0.25">
      <c r="A103" s="3">
        <v>44023</v>
      </c>
      <c r="B103" s="10">
        <v>15</v>
      </c>
      <c r="C103" s="10">
        <v>15</v>
      </c>
    </row>
    <row r="104" spans="1:3" x14ac:dyDescent="0.25">
      <c r="A104" s="3">
        <v>44024</v>
      </c>
      <c r="B104" s="10">
        <v>16</v>
      </c>
      <c r="C104" s="10">
        <v>16</v>
      </c>
    </row>
    <row r="105" spans="1:3" x14ac:dyDescent="0.25">
      <c r="A105" s="3">
        <v>44025</v>
      </c>
      <c r="B105" s="10">
        <v>16</v>
      </c>
      <c r="C105" s="10">
        <v>16</v>
      </c>
    </row>
    <row r="106" spans="1:3" x14ac:dyDescent="0.25">
      <c r="A106" s="3">
        <v>44026</v>
      </c>
      <c r="B106" s="10">
        <v>15</v>
      </c>
      <c r="C106" s="10">
        <v>15</v>
      </c>
    </row>
    <row r="107" spans="1:3" x14ac:dyDescent="0.25">
      <c r="A107" s="3">
        <v>44027</v>
      </c>
      <c r="B107" s="10">
        <v>16</v>
      </c>
      <c r="C107" s="10">
        <v>16</v>
      </c>
    </row>
    <row r="108" spans="1:3" x14ac:dyDescent="0.25">
      <c r="A108" s="3">
        <v>44028</v>
      </c>
      <c r="B108" s="10">
        <v>16</v>
      </c>
      <c r="C108" s="10">
        <v>16</v>
      </c>
    </row>
    <row r="109" spans="1:3" x14ac:dyDescent="0.25">
      <c r="A109" s="3">
        <v>44029</v>
      </c>
      <c r="B109" s="10">
        <v>17</v>
      </c>
      <c r="C109" s="10">
        <v>17</v>
      </c>
    </row>
    <row r="110" spans="1:3" x14ac:dyDescent="0.25">
      <c r="A110" s="3">
        <v>44030</v>
      </c>
      <c r="B110" s="10">
        <v>17</v>
      </c>
      <c r="C110" s="10">
        <v>17</v>
      </c>
    </row>
    <row r="111" spans="1:3" x14ac:dyDescent="0.25">
      <c r="A111" s="3">
        <v>44031</v>
      </c>
      <c r="B111" s="10">
        <v>16</v>
      </c>
      <c r="C111" s="10">
        <v>16</v>
      </c>
    </row>
    <row r="112" spans="1:3" x14ac:dyDescent="0.25">
      <c r="A112" s="3">
        <v>44032</v>
      </c>
      <c r="B112" s="10">
        <v>16</v>
      </c>
      <c r="C112" s="10">
        <v>16</v>
      </c>
    </row>
    <row r="113" spans="1:3" x14ac:dyDescent="0.25">
      <c r="A113" s="3">
        <v>44033</v>
      </c>
      <c r="B113" s="10">
        <v>15</v>
      </c>
      <c r="C113" s="10">
        <v>15</v>
      </c>
    </row>
    <row r="114" spans="1:3" x14ac:dyDescent="0.25">
      <c r="A114" s="3">
        <v>44034</v>
      </c>
      <c r="B114" s="10">
        <v>15</v>
      </c>
      <c r="C114" s="10">
        <v>15</v>
      </c>
    </row>
    <row r="115" spans="1:3" x14ac:dyDescent="0.25">
      <c r="A115" s="3">
        <v>44035</v>
      </c>
      <c r="B115" s="10">
        <v>16</v>
      </c>
      <c r="C115" s="10">
        <v>16</v>
      </c>
    </row>
    <row r="116" spans="1:3" x14ac:dyDescent="0.25">
      <c r="A116" s="3">
        <v>44036</v>
      </c>
      <c r="B116" s="10">
        <v>16</v>
      </c>
      <c r="C116" s="10">
        <v>16</v>
      </c>
    </row>
    <row r="117" spans="1:3" x14ac:dyDescent="0.25">
      <c r="A117" s="3">
        <v>44037</v>
      </c>
      <c r="B117" s="10">
        <v>17</v>
      </c>
      <c r="C117" s="10">
        <v>17</v>
      </c>
    </row>
    <row r="118" spans="1:3" x14ac:dyDescent="0.25">
      <c r="A118" s="3">
        <v>44038</v>
      </c>
      <c r="B118" s="10">
        <v>17</v>
      </c>
      <c r="C118" s="10">
        <v>17</v>
      </c>
    </row>
    <row r="119" spans="1:3" x14ac:dyDescent="0.25">
      <c r="A119" s="3">
        <v>44039</v>
      </c>
      <c r="B119" s="10">
        <v>18</v>
      </c>
      <c r="C119" s="10">
        <v>18</v>
      </c>
    </row>
    <row r="120" spans="1:3" x14ac:dyDescent="0.25">
      <c r="A120" s="3">
        <v>44040</v>
      </c>
      <c r="B120" s="10">
        <v>18</v>
      </c>
      <c r="C120" s="10">
        <v>18</v>
      </c>
    </row>
    <row r="121" spans="1:3" x14ac:dyDescent="0.25">
      <c r="A121" s="3">
        <v>44041</v>
      </c>
      <c r="B121" s="10">
        <v>16</v>
      </c>
      <c r="C121" s="10">
        <v>16</v>
      </c>
    </row>
    <row r="122" spans="1:3" x14ac:dyDescent="0.25">
      <c r="A122" s="3">
        <v>44042</v>
      </c>
      <c r="B122" s="10">
        <v>14</v>
      </c>
      <c r="C122" s="10">
        <v>14</v>
      </c>
    </row>
    <row r="123" spans="1:3" x14ac:dyDescent="0.25">
      <c r="A123" s="3">
        <v>44043</v>
      </c>
      <c r="B123" s="10">
        <v>13</v>
      </c>
      <c r="C123" s="10">
        <v>13</v>
      </c>
    </row>
    <row r="124" spans="1:3" x14ac:dyDescent="0.25">
      <c r="A124" s="3">
        <v>44044</v>
      </c>
      <c r="B124" s="10">
        <v>13</v>
      </c>
      <c r="C124" s="10">
        <v>13</v>
      </c>
    </row>
    <row r="125" spans="1:3" x14ac:dyDescent="0.25">
      <c r="A125" s="3">
        <v>44045</v>
      </c>
      <c r="B125" s="10">
        <v>11</v>
      </c>
      <c r="C125" s="10">
        <v>11</v>
      </c>
    </row>
    <row r="126" spans="1:3" x14ac:dyDescent="0.25">
      <c r="A126" s="3">
        <v>44046</v>
      </c>
      <c r="B126" s="10">
        <v>10</v>
      </c>
      <c r="C126" s="10">
        <v>10</v>
      </c>
    </row>
    <row r="127" spans="1:3" x14ac:dyDescent="0.25">
      <c r="A127" s="3">
        <v>44047</v>
      </c>
      <c r="B127" s="10">
        <v>9</v>
      </c>
      <c r="C127" s="10">
        <v>9</v>
      </c>
    </row>
    <row r="128" spans="1:3" x14ac:dyDescent="0.25">
      <c r="A128" s="3">
        <v>44048</v>
      </c>
      <c r="B128" s="10">
        <v>9</v>
      </c>
      <c r="C128" s="10">
        <v>9</v>
      </c>
    </row>
    <row r="129" spans="1:3" x14ac:dyDescent="0.25">
      <c r="A129" s="3">
        <v>44049</v>
      </c>
      <c r="B129" s="10">
        <v>8</v>
      </c>
      <c r="C129" s="10">
        <v>8</v>
      </c>
    </row>
    <row r="130" spans="1:3" x14ac:dyDescent="0.25">
      <c r="A130" s="3">
        <v>44050</v>
      </c>
      <c r="B130" s="10">
        <v>7</v>
      </c>
      <c r="C130" s="10">
        <v>7</v>
      </c>
    </row>
    <row r="131" spans="1:3" x14ac:dyDescent="0.25">
      <c r="A131" s="3">
        <v>44051</v>
      </c>
      <c r="B131" s="10">
        <v>7</v>
      </c>
      <c r="C131" s="10">
        <v>7</v>
      </c>
    </row>
    <row r="132" spans="1:3" x14ac:dyDescent="0.25">
      <c r="A132" s="3">
        <v>44052</v>
      </c>
      <c r="B132" s="10">
        <v>6</v>
      </c>
      <c r="C132" s="10">
        <v>6</v>
      </c>
    </row>
    <row r="133" spans="1:3" x14ac:dyDescent="0.25">
      <c r="A133" s="3">
        <v>44053</v>
      </c>
      <c r="B133" s="10">
        <v>6</v>
      </c>
      <c r="C133" s="10">
        <v>6</v>
      </c>
    </row>
    <row r="134" spans="1:3" x14ac:dyDescent="0.25">
      <c r="A134" s="3">
        <v>44054</v>
      </c>
      <c r="B134" s="10">
        <v>5</v>
      </c>
      <c r="C134" s="10">
        <v>5</v>
      </c>
    </row>
    <row r="135" spans="1:3" x14ac:dyDescent="0.25">
      <c r="A135" s="3">
        <v>44055</v>
      </c>
      <c r="B135" s="10">
        <v>7</v>
      </c>
      <c r="C135" s="10">
        <v>7</v>
      </c>
    </row>
    <row r="136" spans="1:3" x14ac:dyDescent="0.25">
      <c r="A136" s="3">
        <v>44056</v>
      </c>
      <c r="B136" s="10">
        <v>8</v>
      </c>
      <c r="C136" s="10">
        <v>8</v>
      </c>
    </row>
    <row r="137" spans="1:3" x14ac:dyDescent="0.25">
      <c r="A137" s="3">
        <v>44057</v>
      </c>
      <c r="B137" s="10">
        <v>9</v>
      </c>
      <c r="C137" s="10">
        <v>9</v>
      </c>
    </row>
    <row r="138" spans="1:3" x14ac:dyDescent="0.25">
      <c r="A138" s="3">
        <v>44058</v>
      </c>
      <c r="B138" s="10">
        <v>10</v>
      </c>
      <c r="C138" s="10">
        <v>10</v>
      </c>
    </row>
    <row r="139" spans="1:3" x14ac:dyDescent="0.25">
      <c r="A139" s="3">
        <v>44059</v>
      </c>
      <c r="B139" s="10">
        <v>10</v>
      </c>
      <c r="C139" s="10">
        <v>10</v>
      </c>
    </row>
    <row r="140" spans="1:3" x14ac:dyDescent="0.25">
      <c r="A140" s="3">
        <v>44060</v>
      </c>
      <c r="B140" s="10">
        <v>11</v>
      </c>
      <c r="C140" s="10">
        <v>11</v>
      </c>
    </row>
    <row r="141" spans="1:3" x14ac:dyDescent="0.25">
      <c r="A141" s="3">
        <v>44061</v>
      </c>
      <c r="B141" s="10">
        <v>10</v>
      </c>
      <c r="C141" s="10">
        <v>10</v>
      </c>
    </row>
    <row r="142" spans="1:3" x14ac:dyDescent="0.25">
      <c r="A142" s="3">
        <v>44062</v>
      </c>
      <c r="B142" s="10">
        <v>12</v>
      </c>
      <c r="C142" s="10">
        <v>12</v>
      </c>
    </row>
    <row r="143" spans="1:3" x14ac:dyDescent="0.25">
      <c r="A143" s="3">
        <v>44063</v>
      </c>
      <c r="B143" s="10">
        <v>13</v>
      </c>
      <c r="C143" s="10">
        <v>13</v>
      </c>
    </row>
    <row r="144" spans="1:3" x14ac:dyDescent="0.25">
      <c r="A144" s="3">
        <v>44064</v>
      </c>
      <c r="B144" s="10">
        <v>15</v>
      </c>
      <c r="C144" s="10">
        <v>15</v>
      </c>
    </row>
    <row r="145" spans="1:3" x14ac:dyDescent="0.25">
      <c r="A145" s="3">
        <v>44065</v>
      </c>
      <c r="B145" s="10">
        <v>15</v>
      </c>
      <c r="C145" s="10">
        <v>15</v>
      </c>
    </row>
    <row r="146" spans="1:3" x14ac:dyDescent="0.25">
      <c r="A146" s="3">
        <v>44066</v>
      </c>
      <c r="B146" s="10">
        <v>16</v>
      </c>
      <c r="C146" s="10">
        <v>16</v>
      </c>
    </row>
    <row r="147" spans="1:3" x14ac:dyDescent="0.25">
      <c r="A147" s="3">
        <v>44067</v>
      </c>
      <c r="B147" s="10">
        <v>16</v>
      </c>
      <c r="C147" s="10">
        <v>16</v>
      </c>
    </row>
    <row r="148" spans="1:3" x14ac:dyDescent="0.25">
      <c r="A148" s="3">
        <v>44068</v>
      </c>
      <c r="B148" s="10">
        <v>17</v>
      </c>
      <c r="C148" s="10">
        <v>17</v>
      </c>
    </row>
    <row r="149" spans="1:3" x14ac:dyDescent="0.25">
      <c r="A149" s="3">
        <v>44069</v>
      </c>
      <c r="B149" s="10">
        <v>17</v>
      </c>
      <c r="C149" s="10">
        <v>17</v>
      </c>
    </row>
    <row r="150" spans="1:3" x14ac:dyDescent="0.25">
      <c r="A150" s="3">
        <v>44070</v>
      </c>
      <c r="B150" s="10">
        <v>19</v>
      </c>
      <c r="C150" s="10">
        <v>19</v>
      </c>
    </row>
    <row r="151" spans="1:3" x14ac:dyDescent="0.25">
      <c r="A151" s="3">
        <v>44071</v>
      </c>
      <c r="B151" s="10">
        <v>20</v>
      </c>
      <c r="C151" s="10">
        <v>20</v>
      </c>
    </row>
    <row r="152" spans="1:3" x14ac:dyDescent="0.25">
      <c r="A152" s="3">
        <v>44072</v>
      </c>
      <c r="B152" s="10">
        <v>20</v>
      </c>
      <c r="C152" s="10">
        <v>20</v>
      </c>
    </row>
    <row r="153" spans="1:3" x14ac:dyDescent="0.25">
      <c r="A153" s="3">
        <v>44073</v>
      </c>
      <c r="B153" s="10">
        <v>21</v>
      </c>
      <c r="C153" s="10">
        <v>21</v>
      </c>
    </row>
    <row r="154" spans="1:3" x14ac:dyDescent="0.25">
      <c r="A154" s="3">
        <v>44074</v>
      </c>
      <c r="B154" s="10">
        <v>21</v>
      </c>
      <c r="C154" s="10">
        <v>21</v>
      </c>
    </row>
    <row r="155" spans="1:3" x14ac:dyDescent="0.25">
      <c r="A155" s="3">
        <v>44075</v>
      </c>
      <c r="B155" s="10">
        <v>21</v>
      </c>
      <c r="C155" s="10">
        <v>21</v>
      </c>
    </row>
    <row r="156" spans="1:3" x14ac:dyDescent="0.25">
      <c r="A156" s="3">
        <v>44076</v>
      </c>
      <c r="B156" s="10">
        <v>23</v>
      </c>
      <c r="C156" s="10">
        <v>23</v>
      </c>
    </row>
    <row r="157" spans="1:3" x14ac:dyDescent="0.25">
      <c r="A157" s="3">
        <v>44077</v>
      </c>
      <c r="B157" s="10">
        <v>23</v>
      </c>
      <c r="C157" s="10">
        <v>23</v>
      </c>
    </row>
    <row r="158" spans="1:3" x14ac:dyDescent="0.25">
      <c r="A158" s="3">
        <v>44078</v>
      </c>
      <c r="B158" s="10">
        <v>24</v>
      </c>
      <c r="C158" s="10">
        <v>24</v>
      </c>
    </row>
    <row r="159" spans="1:3" x14ac:dyDescent="0.25">
      <c r="A159" s="3">
        <v>44079</v>
      </c>
      <c r="B159" s="10">
        <v>24</v>
      </c>
      <c r="C159" s="10">
        <v>24</v>
      </c>
    </row>
    <row r="160" spans="1:3" x14ac:dyDescent="0.25">
      <c r="A160" s="3">
        <v>44080</v>
      </c>
      <c r="B160" s="10">
        <v>25</v>
      </c>
      <c r="C160" s="10">
        <v>25</v>
      </c>
    </row>
    <row r="161" spans="1:3" x14ac:dyDescent="0.25">
      <c r="A161" s="3">
        <v>44081</v>
      </c>
      <c r="B161" s="10">
        <v>25</v>
      </c>
      <c r="C161" s="10">
        <v>25</v>
      </c>
    </row>
    <row r="162" spans="1:3" x14ac:dyDescent="0.25">
      <c r="A162" s="3">
        <v>44082</v>
      </c>
      <c r="B162" s="10">
        <v>24</v>
      </c>
      <c r="C162" s="10">
        <v>24</v>
      </c>
    </row>
    <row r="163" spans="1:3" x14ac:dyDescent="0.25">
      <c r="A163" s="3">
        <v>44083</v>
      </c>
      <c r="B163" s="10">
        <v>26</v>
      </c>
      <c r="C163" s="10">
        <v>26</v>
      </c>
    </row>
    <row r="164" spans="1:3" x14ac:dyDescent="0.25">
      <c r="A164" s="3">
        <v>44084</v>
      </c>
      <c r="B164" s="10">
        <v>26</v>
      </c>
      <c r="C164" s="10">
        <v>26</v>
      </c>
    </row>
    <row r="165" spans="1:3" x14ac:dyDescent="0.25">
      <c r="A165" s="3">
        <v>44085</v>
      </c>
      <c r="B165" s="10">
        <v>28</v>
      </c>
      <c r="C165" s="10">
        <v>28</v>
      </c>
    </row>
    <row r="166" spans="1:3" x14ac:dyDescent="0.25">
      <c r="A166" s="3">
        <v>44086</v>
      </c>
      <c r="B166" s="10">
        <v>29</v>
      </c>
      <c r="C166" s="10">
        <v>29</v>
      </c>
    </row>
    <row r="167" spans="1:3" x14ac:dyDescent="0.25">
      <c r="A167" s="3">
        <v>44087</v>
      </c>
      <c r="B167" s="10">
        <v>30</v>
      </c>
      <c r="C167" s="10">
        <v>30</v>
      </c>
    </row>
    <row r="168" spans="1:3" x14ac:dyDescent="0.25">
      <c r="A168" s="3">
        <v>44088</v>
      </c>
      <c r="B168" s="10">
        <v>30</v>
      </c>
      <c r="C168" s="10">
        <v>30</v>
      </c>
    </row>
    <row r="169" spans="1:3" x14ac:dyDescent="0.25">
      <c r="A169" s="3">
        <v>44089</v>
      </c>
      <c r="B169" s="10">
        <v>31</v>
      </c>
      <c r="C169" s="10">
        <v>31</v>
      </c>
    </row>
    <row r="170" spans="1:3" x14ac:dyDescent="0.25">
      <c r="A170" s="3">
        <v>44090</v>
      </c>
      <c r="B170" s="10">
        <v>32</v>
      </c>
      <c r="C170" s="10">
        <v>32</v>
      </c>
    </row>
    <row r="171" spans="1:3" x14ac:dyDescent="0.25">
      <c r="A171" s="3">
        <v>44091</v>
      </c>
      <c r="B171" s="10">
        <v>32</v>
      </c>
      <c r="C171" s="10">
        <v>32</v>
      </c>
    </row>
    <row r="172" spans="1:3" x14ac:dyDescent="0.25">
      <c r="A172" s="3">
        <v>44092</v>
      </c>
      <c r="B172" s="10">
        <v>33</v>
      </c>
      <c r="C172" s="10">
        <v>33</v>
      </c>
    </row>
    <row r="173" spans="1:3" x14ac:dyDescent="0.25">
      <c r="A173" s="3">
        <v>44093</v>
      </c>
      <c r="B173" s="10">
        <v>32</v>
      </c>
      <c r="C173" s="10">
        <v>32</v>
      </c>
    </row>
    <row r="174" spans="1:3" x14ac:dyDescent="0.25">
      <c r="A174" s="3">
        <v>44094</v>
      </c>
      <c r="B174" s="10">
        <v>34</v>
      </c>
      <c r="C174" s="10">
        <v>34</v>
      </c>
    </row>
    <row r="175" spans="1:3" x14ac:dyDescent="0.25">
      <c r="A175" s="3">
        <v>44095</v>
      </c>
      <c r="B175" s="10">
        <v>34</v>
      </c>
      <c r="C175" s="10">
        <v>34</v>
      </c>
    </row>
    <row r="176" spans="1:3" x14ac:dyDescent="0.25">
      <c r="A176" s="3">
        <v>44096</v>
      </c>
      <c r="B176" s="10">
        <v>33</v>
      </c>
      <c r="C176" s="10">
        <v>33</v>
      </c>
    </row>
    <row r="177" spans="1:3" x14ac:dyDescent="0.25">
      <c r="A177" s="3">
        <v>44097</v>
      </c>
      <c r="B177" s="10">
        <v>34</v>
      </c>
      <c r="C177" s="10">
        <v>34</v>
      </c>
    </row>
    <row r="178" spans="1:3" x14ac:dyDescent="0.25">
      <c r="A178" s="3">
        <v>44098</v>
      </c>
      <c r="B178" s="10">
        <v>34</v>
      </c>
      <c r="C178" s="10">
        <v>34</v>
      </c>
    </row>
    <row r="179" spans="1:3" x14ac:dyDescent="0.25">
      <c r="A179" s="3">
        <v>44099</v>
      </c>
      <c r="B179" s="10">
        <v>35</v>
      </c>
      <c r="C179" s="10">
        <v>35</v>
      </c>
    </row>
    <row r="180" spans="1:3" x14ac:dyDescent="0.25">
      <c r="A180" s="3">
        <v>44100</v>
      </c>
      <c r="B180" s="10">
        <v>35</v>
      </c>
      <c r="C180" s="10">
        <v>35</v>
      </c>
    </row>
    <row r="181" spans="1:3" x14ac:dyDescent="0.25">
      <c r="A181" s="3">
        <v>44101</v>
      </c>
      <c r="B181" s="10">
        <v>36</v>
      </c>
      <c r="C181" s="10">
        <v>36</v>
      </c>
    </row>
    <row r="182" spans="1:3" x14ac:dyDescent="0.25">
      <c r="A182" s="3">
        <v>44102</v>
      </c>
      <c r="B182" s="10">
        <v>35</v>
      </c>
      <c r="C182" s="10">
        <v>35</v>
      </c>
    </row>
    <row r="183" spans="1:3" x14ac:dyDescent="0.25">
      <c r="A183" s="3">
        <v>44103</v>
      </c>
      <c r="B183" s="10">
        <v>35</v>
      </c>
      <c r="C183" s="10">
        <v>35</v>
      </c>
    </row>
    <row r="184" spans="1:3" x14ac:dyDescent="0.25">
      <c r="A184" s="3">
        <v>44104</v>
      </c>
      <c r="B184" s="10">
        <v>34</v>
      </c>
      <c r="C184" s="10">
        <v>34</v>
      </c>
    </row>
    <row r="185" spans="1:3" x14ac:dyDescent="0.25">
      <c r="A185" s="3">
        <v>44105</v>
      </c>
      <c r="B185" s="10">
        <v>34</v>
      </c>
      <c r="C185" s="10">
        <v>34</v>
      </c>
    </row>
    <row r="186" spans="1:3" x14ac:dyDescent="0.25">
      <c r="A186" s="3">
        <v>44106</v>
      </c>
      <c r="B186" s="10">
        <v>35</v>
      </c>
      <c r="C186" s="10">
        <v>35</v>
      </c>
    </row>
    <row r="187" spans="1:3" x14ac:dyDescent="0.25">
      <c r="A187" s="3">
        <v>44107</v>
      </c>
      <c r="B187" s="10">
        <v>36</v>
      </c>
      <c r="C187" s="10">
        <v>36</v>
      </c>
    </row>
    <row r="188" spans="1:3" x14ac:dyDescent="0.25">
      <c r="A188" s="3">
        <v>44108</v>
      </c>
      <c r="B188" s="10">
        <v>36</v>
      </c>
      <c r="C188" s="10">
        <v>36</v>
      </c>
    </row>
    <row r="189" spans="1:3" x14ac:dyDescent="0.25">
      <c r="A189" s="3">
        <v>44109</v>
      </c>
      <c r="B189" s="10">
        <v>35</v>
      </c>
      <c r="C189" s="10">
        <v>35</v>
      </c>
    </row>
    <row r="190" spans="1:3" x14ac:dyDescent="0.25">
      <c r="A190" s="3">
        <v>44110</v>
      </c>
      <c r="B190" s="10">
        <v>35</v>
      </c>
      <c r="C190" s="10">
        <v>35</v>
      </c>
    </row>
    <row r="191" spans="1:3" x14ac:dyDescent="0.25">
      <c r="A191" s="3">
        <v>44111</v>
      </c>
      <c r="B191" s="10">
        <v>37</v>
      </c>
      <c r="C191" s="10">
        <v>37</v>
      </c>
    </row>
    <row r="192" spans="1:3" x14ac:dyDescent="0.25">
      <c r="A192" s="3">
        <v>44112</v>
      </c>
      <c r="B192" s="10">
        <v>37</v>
      </c>
      <c r="C192" s="10">
        <v>37</v>
      </c>
    </row>
    <row r="193" spans="1:3" x14ac:dyDescent="0.25">
      <c r="A193" s="3">
        <v>44113</v>
      </c>
      <c r="B193" s="10">
        <v>38</v>
      </c>
      <c r="C193" s="10">
        <v>38</v>
      </c>
    </row>
    <row r="194" spans="1:3" x14ac:dyDescent="0.25">
      <c r="A194" s="3">
        <v>44114</v>
      </c>
      <c r="B194" s="10">
        <v>38</v>
      </c>
      <c r="C194" s="10">
        <v>38</v>
      </c>
    </row>
    <row r="195" spans="1:3" x14ac:dyDescent="0.25">
      <c r="A195" s="3">
        <v>44115</v>
      </c>
      <c r="B195" s="10">
        <v>40</v>
      </c>
      <c r="C195" s="10">
        <v>40</v>
      </c>
    </row>
    <row r="196" spans="1:3" x14ac:dyDescent="0.25">
      <c r="A196" s="3">
        <v>44116</v>
      </c>
      <c r="B196" s="10">
        <v>39</v>
      </c>
      <c r="C196" s="10">
        <v>39</v>
      </c>
    </row>
    <row r="197" spans="1:3" x14ac:dyDescent="0.25">
      <c r="A197" s="3">
        <v>44117</v>
      </c>
      <c r="B197" s="10">
        <v>39</v>
      </c>
      <c r="C197" s="10">
        <v>39</v>
      </c>
    </row>
    <row r="198" spans="1:3" x14ac:dyDescent="0.25">
      <c r="A198" s="3">
        <v>44118</v>
      </c>
      <c r="B198" s="10">
        <v>40</v>
      </c>
      <c r="C198" s="10">
        <v>40</v>
      </c>
    </row>
    <row r="199" spans="1:3" x14ac:dyDescent="0.25">
      <c r="A199" s="3">
        <v>44119</v>
      </c>
      <c r="B199" s="10">
        <v>40</v>
      </c>
      <c r="C199" s="10">
        <v>40</v>
      </c>
    </row>
    <row r="200" spans="1:3" x14ac:dyDescent="0.25">
      <c r="A200" s="3">
        <v>44120</v>
      </c>
      <c r="B200" s="10">
        <v>42</v>
      </c>
      <c r="C200" s="10">
        <v>42</v>
      </c>
    </row>
    <row r="201" spans="1:3" x14ac:dyDescent="0.25">
      <c r="A201" s="3">
        <v>44121</v>
      </c>
      <c r="B201" s="10">
        <v>43</v>
      </c>
      <c r="C201" s="10">
        <v>43</v>
      </c>
    </row>
    <row r="202" spans="1:3" x14ac:dyDescent="0.25">
      <c r="A202" s="3">
        <v>44122</v>
      </c>
      <c r="B202" s="10">
        <v>45</v>
      </c>
      <c r="C202" s="10">
        <v>45</v>
      </c>
    </row>
    <row r="203" spans="1:3" x14ac:dyDescent="0.25">
      <c r="A203" s="3">
        <v>44123</v>
      </c>
      <c r="B203" s="10">
        <v>46</v>
      </c>
      <c r="C203" s="10">
        <v>46</v>
      </c>
    </row>
    <row r="204" spans="1:3" x14ac:dyDescent="0.25">
      <c r="A204" s="3">
        <v>44124</v>
      </c>
      <c r="B204" s="10">
        <v>48</v>
      </c>
      <c r="C204" s="10">
        <v>48</v>
      </c>
    </row>
    <row r="205" spans="1:3" x14ac:dyDescent="0.25">
      <c r="A205" s="3">
        <v>44125</v>
      </c>
      <c r="B205" s="10">
        <v>49</v>
      </c>
      <c r="C205" s="10">
        <v>49</v>
      </c>
    </row>
    <row r="206" spans="1:3" x14ac:dyDescent="0.25">
      <c r="A206" s="3">
        <v>44126</v>
      </c>
      <c r="B206" s="10">
        <v>50</v>
      </c>
      <c r="C206" s="10">
        <v>50</v>
      </c>
    </row>
    <row r="207" spans="1:3" x14ac:dyDescent="0.25">
      <c r="A207" s="3">
        <v>44127</v>
      </c>
      <c r="B207" s="10">
        <v>52</v>
      </c>
      <c r="C207" s="10">
        <v>52</v>
      </c>
    </row>
    <row r="208" spans="1:3" x14ac:dyDescent="0.25">
      <c r="A208" s="3">
        <v>44128</v>
      </c>
      <c r="B208" s="10">
        <v>54</v>
      </c>
      <c r="C208" s="10">
        <v>54</v>
      </c>
    </row>
    <row r="209" spans="1:3" x14ac:dyDescent="0.25">
      <c r="A209" s="3">
        <v>44129</v>
      </c>
      <c r="B209" s="10">
        <v>55</v>
      </c>
      <c r="C209" s="10">
        <v>55</v>
      </c>
    </row>
    <row r="210" spans="1:3" x14ac:dyDescent="0.25">
      <c r="A210" s="3">
        <v>44130</v>
      </c>
      <c r="B210" s="10">
        <v>56</v>
      </c>
      <c r="C210" s="10">
        <v>56</v>
      </c>
    </row>
    <row r="211" spans="1:3" x14ac:dyDescent="0.25">
      <c r="A211" s="3">
        <v>44131</v>
      </c>
      <c r="B211" s="10">
        <v>56</v>
      </c>
      <c r="C211" s="10">
        <v>56</v>
      </c>
    </row>
    <row r="212" spans="1:3" x14ac:dyDescent="0.25">
      <c r="A212" s="3">
        <v>44132</v>
      </c>
      <c r="B212" s="10">
        <v>58</v>
      </c>
      <c r="C212" s="10">
        <v>58</v>
      </c>
    </row>
    <row r="213" spans="1:3" x14ac:dyDescent="0.25">
      <c r="A213" s="3">
        <v>44133</v>
      </c>
      <c r="B213" s="10">
        <v>59</v>
      </c>
      <c r="C213" s="10">
        <v>59</v>
      </c>
    </row>
    <row r="214" spans="1:3" x14ac:dyDescent="0.25">
      <c r="A214" s="3">
        <v>44134</v>
      </c>
      <c r="B214" s="10">
        <v>61</v>
      </c>
      <c r="C214" s="10">
        <v>61</v>
      </c>
    </row>
    <row r="215" spans="1:3" x14ac:dyDescent="0.25">
      <c r="A215" s="3">
        <v>44135</v>
      </c>
      <c r="B215" s="10">
        <v>63</v>
      </c>
      <c r="C215" s="10">
        <v>63</v>
      </c>
    </row>
    <row r="216" spans="1:3" x14ac:dyDescent="0.25">
      <c r="A216" s="3">
        <v>44136</v>
      </c>
      <c r="B216" s="10">
        <v>64</v>
      </c>
      <c r="C216" s="10">
        <v>64</v>
      </c>
    </row>
    <row r="217" spans="1:3" x14ac:dyDescent="0.25">
      <c r="A217" s="3">
        <v>44137</v>
      </c>
      <c r="B217" s="10">
        <v>66</v>
      </c>
      <c r="C217" s="10">
        <v>66</v>
      </c>
    </row>
    <row r="218" spans="1:3" x14ac:dyDescent="0.25">
      <c r="A218" s="3">
        <v>44138</v>
      </c>
      <c r="B218" s="10">
        <v>66</v>
      </c>
      <c r="C218" s="10">
        <v>66</v>
      </c>
    </row>
    <row r="219" spans="1:3" x14ac:dyDescent="0.25">
      <c r="A219" s="3">
        <v>44139</v>
      </c>
      <c r="B219" s="10">
        <v>67</v>
      </c>
      <c r="C219" s="10">
        <v>67</v>
      </c>
    </row>
    <row r="220" spans="1:3" x14ac:dyDescent="0.25">
      <c r="A220" s="3">
        <v>44140</v>
      </c>
      <c r="B220" s="10">
        <v>69</v>
      </c>
      <c r="C220" s="10">
        <v>69</v>
      </c>
    </row>
    <row r="221" spans="1:3" x14ac:dyDescent="0.25">
      <c r="A221" s="3">
        <v>44141</v>
      </c>
      <c r="B221" s="10">
        <v>70</v>
      </c>
      <c r="C221" s="10">
        <v>70</v>
      </c>
    </row>
    <row r="222" spans="1:3" x14ac:dyDescent="0.25">
      <c r="A222" s="3">
        <v>44142</v>
      </c>
      <c r="B222" s="10">
        <v>69</v>
      </c>
      <c r="C222" s="10">
        <v>69</v>
      </c>
    </row>
    <row r="223" spans="1:3" x14ac:dyDescent="0.25">
      <c r="A223" s="3">
        <v>44143</v>
      </c>
      <c r="B223" s="10">
        <v>70</v>
      </c>
      <c r="C223" s="10">
        <v>70</v>
      </c>
    </row>
    <row r="224" spans="1:3" x14ac:dyDescent="0.25">
      <c r="A224" s="3">
        <v>44144</v>
      </c>
      <c r="B224" s="10">
        <v>69</v>
      </c>
      <c r="C224" s="10">
        <v>69</v>
      </c>
    </row>
    <row r="225" spans="1:3" x14ac:dyDescent="0.25">
      <c r="A225" s="3">
        <v>44145</v>
      </c>
      <c r="B225" s="10">
        <v>69</v>
      </c>
      <c r="C225" s="10">
        <v>69</v>
      </c>
    </row>
    <row r="226" spans="1:3" x14ac:dyDescent="0.25">
      <c r="A226" s="3">
        <v>44146</v>
      </c>
      <c r="B226" s="10">
        <v>70</v>
      </c>
      <c r="C226" s="10">
        <v>70</v>
      </c>
    </row>
    <row r="227" spans="1:3" x14ac:dyDescent="0.25">
      <c r="A227" s="3">
        <v>44147</v>
      </c>
      <c r="B227" s="10">
        <v>71</v>
      </c>
      <c r="C227" s="10">
        <v>71</v>
      </c>
    </row>
    <row r="228" spans="1:3" x14ac:dyDescent="0.25">
      <c r="A228" s="3">
        <v>44148</v>
      </c>
      <c r="B228" s="10">
        <v>70</v>
      </c>
      <c r="C228" s="10">
        <v>70</v>
      </c>
    </row>
    <row r="229" spans="1:3" x14ac:dyDescent="0.25">
      <c r="A229" s="3">
        <v>44149</v>
      </c>
      <c r="B229" s="10">
        <v>70</v>
      </c>
      <c r="C229" s="10">
        <v>70</v>
      </c>
    </row>
    <row r="230" spans="1:3" x14ac:dyDescent="0.25">
      <c r="A230" s="3">
        <v>44150</v>
      </c>
      <c r="B230" s="10">
        <v>71</v>
      </c>
      <c r="C230" s="10">
        <v>71</v>
      </c>
    </row>
    <row r="231" spans="1:3" x14ac:dyDescent="0.25">
      <c r="A231" s="3">
        <v>44151</v>
      </c>
      <c r="B231" s="10">
        <v>72</v>
      </c>
      <c r="C231" s="10">
        <v>72</v>
      </c>
    </row>
    <row r="232" spans="1:3" x14ac:dyDescent="0.25">
      <c r="A232" s="3">
        <v>44152</v>
      </c>
      <c r="B232" s="10">
        <v>72</v>
      </c>
      <c r="C232" s="10">
        <v>72</v>
      </c>
    </row>
    <row r="233" spans="1:3" x14ac:dyDescent="0.25">
      <c r="A233" s="3">
        <v>44153</v>
      </c>
      <c r="B233" s="10">
        <v>73</v>
      </c>
      <c r="C233" s="10">
        <v>73</v>
      </c>
    </row>
    <row r="234" spans="1:3" x14ac:dyDescent="0.25">
      <c r="A234" s="3">
        <v>44154</v>
      </c>
      <c r="B234" s="10">
        <v>73</v>
      </c>
      <c r="C234" s="10">
        <v>73</v>
      </c>
    </row>
    <row r="235" spans="1:3" x14ac:dyDescent="0.25">
      <c r="A235" s="3">
        <v>44155</v>
      </c>
      <c r="B235" s="10">
        <v>72</v>
      </c>
      <c r="C235" s="10">
        <v>72</v>
      </c>
    </row>
    <row r="236" spans="1:3" x14ac:dyDescent="0.25">
      <c r="A236" s="3">
        <v>44156</v>
      </c>
      <c r="B236" s="10">
        <v>71</v>
      </c>
      <c r="C236" s="10">
        <v>71</v>
      </c>
    </row>
    <row r="237" spans="1:3" x14ac:dyDescent="0.25">
      <c r="A237" s="3">
        <v>44157</v>
      </c>
      <c r="B237" s="10">
        <v>73</v>
      </c>
      <c r="C237" s="10">
        <v>73</v>
      </c>
    </row>
    <row r="238" spans="1:3" x14ac:dyDescent="0.25">
      <c r="A238" s="3">
        <v>44158</v>
      </c>
      <c r="B238" s="10">
        <v>74</v>
      </c>
      <c r="C238" s="10">
        <v>74</v>
      </c>
    </row>
    <row r="239" spans="1:3" x14ac:dyDescent="0.25">
      <c r="A239" s="3">
        <v>44159</v>
      </c>
      <c r="B239" s="10">
        <v>75</v>
      </c>
      <c r="C239" s="10">
        <v>75</v>
      </c>
    </row>
    <row r="240" spans="1:3" x14ac:dyDescent="0.25">
      <c r="A240" s="3">
        <v>44160</v>
      </c>
      <c r="B240" s="10">
        <v>76</v>
      </c>
      <c r="C240" s="10">
        <v>76</v>
      </c>
    </row>
    <row r="241" spans="1:3" x14ac:dyDescent="0.25">
      <c r="A241" s="3">
        <v>44161</v>
      </c>
      <c r="B241" s="10">
        <v>76</v>
      </c>
      <c r="C241" s="10">
        <v>76</v>
      </c>
    </row>
    <row r="242" spans="1:3" x14ac:dyDescent="0.25">
      <c r="A242" s="3">
        <v>44162</v>
      </c>
      <c r="B242" s="10">
        <v>78</v>
      </c>
      <c r="C242" s="10">
        <v>78</v>
      </c>
    </row>
    <row r="243" spans="1:3" x14ac:dyDescent="0.25">
      <c r="A243" s="3">
        <v>44163</v>
      </c>
      <c r="B243" s="10">
        <v>78</v>
      </c>
      <c r="C243" s="10">
        <v>78</v>
      </c>
    </row>
    <row r="244" spans="1:3" x14ac:dyDescent="0.25">
      <c r="A244" s="3">
        <v>44164</v>
      </c>
      <c r="B244" s="10">
        <v>79</v>
      </c>
      <c r="C244" s="10">
        <v>79</v>
      </c>
    </row>
    <row r="245" spans="1:3" x14ac:dyDescent="0.25">
      <c r="A245" s="3">
        <v>44165</v>
      </c>
      <c r="B245" s="10">
        <v>78</v>
      </c>
      <c r="C245" s="10">
        <v>78</v>
      </c>
    </row>
    <row r="246" spans="1:3" x14ac:dyDescent="0.25">
      <c r="A246" s="3">
        <v>44166</v>
      </c>
      <c r="B246" s="10">
        <v>78</v>
      </c>
      <c r="C246" s="10">
        <v>78</v>
      </c>
    </row>
    <row r="247" spans="1:3" x14ac:dyDescent="0.25">
      <c r="A247" s="3">
        <v>44167</v>
      </c>
      <c r="B247" s="10">
        <v>80</v>
      </c>
      <c r="C247" s="10">
        <v>80</v>
      </c>
    </row>
    <row r="248" spans="1:3" x14ac:dyDescent="0.25">
      <c r="A248" s="3">
        <v>44168</v>
      </c>
      <c r="B248" s="10">
        <v>79</v>
      </c>
      <c r="C248" s="10">
        <v>79</v>
      </c>
    </row>
    <row r="249" spans="1:3" x14ac:dyDescent="0.25">
      <c r="A249" s="3">
        <v>44169</v>
      </c>
      <c r="B249" s="10">
        <v>79</v>
      </c>
      <c r="C249" s="10">
        <v>79</v>
      </c>
    </row>
    <row r="250" spans="1:3" x14ac:dyDescent="0.25">
      <c r="A250" s="3">
        <v>44170</v>
      </c>
      <c r="B250" s="10">
        <v>82</v>
      </c>
      <c r="C250" s="10">
        <v>82</v>
      </c>
    </row>
    <row r="251" spans="1:3" x14ac:dyDescent="0.25">
      <c r="A251" s="3">
        <v>44171</v>
      </c>
      <c r="B251" s="10">
        <v>83</v>
      </c>
      <c r="C251" s="10">
        <v>83</v>
      </c>
    </row>
    <row r="252" spans="1:3" x14ac:dyDescent="0.25">
      <c r="A252" s="3">
        <v>44172</v>
      </c>
      <c r="B252" s="10">
        <v>83</v>
      </c>
      <c r="C252" s="10">
        <v>83</v>
      </c>
    </row>
    <row r="253" spans="1:3" x14ac:dyDescent="0.25">
      <c r="A253" s="3">
        <v>44173</v>
      </c>
      <c r="B253" s="10">
        <v>82</v>
      </c>
      <c r="C253" s="10">
        <v>82</v>
      </c>
    </row>
    <row r="254" spans="1:3" x14ac:dyDescent="0.25">
      <c r="A254" s="3">
        <v>44174</v>
      </c>
      <c r="B254" s="10">
        <v>82</v>
      </c>
      <c r="C254" s="10">
        <v>82</v>
      </c>
    </row>
    <row r="255" spans="1:3" x14ac:dyDescent="0.25">
      <c r="A255" s="3">
        <v>44175</v>
      </c>
      <c r="B255" s="10">
        <v>83</v>
      </c>
      <c r="C255" s="10">
        <v>83</v>
      </c>
    </row>
    <row r="256" spans="1:3" x14ac:dyDescent="0.25">
      <c r="A256" s="3">
        <v>44176</v>
      </c>
      <c r="B256" s="10">
        <v>85</v>
      </c>
      <c r="C256" s="10">
        <v>85</v>
      </c>
    </row>
    <row r="257" spans="1:3" x14ac:dyDescent="0.25">
      <c r="A257" s="3">
        <v>44177</v>
      </c>
      <c r="B257" s="10">
        <v>86</v>
      </c>
      <c r="C257" s="10">
        <v>86</v>
      </c>
    </row>
    <row r="258" spans="1:3" x14ac:dyDescent="0.25">
      <c r="A258" s="3">
        <v>44178</v>
      </c>
      <c r="B258" s="10">
        <v>86</v>
      </c>
      <c r="C258" s="10">
        <v>86</v>
      </c>
    </row>
    <row r="259" spans="1:3" x14ac:dyDescent="0.25">
      <c r="A259" s="3">
        <v>44179</v>
      </c>
      <c r="B259" s="10">
        <v>85</v>
      </c>
      <c r="C259" s="10">
        <v>85</v>
      </c>
    </row>
    <row r="260" spans="1:3" x14ac:dyDescent="0.25">
      <c r="A260" s="3">
        <v>44180</v>
      </c>
      <c r="B260" s="10">
        <v>86</v>
      </c>
      <c r="C260" s="10">
        <v>86</v>
      </c>
    </row>
    <row r="261" spans="1:3" x14ac:dyDescent="0.25">
      <c r="A261" s="3">
        <v>44181</v>
      </c>
      <c r="B261" s="10">
        <v>86</v>
      </c>
      <c r="C261" s="10">
        <v>86</v>
      </c>
    </row>
    <row r="262" spans="1:3" x14ac:dyDescent="0.25">
      <c r="A262" s="3">
        <v>44182</v>
      </c>
      <c r="B262" s="10">
        <v>88</v>
      </c>
      <c r="C262" s="10">
        <v>88</v>
      </c>
    </row>
    <row r="263" spans="1:3" x14ac:dyDescent="0.25">
      <c r="A263" s="3">
        <v>44183</v>
      </c>
      <c r="B263" s="10">
        <v>87</v>
      </c>
      <c r="C263" s="10">
        <v>87</v>
      </c>
    </row>
    <row r="264" spans="1:3" x14ac:dyDescent="0.25">
      <c r="A264" s="3">
        <v>44184</v>
      </c>
      <c r="B264" s="10">
        <v>89</v>
      </c>
      <c r="C264" s="10">
        <v>89</v>
      </c>
    </row>
    <row r="265" spans="1:3" x14ac:dyDescent="0.25">
      <c r="A265" s="3">
        <v>44185</v>
      </c>
      <c r="B265" s="10">
        <v>88</v>
      </c>
      <c r="C265" s="10">
        <v>88</v>
      </c>
    </row>
    <row r="266" spans="1:3" x14ac:dyDescent="0.25">
      <c r="A266" s="3">
        <v>44186</v>
      </c>
      <c r="B266" s="10">
        <v>88</v>
      </c>
      <c r="C266" s="10">
        <v>88</v>
      </c>
    </row>
    <row r="267" spans="1:3" x14ac:dyDescent="0.25">
      <c r="A267" s="3">
        <v>44187</v>
      </c>
      <c r="B267" s="10">
        <v>87</v>
      </c>
      <c r="C267" s="10">
        <v>87</v>
      </c>
    </row>
    <row r="268" spans="1:3" x14ac:dyDescent="0.25">
      <c r="A268" s="3">
        <v>44188</v>
      </c>
      <c r="B268" s="10">
        <v>88</v>
      </c>
      <c r="C268" s="10">
        <v>88</v>
      </c>
    </row>
    <row r="269" spans="1:3" x14ac:dyDescent="0.25">
      <c r="A269" s="3">
        <v>44189</v>
      </c>
      <c r="B269" s="10">
        <v>90</v>
      </c>
      <c r="C269" s="10">
        <v>90</v>
      </c>
    </row>
    <row r="270" spans="1:3" x14ac:dyDescent="0.25">
      <c r="A270" s="3">
        <v>44190</v>
      </c>
      <c r="B270" s="10">
        <v>89</v>
      </c>
      <c r="C270" s="10">
        <v>89</v>
      </c>
    </row>
    <row r="271" spans="1:3" x14ac:dyDescent="0.25">
      <c r="A271" s="3">
        <v>44191</v>
      </c>
      <c r="B271" s="10">
        <v>88</v>
      </c>
      <c r="C271" s="10">
        <v>88</v>
      </c>
    </row>
    <row r="272" spans="1:3" x14ac:dyDescent="0.25">
      <c r="A272" s="3">
        <v>44192</v>
      </c>
      <c r="B272" s="10">
        <v>88</v>
      </c>
      <c r="C272" s="10">
        <v>88</v>
      </c>
    </row>
    <row r="273" spans="1:3" x14ac:dyDescent="0.25">
      <c r="A273" s="3">
        <v>44193</v>
      </c>
      <c r="B273" s="10">
        <v>89</v>
      </c>
      <c r="C273" s="10">
        <v>89</v>
      </c>
    </row>
    <row r="274" spans="1:3" x14ac:dyDescent="0.25">
      <c r="A274" s="3">
        <v>44194</v>
      </c>
      <c r="B274" s="10">
        <v>87</v>
      </c>
      <c r="C274" s="10">
        <v>87</v>
      </c>
    </row>
    <row r="275" spans="1:3" x14ac:dyDescent="0.25">
      <c r="A275" s="3">
        <v>44195</v>
      </c>
      <c r="B275" s="10">
        <v>87</v>
      </c>
      <c r="C275" s="10">
        <v>87</v>
      </c>
    </row>
    <row r="276" spans="1:3" x14ac:dyDescent="0.25">
      <c r="A276" s="3">
        <v>44196</v>
      </c>
      <c r="B276" s="10">
        <v>86</v>
      </c>
      <c r="C276" s="10">
        <v>86</v>
      </c>
    </row>
    <row r="277" spans="1:3" x14ac:dyDescent="0.25">
      <c r="A277" s="3">
        <v>44197</v>
      </c>
      <c r="B277" s="10">
        <v>88</v>
      </c>
      <c r="C277" s="10">
        <v>88</v>
      </c>
    </row>
    <row r="278" spans="1:3" x14ac:dyDescent="0.25">
      <c r="A278" s="3">
        <v>44198</v>
      </c>
      <c r="B278" s="10">
        <v>87</v>
      </c>
      <c r="C278" s="10">
        <v>87</v>
      </c>
    </row>
    <row r="279" spans="1:3" x14ac:dyDescent="0.25">
      <c r="A279" s="3">
        <v>44199</v>
      </c>
      <c r="B279" s="10">
        <v>85</v>
      </c>
      <c r="C279" s="10">
        <v>85</v>
      </c>
    </row>
    <row r="280" spans="1:3" x14ac:dyDescent="0.25">
      <c r="A280" s="3">
        <v>44200</v>
      </c>
      <c r="B280" s="10">
        <v>84</v>
      </c>
      <c r="C280" s="10">
        <v>84</v>
      </c>
    </row>
    <row r="281" spans="1:3" x14ac:dyDescent="0.25">
      <c r="A281" s="3">
        <v>44201</v>
      </c>
      <c r="B281" s="10">
        <v>82</v>
      </c>
      <c r="C281" s="10">
        <v>82</v>
      </c>
    </row>
    <row r="282" spans="1:3" x14ac:dyDescent="0.25">
      <c r="A282" s="3">
        <v>44202</v>
      </c>
      <c r="B282" s="10">
        <v>82</v>
      </c>
      <c r="C282" s="10">
        <v>82</v>
      </c>
    </row>
    <row r="283" spans="1:3" x14ac:dyDescent="0.25">
      <c r="A283" s="3">
        <v>44203</v>
      </c>
      <c r="B283" s="10">
        <v>83</v>
      </c>
      <c r="C283" s="10">
        <v>83</v>
      </c>
    </row>
    <row r="284" spans="1:3" x14ac:dyDescent="0.25">
      <c r="A284" s="3">
        <v>44204</v>
      </c>
      <c r="B284" s="10">
        <v>83</v>
      </c>
      <c r="C284" s="10">
        <v>83</v>
      </c>
    </row>
    <row r="285" spans="1:3" x14ac:dyDescent="0.25">
      <c r="A285" s="3">
        <v>44205</v>
      </c>
      <c r="B285" s="10">
        <v>82</v>
      </c>
      <c r="C285" s="10">
        <v>82</v>
      </c>
    </row>
    <row r="286" spans="1:3" x14ac:dyDescent="0.25">
      <c r="A286" s="3">
        <v>44206</v>
      </c>
      <c r="B286" s="10">
        <v>83</v>
      </c>
      <c r="C286" s="10">
        <v>83</v>
      </c>
    </row>
    <row r="287" spans="1:3" x14ac:dyDescent="0.25">
      <c r="A287" s="3">
        <v>44207</v>
      </c>
      <c r="B287" s="10">
        <v>83</v>
      </c>
      <c r="C287" s="10">
        <v>83</v>
      </c>
    </row>
    <row r="288" spans="1:3" x14ac:dyDescent="0.25">
      <c r="A288" s="3">
        <v>44208</v>
      </c>
      <c r="B288" s="10">
        <v>81</v>
      </c>
      <c r="C288" s="10">
        <v>81</v>
      </c>
    </row>
    <row r="289" spans="1:3" x14ac:dyDescent="0.25">
      <c r="A289" s="3">
        <v>44209</v>
      </c>
      <c r="B289" s="10">
        <v>82</v>
      </c>
      <c r="C289" s="10">
        <v>82</v>
      </c>
    </row>
    <row r="290" spans="1:3" x14ac:dyDescent="0.25">
      <c r="A290" s="3">
        <v>44210</v>
      </c>
      <c r="B290" s="10">
        <v>84</v>
      </c>
      <c r="C290" s="10">
        <v>84</v>
      </c>
    </row>
    <row r="291" spans="1:3" x14ac:dyDescent="0.25">
      <c r="A291" s="3">
        <v>44211</v>
      </c>
      <c r="B291" s="10">
        <v>81</v>
      </c>
      <c r="C291" s="10">
        <v>81</v>
      </c>
    </row>
    <row r="292" spans="1:3" x14ac:dyDescent="0.25">
      <c r="A292" s="3">
        <v>44212</v>
      </c>
      <c r="B292" s="10">
        <v>83</v>
      </c>
      <c r="C292" s="10">
        <v>83</v>
      </c>
    </row>
    <row r="293" spans="1:3" x14ac:dyDescent="0.25">
      <c r="A293" s="3">
        <v>44213</v>
      </c>
      <c r="B293" s="10">
        <v>82</v>
      </c>
      <c r="C293" s="10">
        <v>82</v>
      </c>
    </row>
    <row r="294" spans="1:3" x14ac:dyDescent="0.25">
      <c r="A294" s="3">
        <v>44214</v>
      </c>
      <c r="B294" s="10">
        <v>82</v>
      </c>
      <c r="C294" s="10">
        <v>82</v>
      </c>
    </row>
    <row r="295" spans="1:3" x14ac:dyDescent="0.25">
      <c r="A295" s="3">
        <v>44215</v>
      </c>
      <c r="B295" s="10">
        <v>80</v>
      </c>
      <c r="C295" s="10">
        <v>80</v>
      </c>
    </row>
    <row r="296" spans="1:3" x14ac:dyDescent="0.25">
      <c r="A296" s="3">
        <v>44216</v>
      </c>
      <c r="B296" s="10">
        <v>79</v>
      </c>
      <c r="C296" s="10">
        <v>79</v>
      </c>
    </row>
    <row r="297" spans="1:3" x14ac:dyDescent="0.25">
      <c r="A297" s="3">
        <v>44217</v>
      </c>
      <c r="B297" s="10">
        <v>77</v>
      </c>
      <c r="C297" s="10">
        <v>77</v>
      </c>
    </row>
    <row r="298" spans="1:3" x14ac:dyDescent="0.25">
      <c r="A298" s="3">
        <v>44218</v>
      </c>
      <c r="B298" s="10">
        <v>76</v>
      </c>
      <c r="C298" s="10">
        <v>76</v>
      </c>
    </row>
    <row r="299" spans="1:3" x14ac:dyDescent="0.25">
      <c r="A299" s="3">
        <v>44219</v>
      </c>
      <c r="B299" s="10">
        <v>76</v>
      </c>
      <c r="C299" s="10">
        <v>76</v>
      </c>
    </row>
    <row r="300" spans="1:3" x14ac:dyDescent="0.25">
      <c r="A300" s="3">
        <v>44220</v>
      </c>
      <c r="B300" s="10">
        <v>74</v>
      </c>
      <c r="C300" s="10">
        <v>74</v>
      </c>
    </row>
    <row r="301" spans="1:3" x14ac:dyDescent="0.25">
      <c r="A301" s="3">
        <v>44221</v>
      </c>
      <c r="B301" s="10">
        <v>74</v>
      </c>
      <c r="C301" s="10">
        <v>74</v>
      </c>
    </row>
    <row r="302" spans="1:3" x14ac:dyDescent="0.25">
      <c r="A302" s="3">
        <v>44222</v>
      </c>
      <c r="B302" s="10">
        <v>73</v>
      </c>
      <c r="C302" s="10">
        <v>73</v>
      </c>
    </row>
    <row r="303" spans="1:3" x14ac:dyDescent="0.25">
      <c r="A303" s="3">
        <v>44223</v>
      </c>
      <c r="B303" s="10">
        <v>70</v>
      </c>
      <c r="C303" s="10">
        <v>70</v>
      </c>
    </row>
    <row r="304" spans="1:3" x14ac:dyDescent="0.25">
      <c r="A304" s="3">
        <v>44224</v>
      </c>
      <c r="B304" s="10">
        <v>66</v>
      </c>
      <c r="C304" s="10">
        <v>66</v>
      </c>
    </row>
    <row r="305" spans="1:3" x14ac:dyDescent="0.25">
      <c r="A305" s="3">
        <v>44225</v>
      </c>
      <c r="B305" s="10">
        <v>64</v>
      </c>
      <c r="C305" s="10">
        <v>64</v>
      </c>
    </row>
    <row r="306" spans="1:3" x14ac:dyDescent="0.25">
      <c r="A306" s="3">
        <v>44226</v>
      </c>
      <c r="B306" s="10">
        <v>65</v>
      </c>
      <c r="C306" s="10">
        <v>65</v>
      </c>
    </row>
    <row r="307" spans="1:3" x14ac:dyDescent="0.25">
      <c r="A307" s="3">
        <v>44227</v>
      </c>
      <c r="B307" s="10">
        <v>65</v>
      </c>
      <c r="C307" s="10">
        <v>65</v>
      </c>
    </row>
    <row r="308" spans="1:3" x14ac:dyDescent="0.25">
      <c r="A308" s="3">
        <v>44228</v>
      </c>
      <c r="B308" s="10">
        <v>64</v>
      </c>
      <c r="C308" s="10">
        <v>64</v>
      </c>
    </row>
    <row r="309" spans="1:3" x14ac:dyDescent="0.25">
      <c r="A309" s="3">
        <v>44229</v>
      </c>
      <c r="B309" s="10">
        <v>61</v>
      </c>
      <c r="C309" s="10">
        <v>61</v>
      </c>
    </row>
    <row r="310" spans="1:3" x14ac:dyDescent="0.25">
      <c r="A310" s="3">
        <v>44230</v>
      </c>
      <c r="B310" s="10">
        <v>59</v>
      </c>
      <c r="C310" s="10">
        <v>59</v>
      </c>
    </row>
    <row r="311" spans="1:3" x14ac:dyDescent="0.25">
      <c r="A311" s="3">
        <v>44231</v>
      </c>
      <c r="B311" s="10">
        <v>56</v>
      </c>
      <c r="C311" s="10">
        <v>56</v>
      </c>
    </row>
    <row r="312" spans="1:3" x14ac:dyDescent="0.25">
      <c r="A312" s="3">
        <v>44232</v>
      </c>
      <c r="B312" s="10">
        <v>56</v>
      </c>
      <c r="C312" s="10">
        <v>56</v>
      </c>
    </row>
    <row r="313" spans="1:3" x14ac:dyDescent="0.25">
      <c r="A313" s="3">
        <v>44233</v>
      </c>
      <c r="B313" s="10">
        <v>55</v>
      </c>
      <c r="C313" s="10">
        <v>55</v>
      </c>
    </row>
    <row r="314" spans="1:3" x14ac:dyDescent="0.25">
      <c r="A314" s="3">
        <v>44234</v>
      </c>
      <c r="B314" s="10">
        <v>55</v>
      </c>
      <c r="C314" s="10">
        <v>55</v>
      </c>
    </row>
    <row r="315" spans="1:3" x14ac:dyDescent="0.25">
      <c r="A315" s="3">
        <v>44235</v>
      </c>
      <c r="B315" s="10">
        <v>53</v>
      </c>
      <c r="C315" s="10">
        <v>53</v>
      </c>
    </row>
    <row r="316" spans="1:3" x14ac:dyDescent="0.25">
      <c r="A316" s="3">
        <v>44236</v>
      </c>
      <c r="B316" s="10">
        <v>51</v>
      </c>
      <c r="C316" s="10">
        <v>51</v>
      </c>
    </row>
    <row r="317" spans="1:3" x14ac:dyDescent="0.25">
      <c r="A317" s="3">
        <v>44237</v>
      </c>
      <c r="B317" s="10">
        <v>50</v>
      </c>
      <c r="C317" s="10">
        <v>50</v>
      </c>
    </row>
    <row r="318" spans="1:3" x14ac:dyDescent="0.25">
      <c r="A318" s="3">
        <v>44238</v>
      </c>
      <c r="B318" s="10">
        <v>48</v>
      </c>
      <c r="C318" s="10">
        <v>48</v>
      </c>
    </row>
    <row r="319" spans="1:3" x14ac:dyDescent="0.25">
      <c r="A319" s="3">
        <v>44239</v>
      </c>
      <c r="B319" s="10">
        <v>47</v>
      </c>
      <c r="C319" s="10">
        <v>47</v>
      </c>
    </row>
    <row r="320" spans="1:3" x14ac:dyDescent="0.25">
      <c r="A320" s="3">
        <v>44240</v>
      </c>
      <c r="B320" s="10">
        <v>47</v>
      </c>
      <c r="C320" s="10">
        <v>47</v>
      </c>
    </row>
    <row r="321" spans="1:3" x14ac:dyDescent="0.25">
      <c r="A321" s="3">
        <v>44241</v>
      </c>
      <c r="B321" s="10">
        <v>46</v>
      </c>
      <c r="C321" s="10">
        <v>46</v>
      </c>
    </row>
    <row r="322" spans="1:3" x14ac:dyDescent="0.25">
      <c r="A322" s="3">
        <v>44242</v>
      </c>
      <c r="B322" s="10">
        <v>44</v>
      </c>
      <c r="C322" s="10">
        <v>44</v>
      </c>
    </row>
    <row r="323" spans="1:3" x14ac:dyDescent="0.25">
      <c r="A323" s="3">
        <v>44243</v>
      </c>
      <c r="B323" s="10">
        <v>42</v>
      </c>
      <c r="C323" s="10">
        <v>42</v>
      </c>
    </row>
    <row r="324" spans="1:3" x14ac:dyDescent="0.25">
      <c r="A324" s="3">
        <v>44244</v>
      </c>
      <c r="B324" s="10">
        <v>42</v>
      </c>
      <c r="C324" s="10">
        <v>42</v>
      </c>
    </row>
    <row r="325" spans="1:3" x14ac:dyDescent="0.25">
      <c r="A325" s="3">
        <v>44245</v>
      </c>
      <c r="B325" s="10">
        <v>40</v>
      </c>
      <c r="C325" s="10">
        <v>40</v>
      </c>
    </row>
    <row r="326" spans="1:3" x14ac:dyDescent="0.25">
      <c r="A326" s="3">
        <v>44246</v>
      </c>
      <c r="B326" s="10">
        <v>39</v>
      </c>
      <c r="C326" s="10">
        <v>39</v>
      </c>
    </row>
    <row r="327" spans="1:3" x14ac:dyDescent="0.25">
      <c r="A327" s="3">
        <v>44247</v>
      </c>
      <c r="B327" s="10">
        <v>39</v>
      </c>
      <c r="C327" s="10">
        <v>39</v>
      </c>
    </row>
    <row r="328" spans="1:3" x14ac:dyDescent="0.25">
      <c r="A328" s="3">
        <v>44248</v>
      </c>
      <c r="B328" s="10">
        <v>38</v>
      </c>
      <c r="C328" s="10">
        <v>38</v>
      </c>
    </row>
    <row r="329" spans="1:3" x14ac:dyDescent="0.25">
      <c r="A329" s="3">
        <v>44249</v>
      </c>
      <c r="B329" s="10">
        <v>36</v>
      </c>
      <c r="C329" s="10">
        <v>36</v>
      </c>
    </row>
    <row r="330" spans="1:3" x14ac:dyDescent="0.25">
      <c r="A330" s="3">
        <v>44250</v>
      </c>
      <c r="B330" s="10">
        <v>35</v>
      </c>
      <c r="C330" s="10">
        <v>35</v>
      </c>
    </row>
    <row r="331" spans="1:3" x14ac:dyDescent="0.25">
      <c r="A331" s="3">
        <v>44251</v>
      </c>
      <c r="B331" s="10">
        <v>34</v>
      </c>
      <c r="C331" s="10">
        <v>34</v>
      </c>
    </row>
    <row r="332" spans="1:3" x14ac:dyDescent="0.25">
      <c r="A332" s="3">
        <v>44252</v>
      </c>
      <c r="B332" s="10">
        <v>34</v>
      </c>
      <c r="C332" s="10">
        <v>34</v>
      </c>
    </row>
    <row r="333" spans="1:3" x14ac:dyDescent="0.25">
      <c r="A333" s="3">
        <v>44253</v>
      </c>
      <c r="B333" s="10">
        <v>31</v>
      </c>
      <c r="C333" s="10">
        <v>31</v>
      </c>
    </row>
    <row r="334" spans="1:3" x14ac:dyDescent="0.25">
      <c r="A334" s="3">
        <v>44254</v>
      </c>
      <c r="B334" s="10">
        <v>29</v>
      </c>
      <c r="C334" s="10">
        <v>29</v>
      </c>
    </row>
    <row r="335" spans="1:3" x14ac:dyDescent="0.25">
      <c r="A335" s="3">
        <v>44255</v>
      </c>
      <c r="B335" s="10">
        <v>28</v>
      </c>
      <c r="C335" s="10">
        <v>28</v>
      </c>
    </row>
    <row r="336" spans="1:3" x14ac:dyDescent="0.25">
      <c r="A336" s="3">
        <v>44256</v>
      </c>
      <c r="B336" s="10">
        <v>28</v>
      </c>
      <c r="C336" s="10">
        <v>28</v>
      </c>
    </row>
    <row r="337" spans="1:3" x14ac:dyDescent="0.25">
      <c r="A337" s="3">
        <v>44257</v>
      </c>
      <c r="B337" s="10">
        <v>27</v>
      </c>
      <c r="C337" s="10">
        <v>27</v>
      </c>
    </row>
    <row r="338" spans="1:3" x14ac:dyDescent="0.25">
      <c r="A338" s="3">
        <v>44258</v>
      </c>
      <c r="B338" s="10">
        <v>27</v>
      </c>
      <c r="C338" s="10">
        <v>27</v>
      </c>
    </row>
    <row r="339" spans="1:3" x14ac:dyDescent="0.25">
      <c r="A339" s="3">
        <v>44259</v>
      </c>
      <c r="B339" s="10">
        <v>25</v>
      </c>
      <c r="C339" s="10">
        <v>25</v>
      </c>
    </row>
    <row r="340" spans="1:3" x14ac:dyDescent="0.25">
      <c r="A340" s="3">
        <v>44260</v>
      </c>
      <c r="B340" s="10">
        <v>25</v>
      </c>
      <c r="C340" s="10">
        <v>25</v>
      </c>
    </row>
    <row r="341" spans="1:3" x14ac:dyDescent="0.25">
      <c r="A341" s="3">
        <v>44261</v>
      </c>
      <c r="B341" s="10">
        <v>27</v>
      </c>
      <c r="C341" s="10">
        <v>27</v>
      </c>
    </row>
    <row r="342" spans="1:3" x14ac:dyDescent="0.25">
      <c r="A342" s="3">
        <v>44262</v>
      </c>
      <c r="B342" s="10">
        <v>26</v>
      </c>
      <c r="C342" s="10">
        <v>26</v>
      </c>
    </row>
    <row r="343" spans="1:3" x14ac:dyDescent="0.25">
      <c r="A343" s="3">
        <v>44263</v>
      </c>
      <c r="B343" s="10">
        <v>26</v>
      </c>
      <c r="C343" s="10">
        <v>26</v>
      </c>
    </row>
    <row r="344" spans="1:3" x14ac:dyDescent="0.25">
      <c r="A344" s="3">
        <v>44264</v>
      </c>
      <c r="B344" s="10">
        <v>25</v>
      </c>
      <c r="C344" s="10">
        <v>25</v>
      </c>
    </row>
    <row r="345" spans="1:3" x14ac:dyDescent="0.25">
      <c r="A345" s="3">
        <v>44265</v>
      </c>
      <c r="B345" s="10">
        <v>23</v>
      </c>
      <c r="C345" s="10">
        <v>23</v>
      </c>
    </row>
    <row r="346" spans="1:3" x14ac:dyDescent="0.25">
      <c r="A346" s="3">
        <v>44266</v>
      </c>
      <c r="B346" s="10">
        <v>22</v>
      </c>
      <c r="C346" s="10">
        <v>22</v>
      </c>
    </row>
    <row r="347" spans="1:3" x14ac:dyDescent="0.25">
      <c r="A347" s="3">
        <v>44267</v>
      </c>
      <c r="B347" s="10">
        <v>20</v>
      </c>
      <c r="C347" s="10">
        <v>20</v>
      </c>
    </row>
    <row r="348" spans="1:3" x14ac:dyDescent="0.25">
      <c r="A348" s="3">
        <v>44268</v>
      </c>
      <c r="B348" s="10">
        <v>21</v>
      </c>
      <c r="C348" s="10">
        <v>21</v>
      </c>
    </row>
    <row r="349" spans="1:3" x14ac:dyDescent="0.25">
      <c r="A349" s="3">
        <v>44269</v>
      </c>
      <c r="B349" s="10">
        <v>21</v>
      </c>
      <c r="C349" s="10">
        <v>21</v>
      </c>
    </row>
    <row r="350" spans="1:3" x14ac:dyDescent="0.25">
      <c r="A350" s="3">
        <v>44270</v>
      </c>
      <c r="B350" s="10">
        <v>20</v>
      </c>
      <c r="C350" s="10">
        <v>20</v>
      </c>
    </row>
    <row r="351" spans="1:3" x14ac:dyDescent="0.25">
      <c r="A351" s="3">
        <v>44271</v>
      </c>
      <c r="B351" s="10">
        <v>20</v>
      </c>
      <c r="C351" s="10">
        <v>20</v>
      </c>
    </row>
    <row r="352" spans="1:3" x14ac:dyDescent="0.25">
      <c r="A352" s="3">
        <v>44272</v>
      </c>
      <c r="B352" s="10">
        <v>18</v>
      </c>
      <c r="C352" s="10">
        <v>18</v>
      </c>
    </row>
    <row r="353" spans="1:3" x14ac:dyDescent="0.25">
      <c r="A353" s="3">
        <v>44273</v>
      </c>
      <c r="B353" s="10">
        <v>18</v>
      </c>
      <c r="C353" s="10">
        <v>18</v>
      </c>
    </row>
    <row r="354" spans="1:3" x14ac:dyDescent="0.25">
      <c r="A354" s="3">
        <v>44274</v>
      </c>
      <c r="B354" s="10">
        <v>17</v>
      </c>
      <c r="C354" s="10">
        <v>17</v>
      </c>
    </row>
    <row r="355" spans="1:3" x14ac:dyDescent="0.25">
      <c r="A355" s="3">
        <v>44275</v>
      </c>
      <c r="B355" s="10">
        <v>17</v>
      </c>
      <c r="C355" s="10">
        <v>17</v>
      </c>
    </row>
    <row r="356" spans="1:3" x14ac:dyDescent="0.25">
      <c r="A356" s="3">
        <v>44276</v>
      </c>
      <c r="B356" s="10">
        <v>18</v>
      </c>
      <c r="C356" s="10">
        <v>18</v>
      </c>
    </row>
    <row r="357" spans="1:3" x14ac:dyDescent="0.25">
      <c r="A357" s="3">
        <v>44277</v>
      </c>
      <c r="B357" s="10">
        <v>18</v>
      </c>
      <c r="C357" s="10">
        <v>18</v>
      </c>
    </row>
    <row r="358" spans="1:3" x14ac:dyDescent="0.25">
      <c r="A358" s="3">
        <v>44278</v>
      </c>
      <c r="B358" s="10">
        <v>16</v>
      </c>
      <c r="C358" s="10">
        <v>16</v>
      </c>
    </row>
    <row r="359" spans="1:3" x14ac:dyDescent="0.25">
      <c r="A359" s="3">
        <v>44279</v>
      </c>
      <c r="B359" s="10">
        <v>16</v>
      </c>
      <c r="C359" s="10">
        <v>16</v>
      </c>
    </row>
    <row r="360" spans="1:3" x14ac:dyDescent="0.25">
      <c r="A360" s="3">
        <v>44280</v>
      </c>
      <c r="B360" s="10">
        <v>15</v>
      </c>
      <c r="C360" s="10">
        <v>15</v>
      </c>
    </row>
    <row r="361" spans="1:3" x14ac:dyDescent="0.25">
      <c r="A361" s="3">
        <v>44281</v>
      </c>
      <c r="B361" s="10">
        <v>15</v>
      </c>
      <c r="C361" s="10">
        <v>15</v>
      </c>
    </row>
    <row r="362" spans="1:3" x14ac:dyDescent="0.25">
      <c r="A362" s="3">
        <v>44282</v>
      </c>
      <c r="B362" s="10">
        <v>17</v>
      </c>
      <c r="C362" s="10">
        <v>17</v>
      </c>
    </row>
    <row r="363" spans="1:3" x14ac:dyDescent="0.25">
      <c r="A363" s="3">
        <v>44283</v>
      </c>
      <c r="B363" s="10">
        <v>17</v>
      </c>
      <c r="C363" s="10">
        <v>17</v>
      </c>
    </row>
    <row r="364" spans="1:3" x14ac:dyDescent="0.25">
      <c r="A364" s="3">
        <v>44284</v>
      </c>
      <c r="B364" s="10">
        <v>16</v>
      </c>
      <c r="C364" s="10">
        <v>16</v>
      </c>
    </row>
    <row r="365" spans="1:3" x14ac:dyDescent="0.25">
      <c r="A365" s="3">
        <v>44285</v>
      </c>
      <c r="B365" s="10">
        <v>16</v>
      </c>
      <c r="C365" s="10">
        <v>16</v>
      </c>
    </row>
    <row r="366" spans="1:3" x14ac:dyDescent="0.25">
      <c r="A366" s="3">
        <v>44286</v>
      </c>
      <c r="B366" s="10">
        <v>17</v>
      </c>
      <c r="C366" s="10">
        <v>17</v>
      </c>
    </row>
    <row r="367" spans="1:3" x14ac:dyDescent="0.25">
      <c r="A367" s="3">
        <v>44287</v>
      </c>
      <c r="B367" s="10">
        <v>15</v>
      </c>
      <c r="C367" s="10">
        <v>15</v>
      </c>
    </row>
    <row r="368" spans="1:3" x14ac:dyDescent="0.25">
      <c r="A368" s="3">
        <v>44288</v>
      </c>
      <c r="B368" s="10">
        <v>15</v>
      </c>
      <c r="C368" s="10">
        <v>15</v>
      </c>
    </row>
    <row r="369" spans="1:3" x14ac:dyDescent="0.25">
      <c r="A369" s="3">
        <v>44289</v>
      </c>
      <c r="B369" s="10">
        <v>16</v>
      </c>
      <c r="C369" s="10">
        <v>16</v>
      </c>
    </row>
    <row r="370" spans="1:3" x14ac:dyDescent="0.25">
      <c r="A370" s="3">
        <v>44290</v>
      </c>
      <c r="B370" s="10">
        <v>16</v>
      </c>
      <c r="C370" s="10">
        <v>16</v>
      </c>
    </row>
    <row r="371" spans="1:3" x14ac:dyDescent="0.25">
      <c r="A371" s="3">
        <v>44291</v>
      </c>
      <c r="B371" s="10">
        <v>17</v>
      </c>
      <c r="C371" s="10">
        <v>17</v>
      </c>
    </row>
    <row r="372" spans="1:3" x14ac:dyDescent="0.25">
      <c r="A372" s="3">
        <v>44292</v>
      </c>
      <c r="B372" s="10">
        <v>15</v>
      </c>
      <c r="C372" s="10">
        <v>15</v>
      </c>
    </row>
    <row r="373" spans="1:3" x14ac:dyDescent="0.25">
      <c r="A373" s="3">
        <v>44293</v>
      </c>
      <c r="B373" s="10">
        <v>16</v>
      </c>
      <c r="C373" s="10">
        <v>16</v>
      </c>
    </row>
    <row r="374" spans="1:3" x14ac:dyDescent="0.25">
      <c r="A374" s="3">
        <v>44294</v>
      </c>
      <c r="B374" s="10">
        <v>16</v>
      </c>
      <c r="C374" s="10">
        <v>16</v>
      </c>
    </row>
    <row r="375" spans="1:3" x14ac:dyDescent="0.25">
      <c r="A375" s="3">
        <v>44295</v>
      </c>
      <c r="B375" s="10">
        <v>15</v>
      </c>
      <c r="C375" s="10">
        <v>15</v>
      </c>
    </row>
    <row r="376" spans="1:3" x14ac:dyDescent="0.25">
      <c r="A376" s="3">
        <v>44296</v>
      </c>
      <c r="B376" s="10">
        <v>15</v>
      </c>
      <c r="C376" s="10">
        <v>15</v>
      </c>
    </row>
    <row r="377" spans="1:3" x14ac:dyDescent="0.25">
      <c r="A377" s="3">
        <v>44297</v>
      </c>
      <c r="B377" s="10">
        <v>16</v>
      </c>
      <c r="C377" s="10">
        <v>16</v>
      </c>
    </row>
    <row r="378" spans="1:3" x14ac:dyDescent="0.25">
      <c r="A378" s="3">
        <v>44298</v>
      </c>
      <c r="B378" s="10">
        <v>14</v>
      </c>
      <c r="C378" s="10">
        <v>14</v>
      </c>
    </row>
    <row r="379" spans="1:3" x14ac:dyDescent="0.25">
      <c r="A379" s="3">
        <v>44299</v>
      </c>
      <c r="B379" s="10">
        <v>14</v>
      </c>
      <c r="C379" s="10">
        <v>14</v>
      </c>
    </row>
    <row r="380" spans="1:3" x14ac:dyDescent="0.25">
      <c r="A380" s="3">
        <v>44300</v>
      </c>
      <c r="B380" s="10">
        <v>13</v>
      </c>
      <c r="C380" s="10">
        <v>13</v>
      </c>
    </row>
    <row r="381" spans="1:3" x14ac:dyDescent="0.25">
      <c r="A381" s="3">
        <v>44301</v>
      </c>
      <c r="B381" s="10">
        <v>13</v>
      </c>
      <c r="C381" s="10">
        <v>13</v>
      </c>
    </row>
    <row r="382" spans="1:3" x14ac:dyDescent="0.25">
      <c r="A382" s="3">
        <v>44302</v>
      </c>
      <c r="B382" s="10">
        <v>12</v>
      </c>
      <c r="C382" s="10">
        <v>12</v>
      </c>
    </row>
    <row r="383" spans="1:3" x14ac:dyDescent="0.25">
      <c r="A383" s="3">
        <v>44303</v>
      </c>
      <c r="B383" s="10">
        <v>13</v>
      </c>
      <c r="C383" s="10">
        <v>13</v>
      </c>
    </row>
    <row r="384" spans="1:3" x14ac:dyDescent="0.25">
      <c r="A384" s="3">
        <v>44304</v>
      </c>
      <c r="B384" s="10">
        <v>12</v>
      </c>
      <c r="C384" s="10">
        <v>12</v>
      </c>
    </row>
    <row r="385" spans="1:3" x14ac:dyDescent="0.25">
      <c r="A385" s="3">
        <v>44305</v>
      </c>
      <c r="B385" s="10">
        <v>12</v>
      </c>
      <c r="C385" s="10">
        <v>12</v>
      </c>
    </row>
    <row r="386" spans="1:3" x14ac:dyDescent="0.25">
      <c r="A386" s="3">
        <v>44306</v>
      </c>
      <c r="B386" s="10">
        <v>11</v>
      </c>
      <c r="C386" s="10">
        <v>11</v>
      </c>
    </row>
    <row r="387" spans="1:3" x14ac:dyDescent="0.25">
      <c r="A387" s="3">
        <v>44307</v>
      </c>
      <c r="B387" s="10">
        <v>11</v>
      </c>
      <c r="C387" s="10">
        <v>11</v>
      </c>
    </row>
    <row r="388" spans="1:3" x14ac:dyDescent="0.25">
      <c r="A388" s="3">
        <v>44308</v>
      </c>
      <c r="B388" s="10">
        <v>10</v>
      </c>
      <c r="C388" s="10">
        <v>10</v>
      </c>
    </row>
    <row r="389" spans="1:3" x14ac:dyDescent="0.25">
      <c r="A389" s="3">
        <v>44309</v>
      </c>
      <c r="B389" s="10">
        <v>10</v>
      </c>
      <c r="C389" s="10">
        <v>10</v>
      </c>
    </row>
    <row r="390" spans="1:3" x14ac:dyDescent="0.25">
      <c r="A390" s="3">
        <v>44310</v>
      </c>
      <c r="B390" s="10">
        <v>11</v>
      </c>
      <c r="C390" s="10">
        <v>11</v>
      </c>
    </row>
    <row r="391" spans="1:3" x14ac:dyDescent="0.25">
      <c r="A391" s="3">
        <v>44311</v>
      </c>
      <c r="B391" s="10">
        <v>11</v>
      </c>
      <c r="C391" s="10">
        <v>11</v>
      </c>
    </row>
    <row r="392" spans="1:3" x14ac:dyDescent="0.25">
      <c r="A392" s="3">
        <v>44312</v>
      </c>
      <c r="B392" s="10">
        <v>9</v>
      </c>
      <c r="C392" s="10">
        <v>9</v>
      </c>
    </row>
    <row r="393" spans="1:3" x14ac:dyDescent="0.25">
      <c r="A393" s="3">
        <v>44313</v>
      </c>
      <c r="B393" s="10">
        <v>9</v>
      </c>
      <c r="C393" s="10">
        <v>9</v>
      </c>
    </row>
    <row r="394" spans="1:3" x14ac:dyDescent="0.25">
      <c r="A394" s="3">
        <v>44314</v>
      </c>
      <c r="B394" s="10">
        <v>8</v>
      </c>
      <c r="C394" s="10">
        <v>8</v>
      </c>
    </row>
    <row r="395" spans="1:3" x14ac:dyDescent="0.25">
      <c r="A395" s="3">
        <v>44315</v>
      </c>
      <c r="B395" s="10">
        <v>9</v>
      </c>
      <c r="C395" s="10">
        <v>9</v>
      </c>
    </row>
    <row r="396" spans="1:3" x14ac:dyDescent="0.25">
      <c r="A396" s="3">
        <v>44316</v>
      </c>
      <c r="B396" s="10">
        <v>9</v>
      </c>
      <c r="C396" s="10">
        <v>9</v>
      </c>
    </row>
    <row r="397" spans="1:3" x14ac:dyDescent="0.25">
      <c r="A397" s="3">
        <v>44317</v>
      </c>
      <c r="B397" s="10">
        <v>11</v>
      </c>
      <c r="C397" s="10">
        <v>11</v>
      </c>
    </row>
    <row r="398" spans="1:3" x14ac:dyDescent="0.25">
      <c r="A398" s="3">
        <v>44318</v>
      </c>
      <c r="B398" s="10">
        <v>11</v>
      </c>
      <c r="C398" s="10">
        <v>11</v>
      </c>
    </row>
    <row r="399" spans="1:3" x14ac:dyDescent="0.25">
      <c r="A399" s="3">
        <v>44319</v>
      </c>
      <c r="B399" s="10">
        <v>10</v>
      </c>
      <c r="C399" s="10">
        <v>10</v>
      </c>
    </row>
    <row r="400" spans="1:3" x14ac:dyDescent="0.25">
      <c r="A400" s="3">
        <v>44320</v>
      </c>
      <c r="B400" s="10">
        <v>10</v>
      </c>
      <c r="C400" s="10">
        <v>10</v>
      </c>
    </row>
    <row r="401" spans="1:3" x14ac:dyDescent="0.25">
      <c r="A401" s="3">
        <v>44321</v>
      </c>
      <c r="B401" s="10">
        <v>9</v>
      </c>
      <c r="C401" s="10">
        <v>9</v>
      </c>
    </row>
    <row r="402" spans="1:3" x14ac:dyDescent="0.25">
      <c r="A402" s="3">
        <v>44322</v>
      </c>
      <c r="B402" s="10">
        <v>9</v>
      </c>
      <c r="C402" s="10">
        <v>9</v>
      </c>
    </row>
    <row r="403" spans="1:3" x14ac:dyDescent="0.25">
      <c r="A403" s="3">
        <v>44323</v>
      </c>
      <c r="B403" s="10">
        <v>10</v>
      </c>
      <c r="C403" s="10">
        <v>10</v>
      </c>
    </row>
    <row r="404" spans="1:3" x14ac:dyDescent="0.25">
      <c r="A404" s="3">
        <v>44324</v>
      </c>
      <c r="B404" s="10">
        <v>9</v>
      </c>
      <c r="C404" s="10">
        <v>9</v>
      </c>
    </row>
    <row r="405" spans="1:3" x14ac:dyDescent="0.25">
      <c r="A405" s="3">
        <v>44325</v>
      </c>
      <c r="B405" s="10">
        <v>11</v>
      </c>
      <c r="C405" s="10">
        <v>11</v>
      </c>
    </row>
    <row r="406" spans="1:3" x14ac:dyDescent="0.25">
      <c r="A406" s="3">
        <v>44326</v>
      </c>
      <c r="B406" s="10">
        <v>11</v>
      </c>
      <c r="C406" s="10">
        <v>11</v>
      </c>
    </row>
    <row r="407" spans="1:3" x14ac:dyDescent="0.25">
      <c r="A407" s="3">
        <v>44327</v>
      </c>
      <c r="B407" s="10">
        <v>10</v>
      </c>
      <c r="C407" s="10">
        <v>10</v>
      </c>
    </row>
    <row r="408" spans="1:3" x14ac:dyDescent="0.25">
      <c r="A408" s="3">
        <v>44328</v>
      </c>
      <c r="B408" s="10">
        <v>9</v>
      </c>
      <c r="C408" s="10">
        <v>9</v>
      </c>
    </row>
    <row r="409" spans="1:3" x14ac:dyDescent="0.25">
      <c r="A409" s="3">
        <v>44329</v>
      </c>
      <c r="B409" s="10">
        <v>9</v>
      </c>
      <c r="C409" s="10">
        <v>9</v>
      </c>
    </row>
    <row r="410" spans="1:3" x14ac:dyDescent="0.25">
      <c r="A410" s="3">
        <v>44330</v>
      </c>
      <c r="B410" s="10">
        <v>10</v>
      </c>
      <c r="C410" s="10">
        <v>10</v>
      </c>
    </row>
    <row r="411" spans="1:3" x14ac:dyDescent="0.25">
      <c r="A411" s="3">
        <v>44331</v>
      </c>
      <c r="B411" s="10">
        <v>10</v>
      </c>
      <c r="C411" s="10">
        <v>10</v>
      </c>
    </row>
    <row r="412" spans="1:3" x14ac:dyDescent="0.25">
      <c r="A412" s="3">
        <v>44332</v>
      </c>
      <c r="B412" s="10">
        <v>9</v>
      </c>
      <c r="C412" s="10">
        <v>9</v>
      </c>
    </row>
    <row r="413" spans="1:3" x14ac:dyDescent="0.25">
      <c r="A413" s="3">
        <v>44333</v>
      </c>
      <c r="B413" s="10">
        <v>8</v>
      </c>
      <c r="C413" s="10">
        <v>8</v>
      </c>
    </row>
    <row r="414" spans="1:3" x14ac:dyDescent="0.25">
      <c r="A414" s="3">
        <v>44334</v>
      </c>
      <c r="B414" s="10">
        <v>8</v>
      </c>
      <c r="C414" s="10">
        <v>8</v>
      </c>
    </row>
    <row r="415" spans="1:3" x14ac:dyDescent="0.25">
      <c r="A415" s="3">
        <v>44335</v>
      </c>
      <c r="B415" s="10">
        <v>9</v>
      </c>
      <c r="C415" s="10">
        <v>9</v>
      </c>
    </row>
    <row r="416" spans="1:3" x14ac:dyDescent="0.25">
      <c r="A416" s="3">
        <v>44336</v>
      </c>
      <c r="B416" s="10">
        <v>9</v>
      </c>
      <c r="C416" s="10">
        <v>9</v>
      </c>
    </row>
    <row r="417" spans="1:3" x14ac:dyDescent="0.25">
      <c r="A417" s="3">
        <v>44337</v>
      </c>
      <c r="B417" s="10">
        <v>8</v>
      </c>
      <c r="C417" s="10">
        <v>8</v>
      </c>
    </row>
    <row r="418" spans="1:3" x14ac:dyDescent="0.25">
      <c r="A418" s="3">
        <v>44338</v>
      </c>
      <c r="B418" s="10">
        <v>9</v>
      </c>
      <c r="C418" s="10">
        <v>9</v>
      </c>
    </row>
    <row r="419" spans="1:3" x14ac:dyDescent="0.25">
      <c r="A419" s="3">
        <v>44339</v>
      </c>
      <c r="B419" s="10">
        <v>8</v>
      </c>
      <c r="C419" s="10">
        <v>8</v>
      </c>
    </row>
    <row r="420" spans="1:3" x14ac:dyDescent="0.25">
      <c r="A420" s="3">
        <v>44340</v>
      </c>
      <c r="B420" s="10">
        <v>8</v>
      </c>
      <c r="C420" s="10">
        <v>8</v>
      </c>
    </row>
    <row r="421" spans="1:3" x14ac:dyDescent="0.25">
      <c r="A421" s="3">
        <v>44341</v>
      </c>
      <c r="B421" s="10">
        <v>9</v>
      </c>
      <c r="C421" s="10">
        <v>9</v>
      </c>
    </row>
    <row r="422" spans="1:3" x14ac:dyDescent="0.25">
      <c r="A422" s="3">
        <v>44342</v>
      </c>
      <c r="B422" s="10">
        <v>7</v>
      </c>
      <c r="C422" s="10">
        <v>7</v>
      </c>
    </row>
    <row r="423" spans="1:3" x14ac:dyDescent="0.25">
      <c r="A423" s="3">
        <v>44343</v>
      </c>
      <c r="B423" s="10">
        <v>7</v>
      </c>
      <c r="C423" s="10">
        <v>7</v>
      </c>
    </row>
    <row r="424" spans="1:3" x14ac:dyDescent="0.25">
      <c r="A424" s="3">
        <v>44344</v>
      </c>
      <c r="B424" s="10">
        <v>8</v>
      </c>
      <c r="C424" s="10">
        <v>8</v>
      </c>
    </row>
    <row r="425" spans="1:3" x14ac:dyDescent="0.25">
      <c r="A425" s="3">
        <v>44345</v>
      </c>
      <c r="B425" s="10">
        <v>8</v>
      </c>
      <c r="C425" s="10">
        <v>8</v>
      </c>
    </row>
    <row r="426" spans="1:3" x14ac:dyDescent="0.25">
      <c r="A426" s="3">
        <v>44346</v>
      </c>
      <c r="B426" s="10">
        <v>9</v>
      </c>
      <c r="C426" s="10">
        <v>9</v>
      </c>
    </row>
    <row r="427" spans="1:3" x14ac:dyDescent="0.25">
      <c r="A427" s="3">
        <v>44347</v>
      </c>
      <c r="B427" s="10">
        <v>9</v>
      </c>
      <c r="C427" s="10">
        <v>9</v>
      </c>
    </row>
    <row r="428" spans="1:3" x14ac:dyDescent="0.25">
      <c r="A428" s="3">
        <v>44348</v>
      </c>
      <c r="B428" s="10">
        <v>8</v>
      </c>
      <c r="C428" s="10">
        <v>8</v>
      </c>
    </row>
    <row r="429" spans="1:3" x14ac:dyDescent="0.25">
      <c r="A429" s="3">
        <v>44349</v>
      </c>
      <c r="B429" s="10">
        <v>9</v>
      </c>
      <c r="C429" s="10">
        <v>9</v>
      </c>
    </row>
    <row r="430" spans="1:3" x14ac:dyDescent="0.25">
      <c r="A430" s="3">
        <v>44350</v>
      </c>
      <c r="B430" s="10">
        <v>9</v>
      </c>
      <c r="C430" s="10">
        <v>9</v>
      </c>
    </row>
    <row r="431" spans="1:3" x14ac:dyDescent="0.25">
      <c r="A431" s="3">
        <v>44351</v>
      </c>
      <c r="B431" s="10">
        <v>8</v>
      </c>
      <c r="C431" s="10">
        <v>8</v>
      </c>
    </row>
    <row r="432" spans="1:3" x14ac:dyDescent="0.25">
      <c r="A432" s="3">
        <v>44352</v>
      </c>
      <c r="B432" s="10">
        <v>9</v>
      </c>
      <c r="C432" s="10">
        <v>9</v>
      </c>
    </row>
    <row r="433" spans="1:3" x14ac:dyDescent="0.25">
      <c r="A433" s="3">
        <v>44353</v>
      </c>
      <c r="B433" s="10">
        <v>7</v>
      </c>
      <c r="C433" s="10">
        <v>7</v>
      </c>
    </row>
    <row r="434" spans="1:3" x14ac:dyDescent="0.25">
      <c r="A434" s="3">
        <v>44354</v>
      </c>
      <c r="B434" s="10">
        <v>7</v>
      </c>
      <c r="C434" s="10">
        <v>7</v>
      </c>
    </row>
    <row r="435" spans="1:3" x14ac:dyDescent="0.25">
      <c r="A435" s="3">
        <v>44355</v>
      </c>
      <c r="B435" s="10">
        <v>8</v>
      </c>
      <c r="C435" s="10">
        <v>8</v>
      </c>
    </row>
    <row r="436" spans="1:3" x14ac:dyDescent="0.25">
      <c r="A436" s="3">
        <v>44356</v>
      </c>
      <c r="B436" s="10">
        <v>8</v>
      </c>
      <c r="C436" s="10">
        <v>8</v>
      </c>
    </row>
    <row r="437" spans="1:3" x14ac:dyDescent="0.25">
      <c r="A437" s="3">
        <v>44357</v>
      </c>
      <c r="B437" s="10">
        <v>9</v>
      </c>
      <c r="C437" s="10">
        <v>9</v>
      </c>
    </row>
    <row r="438" spans="1:3" x14ac:dyDescent="0.25">
      <c r="A438" s="3">
        <v>44358</v>
      </c>
      <c r="B438" s="10">
        <v>9</v>
      </c>
      <c r="C438" s="10">
        <v>9</v>
      </c>
    </row>
    <row r="439" spans="1:3" x14ac:dyDescent="0.25">
      <c r="A439" s="3">
        <v>44359</v>
      </c>
      <c r="B439" s="10">
        <v>10</v>
      </c>
      <c r="C439" s="10">
        <v>10</v>
      </c>
    </row>
    <row r="440" spans="1:3" x14ac:dyDescent="0.25">
      <c r="A440" s="3">
        <v>44360</v>
      </c>
      <c r="B440" s="10">
        <v>8</v>
      </c>
      <c r="C440" s="10">
        <v>8</v>
      </c>
    </row>
    <row r="441" spans="1:3" x14ac:dyDescent="0.25">
      <c r="A441" s="3">
        <v>44361</v>
      </c>
      <c r="B441" s="10">
        <v>7</v>
      </c>
      <c r="C441" s="10">
        <v>7</v>
      </c>
    </row>
    <row r="442" spans="1:3" x14ac:dyDescent="0.25">
      <c r="A442" s="3">
        <v>44362</v>
      </c>
      <c r="B442" s="10">
        <v>8</v>
      </c>
      <c r="C442" s="10">
        <v>8</v>
      </c>
    </row>
    <row r="443" spans="1:3" x14ac:dyDescent="0.25">
      <c r="A443" s="3">
        <v>44363</v>
      </c>
      <c r="B443" s="10">
        <v>8</v>
      </c>
      <c r="C443" s="10">
        <v>8</v>
      </c>
    </row>
    <row r="444" spans="1:3" x14ac:dyDescent="0.25">
      <c r="A444" s="3">
        <v>44364</v>
      </c>
      <c r="B444" s="10">
        <v>9</v>
      </c>
      <c r="C444" s="10">
        <v>9</v>
      </c>
    </row>
    <row r="445" spans="1:3" x14ac:dyDescent="0.25">
      <c r="A445" s="3">
        <v>44365</v>
      </c>
      <c r="B445" s="10">
        <v>9</v>
      </c>
      <c r="C445" s="10">
        <v>9</v>
      </c>
    </row>
    <row r="446" spans="1:3" x14ac:dyDescent="0.25">
      <c r="A446" s="3">
        <v>44366</v>
      </c>
      <c r="B446" s="10">
        <v>10</v>
      </c>
      <c r="C446" s="10">
        <v>10</v>
      </c>
    </row>
    <row r="447" spans="1:3" x14ac:dyDescent="0.25">
      <c r="A447" s="3">
        <v>44367</v>
      </c>
      <c r="B447" s="10">
        <v>11</v>
      </c>
      <c r="C447" s="10">
        <v>11</v>
      </c>
    </row>
    <row r="448" spans="1:3" x14ac:dyDescent="0.25">
      <c r="A448" s="3">
        <v>44368</v>
      </c>
      <c r="B448" s="10">
        <v>11</v>
      </c>
      <c r="C448" s="10">
        <v>11</v>
      </c>
    </row>
    <row r="449" spans="1:3" x14ac:dyDescent="0.25">
      <c r="A449" s="3">
        <v>44369</v>
      </c>
      <c r="B449" s="10">
        <v>11</v>
      </c>
      <c r="C449" s="10">
        <v>11</v>
      </c>
    </row>
    <row r="450" spans="1:3" x14ac:dyDescent="0.25">
      <c r="A450" s="3">
        <v>44370</v>
      </c>
      <c r="B450" s="10">
        <v>11</v>
      </c>
      <c r="C450" s="10">
        <v>11</v>
      </c>
    </row>
    <row r="451" spans="1:3" x14ac:dyDescent="0.25">
      <c r="A451" s="3">
        <v>44371</v>
      </c>
      <c r="B451" s="10">
        <v>12</v>
      </c>
      <c r="C451" s="10">
        <v>12</v>
      </c>
    </row>
    <row r="452" spans="1:3" x14ac:dyDescent="0.25">
      <c r="A452" s="3">
        <v>44372</v>
      </c>
      <c r="B452" s="10">
        <v>13</v>
      </c>
      <c r="C452" s="10">
        <v>13</v>
      </c>
    </row>
    <row r="453" spans="1:3" x14ac:dyDescent="0.25">
      <c r="A453" s="3">
        <v>44373</v>
      </c>
      <c r="B453" s="10">
        <v>15</v>
      </c>
      <c r="C453" s="10">
        <v>15</v>
      </c>
    </row>
    <row r="454" spans="1:3" x14ac:dyDescent="0.25">
      <c r="A454" s="3">
        <v>44374</v>
      </c>
      <c r="B454" s="10">
        <v>16</v>
      </c>
      <c r="C454" s="10">
        <v>16</v>
      </c>
    </row>
    <row r="455" spans="1:3" x14ac:dyDescent="0.25">
      <c r="A455" s="3">
        <v>44375</v>
      </c>
      <c r="B455" s="10">
        <v>18</v>
      </c>
      <c r="C455" s="10">
        <v>18</v>
      </c>
    </row>
    <row r="456" spans="1:3" x14ac:dyDescent="0.25">
      <c r="A456" s="3">
        <v>44376</v>
      </c>
      <c r="B456" s="10">
        <v>19</v>
      </c>
      <c r="C456" s="10">
        <v>19</v>
      </c>
    </row>
    <row r="457" spans="1:3" x14ac:dyDescent="0.25">
      <c r="A457" s="3">
        <v>44377</v>
      </c>
      <c r="B457" s="10">
        <v>21</v>
      </c>
      <c r="C457" s="10">
        <v>21</v>
      </c>
    </row>
    <row r="458" spans="1:3" x14ac:dyDescent="0.25">
      <c r="A458" s="3">
        <v>44378</v>
      </c>
      <c r="B458" s="10">
        <v>22</v>
      </c>
      <c r="C458" s="10">
        <v>22</v>
      </c>
    </row>
    <row r="459" spans="1:3" x14ac:dyDescent="0.25">
      <c r="A459" s="3">
        <v>44379</v>
      </c>
      <c r="B459" s="10">
        <v>24</v>
      </c>
      <c r="C459" s="10">
        <v>24</v>
      </c>
    </row>
    <row r="460" spans="1:3" x14ac:dyDescent="0.25">
      <c r="A460" s="3">
        <v>44380</v>
      </c>
      <c r="B460" s="10">
        <v>26</v>
      </c>
      <c r="C460" s="10">
        <v>26</v>
      </c>
    </row>
    <row r="461" spans="1:3" x14ac:dyDescent="0.25">
      <c r="A461" s="3">
        <v>44381</v>
      </c>
      <c r="B461" s="10">
        <v>26</v>
      </c>
      <c r="C461" s="10">
        <v>26</v>
      </c>
    </row>
    <row r="462" spans="1:3" x14ac:dyDescent="0.25">
      <c r="A462" s="3">
        <v>44382</v>
      </c>
      <c r="B462" s="10">
        <v>28</v>
      </c>
      <c r="C462" s="10">
        <v>28</v>
      </c>
    </row>
    <row r="463" spans="1:3" x14ac:dyDescent="0.25">
      <c r="A463" s="3">
        <v>44383</v>
      </c>
      <c r="B463" s="10">
        <v>28</v>
      </c>
      <c r="C463" s="10">
        <v>28</v>
      </c>
    </row>
    <row r="464" spans="1:3" x14ac:dyDescent="0.25">
      <c r="A464" s="3">
        <v>44384</v>
      </c>
      <c r="B464" s="10">
        <v>30</v>
      </c>
      <c r="C464" s="10">
        <v>30</v>
      </c>
    </row>
    <row r="465" spans="1:3" x14ac:dyDescent="0.25">
      <c r="A465" s="3">
        <v>44385</v>
      </c>
      <c r="B465" s="10">
        <v>32</v>
      </c>
      <c r="C465" s="10">
        <v>32</v>
      </c>
    </row>
    <row r="466" spans="1:3" x14ac:dyDescent="0.25">
      <c r="A466" s="3">
        <v>44386</v>
      </c>
      <c r="B466" s="10">
        <v>35</v>
      </c>
      <c r="C466" s="10">
        <v>35</v>
      </c>
    </row>
    <row r="467" spans="1:3" x14ac:dyDescent="0.25">
      <c r="A467" s="3">
        <v>44387</v>
      </c>
      <c r="B467" s="10">
        <v>37</v>
      </c>
      <c r="C467" s="10">
        <v>37</v>
      </c>
    </row>
    <row r="468" spans="1:3" x14ac:dyDescent="0.25">
      <c r="A468" s="3">
        <v>44388</v>
      </c>
      <c r="B468" s="10">
        <v>42</v>
      </c>
      <c r="C468" s="10">
        <v>42</v>
      </c>
    </row>
    <row r="469" spans="1:3" x14ac:dyDescent="0.25">
      <c r="A469" s="3">
        <v>44389</v>
      </c>
      <c r="B469" s="10">
        <v>44</v>
      </c>
      <c r="C469" s="10">
        <v>44</v>
      </c>
    </row>
    <row r="470" spans="1:3" x14ac:dyDescent="0.25">
      <c r="A470" s="3">
        <v>44390</v>
      </c>
      <c r="B470" s="10">
        <v>47</v>
      </c>
      <c r="C470" s="10">
        <v>47</v>
      </c>
    </row>
    <row r="471" spans="1:3" x14ac:dyDescent="0.25">
      <c r="A471" s="3">
        <v>44391</v>
      </c>
      <c r="B471" s="10">
        <v>50</v>
      </c>
      <c r="C471" s="10">
        <v>50</v>
      </c>
    </row>
    <row r="472" spans="1:3" x14ac:dyDescent="0.25">
      <c r="A472" s="3">
        <v>44392</v>
      </c>
      <c r="B472" s="10">
        <v>52</v>
      </c>
      <c r="C472" s="10">
        <v>52</v>
      </c>
    </row>
    <row r="473" spans="1:3" x14ac:dyDescent="0.25">
      <c r="A473" s="3">
        <v>44393</v>
      </c>
      <c r="B473" s="10">
        <v>53</v>
      </c>
      <c r="C473" s="10">
        <v>53</v>
      </c>
    </row>
    <row r="474" spans="1:3" x14ac:dyDescent="0.25">
      <c r="A474" s="3">
        <v>44394</v>
      </c>
      <c r="B474" s="10">
        <v>56</v>
      </c>
      <c r="C474" s="10">
        <v>56</v>
      </c>
    </row>
    <row r="475" spans="1:3" x14ac:dyDescent="0.25">
      <c r="A475" s="3">
        <v>44395</v>
      </c>
      <c r="B475" s="10">
        <v>54</v>
      </c>
      <c r="C475" s="10">
        <v>54</v>
      </c>
    </row>
    <row r="476" spans="1:3" x14ac:dyDescent="0.25">
      <c r="A476" s="3">
        <v>44396</v>
      </c>
      <c r="B476" s="10">
        <v>50</v>
      </c>
      <c r="C476" s="10">
        <v>50</v>
      </c>
    </row>
    <row r="477" spans="1:3" x14ac:dyDescent="0.25">
      <c r="A477" s="3">
        <v>44397</v>
      </c>
      <c r="B477" s="10">
        <v>52</v>
      </c>
      <c r="C477" s="10">
        <v>52</v>
      </c>
    </row>
    <row r="478" spans="1:3" x14ac:dyDescent="0.25">
      <c r="A478" s="3">
        <v>44398</v>
      </c>
      <c r="B478" s="10">
        <v>53</v>
      </c>
      <c r="C478" s="10">
        <v>53</v>
      </c>
    </row>
    <row r="479" spans="1:3" x14ac:dyDescent="0.25">
      <c r="A479" s="3">
        <v>44399</v>
      </c>
      <c r="B479" s="10">
        <v>53</v>
      </c>
      <c r="C479" s="10">
        <v>53</v>
      </c>
    </row>
    <row r="480" spans="1:3" x14ac:dyDescent="0.25">
      <c r="A480" s="3">
        <v>44400</v>
      </c>
      <c r="B480" s="10">
        <v>54</v>
      </c>
      <c r="C480" s="10">
        <v>54</v>
      </c>
    </row>
    <row r="481" spans="1:3" x14ac:dyDescent="0.25">
      <c r="A481" s="3">
        <v>44401</v>
      </c>
      <c r="B481" s="10">
        <v>54</v>
      </c>
      <c r="C481" s="10">
        <v>54</v>
      </c>
    </row>
    <row r="482" spans="1:3" x14ac:dyDescent="0.25">
      <c r="A482" s="3">
        <v>44402</v>
      </c>
      <c r="B482" s="10">
        <v>57</v>
      </c>
      <c r="C482" s="10">
        <v>57</v>
      </c>
    </row>
    <row r="483" spans="1:3" x14ac:dyDescent="0.25">
      <c r="A483" s="3">
        <v>44403</v>
      </c>
      <c r="B483" s="10">
        <v>59</v>
      </c>
      <c r="C483" s="10">
        <v>59</v>
      </c>
    </row>
    <row r="484" spans="1:3" x14ac:dyDescent="0.25">
      <c r="A484" s="3">
        <v>44404</v>
      </c>
      <c r="B484" s="10">
        <v>62</v>
      </c>
      <c r="C484" s="10">
        <v>62</v>
      </c>
    </row>
    <row r="485" spans="1:3" x14ac:dyDescent="0.25">
      <c r="A485" s="3">
        <v>44405</v>
      </c>
      <c r="B485" s="10">
        <v>63</v>
      </c>
      <c r="C485" s="10">
        <v>63</v>
      </c>
    </row>
    <row r="486" spans="1:3" x14ac:dyDescent="0.25">
      <c r="A486" s="3">
        <v>44406</v>
      </c>
      <c r="B486" s="10">
        <v>63</v>
      </c>
      <c r="C486" s="10">
        <v>63</v>
      </c>
    </row>
    <row r="487" spans="1:3" x14ac:dyDescent="0.25">
      <c r="A487" s="3">
        <v>44407</v>
      </c>
      <c r="B487" s="10">
        <v>65</v>
      </c>
      <c r="C487" s="10">
        <v>65</v>
      </c>
    </row>
    <row r="488" spans="1:3" x14ac:dyDescent="0.25">
      <c r="A488" s="3">
        <v>44408</v>
      </c>
      <c r="B488" s="10">
        <v>65</v>
      </c>
      <c r="C488" s="10">
        <v>65</v>
      </c>
    </row>
    <row r="489" spans="1:3" x14ac:dyDescent="0.25">
      <c r="A489" s="3">
        <v>44409</v>
      </c>
      <c r="B489" s="10">
        <v>63</v>
      </c>
      <c r="C489" s="10">
        <v>63</v>
      </c>
    </row>
    <row r="490" spans="1:3" x14ac:dyDescent="0.25">
      <c r="A490" s="3">
        <v>44410</v>
      </c>
      <c r="B490" s="10">
        <v>61</v>
      </c>
      <c r="C490" s="10">
        <v>61</v>
      </c>
    </row>
    <row r="491" spans="1:3" x14ac:dyDescent="0.25">
      <c r="A491" s="3">
        <v>44411</v>
      </c>
      <c r="B491" s="10">
        <v>61</v>
      </c>
      <c r="C491" s="10">
        <v>61</v>
      </c>
    </row>
    <row r="492" spans="1:3" x14ac:dyDescent="0.25">
      <c r="A492" s="3">
        <v>44412</v>
      </c>
      <c r="B492" s="10">
        <v>62</v>
      </c>
      <c r="C492" s="10">
        <v>62</v>
      </c>
    </row>
    <row r="493" spans="1:3" x14ac:dyDescent="0.25">
      <c r="A493" s="3">
        <v>44413</v>
      </c>
      <c r="B493" s="10">
        <v>63</v>
      </c>
      <c r="C493" s="10">
        <v>63</v>
      </c>
    </row>
    <row r="494" spans="1:3" x14ac:dyDescent="0.25">
      <c r="A494" s="3">
        <v>44414</v>
      </c>
      <c r="B494" s="10">
        <v>65</v>
      </c>
      <c r="C494" s="10">
        <v>65</v>
      </c>
    </row>
    <row r="495" spans="1:3" x14ac:dyDescent="0.25">
      <c r="A495" s="3">
        <v>44415</v>
      </c>
      <c r="B495" s="10">
        <v>65</v>
      </c>
      <c r="C495" s="10">
        <v>65</v>
      </c>
    </row>
    <row r="496" spans="1:3" x14ac:dyDescent="0.25">
      <c r="A496" s="3">
        <v>44416</v>
      </c>
      <c r="B496" s="10">
        <v>67</v>
      </c>
      <c r="C496" s="10">
        <v>67</v>
      </c>
    </row>
    <row r="497" spans="1:3" x14ac:dyDescent="0.25">
      <c r="A497" s="3">
        <v>44417</v>
      </c>
      <c r="B497" s="10">
        <v>67</v>
      </c>
      <c r="C497" s="10">
        <v>67</v>
      </c>
    </row>
    <row r="498" spans="1:3" x14ac:dyDescent="0.25">
      <c r="A498" s="3">
        <v>44418</v>
      </c>
      <c r="B498" s="10">
        <v>66</v>
      </c>
      <c r="C498" s="10">
        <v>66</v>
      </c>
    </row>
    <row r="499" spans="1:3" x14ac:dyDescent="0.25">
      <c r="A499" s="3">
        <v>44419</v>
      </c>
      <c r="B499" s="10">
        <v>67</v>
      </c>
      <c r="C499" s="10">
        <v>67</v>
      </c>
    </row>
    <row r="500" spans="1:3" x14ac:dyDescent="0.25">
      <c r="A500" s="3">
        <v>44420</v>
      </c>
      <c r="B500" s="10">
        <v>68</v>
      </c>
      <c r="C500" s="10">
        <v>68</v>
      </c>
    </row>
    <row r="501" spans="1:3" x14ac:dyDescent="0.25">
      <c r="A501" s="3">
        <v>44421</v>
      </c>
      <c r="B501" s="10">
        <v>68</v>
      </c>
      <c r="C501" s="10">
        <v>68</v>
      </c>
    </row>
    <row r="502" spans="1:3" x14ac:dyDescent="0.25">
      <c r="A502" s="3">
        <v>44422</v>
      </c>
      <c r="B502" s="10">
        <v>69</v>
      </c>
      <c r="C502" s="10">
        <v>69</v>
      </c>
    </row>
    <row r="503" spans="1:3" x14ac:dyDescent="0.25">
      <c r="A503" s="3">
        <v>44423</v>
      </c>
      <c r="B503" s="10">
        <v>69</v>
      </c>
      <c r="C503" s="10">
        <v>69</v>
      </c>
    </row>
    <row r="504" spans="1:3" x14ac:dyDescent="0.25">
      <c r="A504" s="3">
        <v>44424</v>
      </c>
      <c r="B504" s="10">
        <v>70</v>
      </c>
      <c r="C504" s="10">
        <v>70</v>
      </c>
    </row>
    <row r="505" spans="1:3" x14ac:dyDescent="0.25">
      <c r="A505" s="3">
        <v>44425</v>
      </c>
      <c r="B505" s="10">
        <v>71</v>
      </c>
      <c r="C505" s="10">
        <v>71</v>
      </c>
    </row>
    <row r="506" spans="1:3" x14ac:dyDescent="0.25">
      <c r="A506" s="3">
        <v>44426</v>
      </c>
      <c r="B506" s="10">
        <v>70</v>
      </c>
      <c r="C506" s="10">
        <v>70</v>
      </c>
    </row>
    <row r="507" spans="1:3" x14ac:dyDescent="0.25">
      <c r="A507" s="3">
        <v>44427</v>
      </c>
      <c r="B507" s="10">
        <v>71</v>
      </c>
      <c r="C507" s="10">
        <v>71</v>
      </c>
    </row>
    <row r="508" spans="1:3" x14ac:dyDescent="0.25">
      <c r="A508" s="3">
        <v>44428</v>
      </c>
      <c r="B508" s="10">
        <v>72</v>
      </c>
      <c r="C508" s="10">
        <v>72</v>
      </c>
    </row>
    <row r="509" spans="1:3" x14ac:dyDescent="0.25">
      <c r="A509" s="3">
        <v>44429</v>
      </c>
      <c r="B509" s="10">
        <v>73</v>
      </c>
      <c r="C509" s="10">
        <v>73</v>
      </c>
    </row>
    <row r="510" spans="1:3" x14ac:dyDescent="0.25">
      <c r="A510" s="3">
        <v>44430</v>
      </c>
      <c r="B510" s="10">
        <v>73</v>
      </c>
      <c r="C510" s="10">
        <v>73</v>
      </c>
    </row>
    <row r="511" spans="1:3" x14ac:dyDescent="0.25">
      <c r="A511" s="3">
        <v>44431</v>
      </c>
      <c r="B511" s="10">
        <v>74</v>
      </c>
      <c r="C511" s="10">
        <v>74</v>
      </c>
    </row>
    <row r="512" spans="1:3" x14ac:dyDescent="0.25">
      <c r="A512" s="3">
        <v>44432</v>
      </c>
      <c r="B512" s="10">
        <v>73</v>
      </c>
      <c r="C512" s="10">
        <v>73</v>
      </c>
    </row>
    <row r="513" spans="1:3" x14ac:dyDescent="0.25">
      <c r="A513" s="3">
        <v>44433</v>
      </c>
      <c r="B513" s="10">
        <v>72</v>
      </c>
      <c r="C513" s="10">
        <v>72</v>
      </c>
    </row>
    <row r="514" spans="1:3" x14ac:dyDescent="0.25">
      <c r="A514" s="3">
        <v>44434</v>
      </c>
      <c r="B514" s="10">
        <v>70</v>
      </c>
      <c r="C514" s="10">
        <v>70</v>
      </c>
    </row>
    <row r="515" spans="1:3" x14ac:dyDescent="0.25">
      <c r="A515" s="3">
        <v>44435</v>
      </c>
      <c r="B515" s="10">
        <v>70</v>
      </c>
      <c r="C515" s="10">
        <v>70</v>
      </c>
    </row>
    <row r="516" spans="1:3" x14ac:dyDescent="0.25">
      <c r="A516" s="3">
        <v>44436</v>
      </c>
      <c r="B516" s="10">
        <v>68</v>
      </c>
      <c r="C516" s="10">
        <v>68</v>
      </c>
    </row>
    <row r="517" spans="1:3" x14ac:dyDescent="0.25">
      <c r="A517" s="3">
        <v>44437</v>
      </c>
      <c r="B517" s="10">
        <v>70</v>
      </c>
      <c r="C517" s="10">
        <v>70</v>
      </c>
    </row>
    <row r="518" spans="1:3" x14ac:dyDescent="0.25">
      <c r="A518" s="3">
        <v>44438</v>
      </c>
      <c r="B518" s="10">
        <v>70</v>
      </c>
      <c r="C518" s="10">
        <v>70</v>
      </c>
    </row>
    <row r="519" spans="1:3" x14ac:dyDescent="0.25">
      <c r="A519" s="3">
        <v>44439</v>
      </c>
      <c r="B519" s="10">
        <v>69</v>
      </c>
      <c r="C519" s="10">
        <v>69</v>
      </c>
    </row>
    <row r="520" spans="1:3" x14ac:dyDescent="0.25">
      <c r="A520" s="3">
        <v>44440</v>
      </c>
      <c r="B520" s="10">
        <v>68</v>
      </c>
      <c r="C520" s="10">
        <v>68</v>
      </c>
    </row>
    <row r="521" spans="1:3" x14ac:dyDescent="0.25">
      <c r="A521" s="3">
        <v>44441</v>
      </c>
      <c r="B521" s="10">
        <v>68</v>
      </c>
      <c r="C521" s="10">
        <v>68</v>
      </c>
    </row>
    <row r="522" spans="1:3" x14ac:dyDescent="0.25">
      <c r="A522" s="3">
        <v>44442</v>
      </c>
      <c r="B522" s="10">
        <v>69</v>
      </c>
      <c r="C522" s="10">
        <v>69</v>
      </c>
    </row>
    <row r="523" spans="1:3" x14ac:dyDescent="0.25">
      <c r="A523" s="3">
        <v>44443</v>
      </c>
      <c r="B523" s="10">
        <v>71</v>
      </c>
      <c r="C523" s="10">
        <v>71</v>
      </c>
    </row>
    <row r="524" spans="1:3" x14ac:dyDescent="0.25">
      <c r="A524" s="3">
        <v>44444</v>
      </c>
      <c r="B524" s="10">
        <v>71</v>
      </c>
      <c r="C524" s="10">
        <v>71</v>
      </c>
    </row>
    <row r="525" spans="1:3" x14ac:dyDescent="0.25">
      <c r="A525" s="3">
        <v>44445</v>
      </c>
      <c r="B525" s="10">
        <v>72</v>
      </c>
      <c r="C525" s="10">
        <v>72</v>
      </c>
    </row>
    <row r="526" spans="1:3" x14ac:dyDescent="0.25">
      <c r="A526" s="3">
        <v>44446</v>
      </c>
      <c r="B526" s="10">
        <v>71</v>
      </c>
      <c r="C526" s="10">
        <v>71</v>
      </c>
    </row>
    <row r="527" spans="1:3" x14ac:dyDescent="0.25">
      <c r="A527" s="3">
        <v>44447</v>
      </c>
      <c r="B527" s="10">
        <v>70</v>
      </c>
      <c r="C527" s="10">
        <v>70</v>
      </c>
    </row>
    <row r="528" spans="1:3" x14ac:dyDescent="0.25">
      <c r="A528" s="3">
        <v>44448</v>
      </c>
      <c r="B528" s="10">
        <v>69</v>
      </c>
      <c r="C528" s="10">
        <v>69</v>
      </c>
    </row>
    <row r="529" spans="1:3" x14ac:dyDescent="0.25">
      <c r="A529" s="3">
        <v>44449</v>
      </c>
      <c r="B529" s="10">
        <v>67</v>
      </c>
      <c r="C529" s="10">
        <v>67</v>
      </c>
    </row>
    <row r="530" spans="1:3" x14ac:dyDescent="0.25">
      <c r="A530" s="3">
        <v>44450</v>
      </c>
      <c r="B530" s="10">
        <v>67</v>
      </c>
      <c r="C530" s="10">
        <v>67</v>
      </c>
    </row>
    <row r="531" spans="1:3" x14ac:dyDescent="0.25">
      <c r="A531" s="3">
        <v>44451</v>
      </c>
      <c r="B531" s="10">
        <v>68</v>
      </c>
      <c r="C531" s="10">
        <v>68</v>
      </c>
    </row>
    <row r="532" spans="1:3" x14ac:dyDescent="0.25">
      <c r="A532" s="3">
        <v>44452</v>
      </c>
      <c r="B532" s="10">
        <v>68</v>
      </c>
      <c r="C532" s="10">
        <v>68</v>
      </c>
    </row>
    <row r="533" spans="1:3" x14ac:dyDescent="0.25">
      <c r="A533" s="3">
        <v>44453</v>
      </c>
      <c r="B533" s="10">
        <v>67</v>
      </c>
      <c r="C533" s="10">
        <v>67</v>
      </c>
    </row>
    <row r="534" spans="1:3" x14ac:dyDescent="0.25">
      <c r="A534" s="3">
        <v>44454</v>
      </c>
      <c r="B534" s="10">
        <v>67</v>
      </c>
      <c r="C534" s="10">
        <v>67</v>
      </c>
    </row>
    <row r="535" spans="1:3" x14ac:dyDescent="0.25">
      <c r="A535" s="3">
        <v>44455</v>
      </c>
      <c r="B535" s="10">
        <v>68</v>
      </c>
      <c r="C535" s="10">
        <v>68</v>
      </c>
    </row>
    <row r="536" spans="1:3" x14ac:dyDescent="0.25">
      <c r="A536" s="3">
        <v>44456</v>
      </c>
      <c r="B536" s="10">
        <v>68</v>
      </c>
      <c r="C536" s="10">
        <v>68</v>
      </c>
    </row>
    <row r="537" spans="1:3" x14ac:dyDescent="0.25">
      <c r="A537" s="3">
        <v>44457</v>
      </c>
      <c r="B537" s="10">
        <v>69</v>
      </c>
      <c r="C537" s="10">
        <v>69</v>
      </c>
    </row>
    <row r="538" spans="1:3" x14ac:dyDescent="0.25">
      <c r="A538" s="3">
        <v>44458</v>
      </c>
      <c r="B538" s="10">
        <v>69</v>
      </c>
      <c r="C538" s="10">
        <v>69</v>
      </c>
    </row>
    <row r="539" spans="1:3" x14ac:dyDescent="0.25">
      <c r="A539" s="3">
        <v>44459</v>
      </c>
      <c r="B539" s="10">
        <v>70</v>
      </c>
      <c r="C539" s="10">
        <v>70</v>
      </c>
    </row>
    <row r="540" spans="1:3" x14ac:dyDescent="0.25">
      <c r="A540" s="3">
        <v>44460</v>
      </c>
      <c r="B540" s="10">
        <v>70</v>
      </c>
      <c r="C540" s="10">
        <v>70</v>
      </c>
    </row>
    <row r="541" spans="1:3" x14ac:dyDescent="0.25">
      <c r="A541" s="3">
        <v>44461</v>
      </c>
      <c r="B541" s="10">
        <v>69</v>
      </c>
      <c r="C541" s="10">
        <v>69</v>
      </c>
    </row>
    <row r="542" spans="1:3" x14ac:dyDescent="0.25">
      <c r="A542" s="3">
        <v>44462</v>
      </c>
      <c r="B542" s="10">
        <v>72</v>
      </c>
      <c r="C542" s="10">
        <v>72</v>
      </c>
    </row>
    <row r="543" spans="1:3" x14ac:dyDescent="0.25">
      <c r="A543" s="3">
        <v>44463</v>
      </c>
      <c r="B543" s="10">
        <v>72</v>
      </c>
      <c r="C543" s="10">
        <v>72</v>
      </c>
    </row>
    <row r="544" spans="1:3" x14ac:dyDescent="0.25">
      <c r="A544" s="3">
        <v>44464</v>
      </c>
      <c r="B544" s="10">
        <v>70</v>
      </c>
      <c r="C544" s="10">
        <v>70</v>
      </c>
    </row>
    <row r="545" spans="1:3" x14ac:dyDescent="0.25">
      <c r="A545" s="3">
        <v>44465</v>
      </c>
      <c r="B545" s="10">
        <v>68</v>
      </c>
      <c r="C545" s="10">
        <v>68</v>
      </c>
    </row>
    <row r="546" spans="1:3" x14ac:dyDescent="0.25">
      <c r="A546" s="3">
        <v>44466</v>
      </c>
      <c r="B546" s="10">
        <v>67</v>
      </c>
      <c r="C546" s="10">
        <v>67</v>
      </c>
    </row>
    <row r="547" spans="1:3" x14ac:dyDescent="0.25">
      <c r="A547" s="3">
        <v>44467</v>
      </c>
      <c r="B547" s="10">
        <v>67</v>
      </c>
      <c r="C547" s="10">
        <v>67</v>
      </c>
    </row>
    <row r="548" spans="1:3" x14ac:dyDescent="0.25">
      <c r="A548" s="3">
        <v>44468</v>
      </c>
      <c r="B548" s="10">
        <v>68</v>
      </c>
      <c r="C548" s="10">
        <v>68</v>
      </c>
    </row>
    <row r="549" spans="1:3" x14ac:dyDescent="0.25">
      <c r="A549" s="3">
        <v>44469</v>
      </c>
      <c r="B549" s="10">
        <v>69</v>
      </c>
      <c r="C549" s="10">
        <v>69</v>
      </c>
    </row>
    <row r="550" spans="1:3" x14ac:dyDescent="0.25">
      <c r="A550" s="3">
        <v>44470</v>
      </c>
      <c r="B550" s="10">
        <v>70</v>
      </c>
      <c r="C550" s="10">
        <v>70</v>
      </c>
    </row>
    <row r="551" spans="1:3" x14ac:dyDescent="0.25">
      <c r="A551" s="3">
        <v>44471</v>
      </c>
      <c r="B551" s="10">
        <v>72</v>
      </c>
      <c r="C551" s="10">
        <v>72</v>
      </c>
    </row>
    <row r="552" spans="1:3" x14ac:dyDescent="0.25">
      <c r="A552" s="3">
        <v>44472</v>
      </c>
      <c r="B552" s="10">
        <v>73</v>
      </c>
      <c r="C552" s="10">
        <v>73</v>
      </c>
    </row>
    <row r="553" spans="1:3" x14ac:dyDescent="0.25">
      <c r="A553" s="3">
        <v>44473</v>
      </c>
      <c r="B553" s="10">
        <v>73</v>
      </c>
      <c r="C553" s="10">
        <v>73</v>
      </c>
    </row>
    <row r="554" spans="1:3" x14ac:dyDescent="0.25">
      <c r="A554" s="3">
        <v>44474</v>
      </c>
      <c r="B554" s="10">
        <v>72</v>
      </c>
      <c r="C554" s="10">
        <v>72</v>
      </c>
    </row>
    <row r="555" spans="1:3" x14ac:dyDescent="0.25">
      <c r="A555" s="3">
        <v>44475</v>
      </c>
      <c r="B555" s="10">
        <v>72</v>
      </c>
      <c r="C555" s="10">
        <v>72</v>
      </c>
    </row>
    <row r="556" spans="1:3" x14ac:dyDescent="0.25">
      <c r="A556" s="3">
        <v>44476</v>
      </c>
      <c r="B556" s="10">
        <v>71</v>
      </c>
      <c r="C556" s="10">
        <v>71</v>
      </c>
    </row>
    <row r="557" spans="1:3" x14ac:dyDescent="0.25">
      <c r="A557" s="3">
        <v>44477</v>
      </c>
      <c r="B557" s="10">
        <v>71</v>
      </c>
      <c r="C557" s="10">
        <v>71</v>
      </c>
    </row>
    <row r="558" spans="1:3" x14ac:dyDescent="0.25">
      <c r="A558" s="3">
        <v>44478</v>
      </c>
      <c r="B558" s="10">
        <v>70</v>
      </c>
      <c r="C558" s="10">
        <v>70</v>
      </c>
    </row>
    <row r="559" spans="1:3" x14ac:dyDescent="0.25">
      <c r="A559" s="3">
        <v>44479</v>
      </c>
      <c r="B559" s="10">
        <v>72</v>
      </c>
      <c r="C559" s="10">
        <v>72</v>
      </c>
    </row>
    <row r="560" spans="1:3" x14ac:dyDescent="0.25">
      <c r="A560" s="3">
        <v>44480</v>
      </c>
      <c r="B560" s="10">
        <v>74</v>
      </c>
      <c r="C560" s="10">
        <v>74</v>
      </c>
    </row>
    <row r="561" spans="1:3" x14ac:dyDescent="0.25">
      <c r="A561" s="3">
        <v>44481</v>
      </c>
      <c r="B561" s="10">
        <v>75</v>
      </c>
      <c r="C561" s="10">
        <v>75</v>
      </c>
    </row>
    <row r="562" spans="1:3" x14ac:dyDescent="0.25">
      <c r="A562" s="3">
        <v>44482</v>
      </c>
      <c r="B562" s="10">
        <v>77</v>
      </c>
      <c r="C562" s="10">
        <v>77</v>
      </c>
    </row>
    <row r="563" spans="1:3" x14ac:dyDescent="0.25">
      <c r="A563" s="3">
        <v>44483</v>
      </c>
      <c r="B563" s="10">
        <v>81</v>
      </c>
      <c r="C563" s="10">
        <v>81</v>
      </c>
    </row>
    <row r="564" spans="1:3" x14ac:dyDescent="0.25">
      <c r="A564" s="3">
        <v>44484</v>
      </c>
      <c r="B564" s="10">
        <v>83</v>
      </c>
      <c r="C564" s="10">
        <v>83</v>
      </c>
    </row>
    <row r="565" spans="1:3" x14ac:dyDescent="0.25">
      <c r="A565" s="3">
        <v>44485</v>
      </c>
      <c r="B565" s="10">
        <v>85</v>
      </c>
      <c r="C565" s="10">
        <v>85</v>
      </c>
    </row>
    <row r="566" spans="1:3" x14ac:dyDescent="0.25">
      <c r="A566" s="3">
        <v>44486</v>
      </c>
      <c r="B566" s="10">
        <v>85</v>
      </c>
      <c r="C566" s="10">
        <v>85</v>
      </c>
    </row>
    <row r="567" spans="1:3" x14ac:dyDescent="0.25">
      <c r="A567" s="3">
        <v>44487</v>
      </c>
      <c r="B567" s="10">
        <v>87</v>
      </c>
      <c r="C567" s="10">
        <v>87</v>
      </c>
    </row>
    <row r="568" spans="1:3" x14ac:dyDescent="0.25">
      <c r="A568" s="3">
        <v>44488</v>
      </c>
      <c r="B568" s="10">
        <v>88</v>
      </c>
      <c r="C568" s="10">
        <v>88</v>
      </c>
    </row>
    <row r="569" spans="1:3" x14ac:dyDescent="0.25">
      <c r="A569" s="3">
        <v>44489</v>
      </c>
      <c r="B569" s="10">
        <v>89</v>
      </c>
      <c r="C569" s="10">
        <v>89</v>
      </c>
    </row>
    <row r="570" spans="1:3" x14ac:dyDescent="0.25">
      <c r="A570" s="3">
        <v>44490</v>
      </c>
      <c r="B570" s="10">
        <v>89</v>
      </c>
      <c r="C570" s="10">
        <v>89</v>
      </c>
    </row>
    <row r="571" spans="1:3" x14ac:dyDescent="0.25">
      <c r="A571" s="3">
        <v>44491</v>
      </c>
      <c r="B571" s="10">
        <v>90</v>
      </c>
      <c r="C571" s="10">
        <v>90</v>
      </c>
    </row>
    <row r="572" spans="1:3" x14ac:dyDescent="0.25">
      <c r="A572" s="3">
        <v>44492</v>
      </c>
      <c r="B572" s="10">
        <v>90</v>
      </c>
      <c r="C572" s="10">
        <v>90</v>
      </c>
    </row>
    <row r="573" spans="1:3" x14ac:dyDescent="0.25">
      <c r="A573" s="3">
        <v>44493</v>
      </c>
      <c r="B573" s="10">
        <v>92</v>
      </c>
      <c r="C573" s="10">
        <v>92</v>
      </c>
    </row>
    <row r="574" spans="1:3" x14ac:dyDescent="0.25">
      <c r="A574" s="3">
        <v>44494</v>
      </c>
      <c r="B574" s="10">
        <v>94</v>
      </c>
      <c r="C574" s="10">
        <v>94</v>
      </c>
    </row>
    <row r="575" spans="1:3" x14ac:dyDescent="0.25">
      <c r="A575" s="3">
        <v>44495</v>
      </c>
      <c r="B575" s="10">
        <v>95</v>
      </c>
      <c r="C575" s="10">
        <v>95</v>
      </c>
    </row>
    <row r="576" spans="1:3" x14ac:dyDescent="0.25">
      <c r="A576" s="3">
        <v>44496</v>
      </c>
      <c r="B576" s="10">
        <v>97</v>
      </c>
      <c r="C576" s="10">
        <v>97</v>
      </c>
    </row>
    <row r="577" spans="1:3" x14ac:dyDescent="0.25">
      <c r="A577" s="3">
        <v>44497</v>
      </c>
      <c r="B577" s="10">
        <v>98</v>
      </c>
      <c r="C577" s="10">
        <v>98</v>
      </c>
    </row>
    <row r="578" spans="1:3" x14ac:dyDescent="0.25">
      <c r="A578" s="3">
        <v>44498</v>
      </c>
      <c r="B578" s="10">
        <v>98</v>
      </c>
      <c r="C578" s="10">
        <v>98</v>
      </c>
    </row>
    <row r="579" spans="1:3" x14ac:dyDescent="0.25">
      <c r="A579" s="3">
        <v>44499</v>
      </c>
      <c r="B579" s="10">
        <v>100</v>
      </c>
      <c r="C579" s="10">
        <v>100</v>
      </c>
    </row>
    <row r="580" spans="1:3" x14ac:dyDescent="0.25">
      <c r="A580" s="3">
        <v>44500</v>
      </c>
      <c r="B580" s="10">
        <v>101</v>
      </c>
      <c r="C580" s="10">
        <v>101</v>
      </c>
    </row>
    <row r="581" spans="1:3" x14ac:dyDescent="0.25">
      <c r="A581" s="3">
        <v>44501</v>
      </c>
      <c r="B581" s="10">
        <v>102</v>
      </c>
      <c r="C581" s="10">
        <v>102</v>
      </c>
    </row>
    <row r="582" spans="1:3" x14ac:dyDescent="0.25">
      <c r="A582" s="3">
        <v>44502</v>
      </c>
      <c r="B582" s="10">
        <v>102</v>
      </c>
      <c r="C582" s="10">
        <v>102</v>
      </c>
    </row>
    <row r="583" spans="1:3" x14ac:dyDescent="0.25">
      <c r="A583" s="3">
        <v>44503</v>
      </c>
      <c r="B583" s="10">
        <v>103</v>
      </c>
      <c r="C583" s="10">
        <v>103</v>
      </c>
    </row>
    <row r="584" spans="1:3" x14ac:dyDescent="0.25">
      <c r="A584" s="3">
        <v>44504</v>
      </c>
      <c r="B584" s="10">
        <v>103</v>
      </c>
      <c r="C584" s="10">
        <v>103</v>
      </c>
    </row>
    <row r="585" spans="1:3" x14ac:dyDescent="0.25">
      <c r="A585" s="3">
        <v>44505</v>
      </c>
      <c r="B585" s="10">
        <v>104</v>
      </c>
      <c r="C585" s="10">
        <v>104</v>
      </c>
    </row>
    <row r="586" spans="1:3" x14ac:dyDescent="0.25">
      <c r="A586" s="3">
        <v>44506</v>
      </c>
      <c r="B586" s="10">
        <v>104</v>
      </c>
      <c r="C586" s="10">
        <v>104</v>
      </c>
    </row>
    <row r="587" spans="1:3" x14ac:dyDescent="0.25">
      <c r="A587" s="3">
        <v>44507</v>
      </c>
      <c r="B587" s="10">
        <v>105</v>
      </c>
      <c r="C587" s="10">
        <v>105</v>
      </c>
    </row>
    <row r="588" spans="1:3" x14ac:dyDescent="0.25">
      <c r="A588" s="3">
        <v>44508</v>
      </c>
      <c r="B588" s="10">
        <v>104</v>
      </c>
      <c r="C588" s="10">
        <v>104</v>
      </c>
    </row>
    <row r="589" spans="1:3" x14ac:dyDescent="0.25">
      <c r="A589" s="3">
        <v>44509</v>
      </c>
      <c r="B589" s="10">
        <v>104</v>
      </c>
      <c r="C589" s="10">
        <v>104</v>
      </c>
    </row>
    <row r="590" spans="1:3" x14ac:dyDescent="0.25">
      <c r="A590" s="3">
        <v>44510</v>
      </c>
      <c r="B590" s="10">
        <v>103</v>
      </c>
      <c r="C590" s="10">
        <v>103</v>
      </c>
    </row>
    <row r="591" spans="1:3" x14ac:dyDescent="0.25">
      <c r="A591" s="3">
        <v>44511</v>
      </c>
      <c r="B591" s="10">
        <v>104</v>
      </c>
      <c r="C591" s="10">
        <v>104</v>
      </c>
    </row>
    <row r="592" spans="1:3" x14ac:dyDescent="0.25">
      <c r="A592" s="3">
        <v>44512</v>
      </c>
      <c r="B592" s="10">
        <v>105</v>
      </c>
      <c r="C592" s="10">
        <v>105</v>
      </c>
    </row>
    <row r="593" spans="1:3" x14ac:dyDescent="0.25">
      <c r="A593" s="3">
        <v>44513</v>
      </c>
      <c r="B593" s="10">
        <v>105</v>
      </c>
      <c r="C593" s="10">
        <v>105</v>
      </c>
    </row>
    <row r="594" spans="1:3" x14ac:dyDescent="0.25">
      <c r="A594" s="3">
        <v>44514</v>
      </c>
      <c r="B594" s="10">
        <v>104</v>
      </c>
      <c r="C594" s="10">
        <v>104</v>
      </c>
    </row>
    <row r="595" spans="1:3" x14ac:dyDescent="0.25">
      <c r="A595" s="3">
        <v>44515</v>
      </c>
      <c r="B595" s="10">
        <v>102</v>
      </c>
      <c r="C595" s="10">
        <v>102</v>
      </c>
    </row>
    <row r="596" spans="1:3" x14ac:dyDescent="0.25">
      <c r="A596" s="3">
        <v>44516</v>
      </c>
      <c r="B596" s="10">
        <v>101</v>
      </c>
      <c r="C596" s="10">
        <v>101</v>
      </c>
    </row>
    <row r="597" spans="1:3" x14ac:dyDescent="0.25">
      <c r="A597" s="3">
        <v>44517</v>
      </c>
      <c r="B597" s="10">
        <v>100</v>
      </c>
      <c r="C597" s="10">
        <v>100</v>
      </c>
    </row>
    <row r="598" spans="1:3" x14ac:dyDescent="0.25">
      <c r="A598" s="3">
        <v>44518</v>
      </c>
      <c r="B598" s="10">
        <v>100</v>
      </c>
      <c r="C598" s="10">
        <v>100</v>
      </c>
    </row>
    <row r="599" spans="1:3" x14ac:dyDescent="0.25">
      <c r="A599" s="3">
        <v>44519</v>
      </c>
      <c r="B599" s="10">
        <v>99</v>
      </c>
      <c r="C599" s="10">
        <v>99</v>
      </c>
    </row>
    <row r="600" spans="1:3" x14ac:dyDescent="0.25">
      <c r="A600" s="3">
        <v>44520</v>
      </c>
      <c r="B600" s="10">
        <v>98</v>
      </c>
      <c r="C600" s="10">
        <v>98</v>
      </c>
    </row>
    <row r="601" spans="1:3" x14ac:dyDescent="0.25">
      <c r="A601" s="3">
        <v>44521</v>
      </c>
      <c r="B601" s="10">
        <v>97</v>
      </c>
      <c r="C601" s="10">
        <v>97</v>
      </c>
    </row>
    <row r="602" spans="1:3" x14ac:dyDescent="0.25">
      <c r="A602" s="3">
        <v>44522</v>
      </c>
      <c r="B602" s="10">
        <v>96</v>
      </c>
      <c r="C602" s="10">
        <v>96</v>
      </c>
    </row>
    <row r="603" spans="1:3" x14ac:dyDescent="0.25">
      <c r="A603" s="3">
        <v>44523</v>
      </c>
      <c r="B603" s="10">
        <v>96</v>
      </c>
      <c r="C603" s="10">
        <v>96</v>
      </c>
    </row>
    <row r="604" spans="1:3" x14ac:dyDescent="0.25">
      <c r="A604" s="3">
        <v>44524</v>
      </c>
      <c r="B604" s="10">
        <v>95</v>
      </c>
      <c r="C604" s="10">
        <v>95</v>
      </c>
    </row>
    <row r="605" spans="1:3" x14ac:dyDescent="0.25">
      <c r="A605" s="3">
        <v>44525</v>
      </c>
      <c r="B605" s="10">
        <v>94</v>
      </c>
      <c r="C605" s="10">
        <v>94</v>
      </c>
    </row>
    <row r="606" spans="1:3" x14ac:dyDescent="0.25">
      <c r="A606" s="3">
        <v>44526</v>
      </c>
      <c r="B606" s="10">
        <v>94</v>
      </c>
      <c r="C606" s="10">
        <v>94</v>
      </c>
    </row>
    <row r="607" spans="1:3" x14ac:dyDescent="0.25">
      <c r="A607" s="3">
        <v>44527</v>
      </c>
      <c r="B607" s="10">
        <v>92</v>
      </c>
      <c r="C607" s="10">
        <v>92</v>
      </c>
    </row>
    <row r="608" spans="1:3" x14ac:dyDescent="0.25">
      <c r="A608" s="3">
        <v>44528</v>
      </c>
      <c r="B608" s="10">
        <v>91</v>
      </c>
      <c r="C608" s="10">
        <v>91</v>
      </c>
    </row>
    <row r="609" spans="1:3" x14ac:dyDescent="0.25">
      <c r="A609" s="3">
        <v>44529</v>
      </c>
      <c r="B609" s="10">
        <v>89</v>
      </c>
      <c r="C609" s="10">
        <v>89</v>
      </c>
    </row>
    <row r="610" spans="1:3" x14ac:dyDescent="0.25">
      <c r="A610" s="3">
        <v>44530</v>
      </c>
      <c r="B610" s="10">
        <v>88</v>
      </c>
      <c r="C610" s="10">
        <v>88</v>
      </c>
    </row>
    <row r="611" spans="1:3" x14ac:dyDescent="0.25">
      <c r="A611" s="3">
        <v>44531</v>
      </c>
      <c r="B611" s="10">
        <v>88</v>
      </c>
      <c r="C611" s="10">
        <v>88</v>
      </c>
    </row>
    <row r="612" spans="1:3" x14ac:dyDescent="0.25">
      <c r="A612" s="3">
        <v>44532</v>
      </c>
      <c r="B612" s="10">
        <v>87</v>
      </c>
      <c r="C612" s="10">
        <v>87</v>
      </c>
    </row>
    <row r="613" spans="1:3" x14ac:dyDescent="0.25">
      <c r="A613" s="3">
        <v>44533</v>
      </c>
      <c r="B613" s="10">
        <v>87</v>
      </c>
      <c r="C613" s="10">
        <v>87</v>
      </c>
    </row>
    <row r="614" spans="1:3" x14ac:dyDescent="0.25">
      <c r="A614" s="3">
        <v>44534</v>
      </c>
      <c r="B614" s="10">
        <v>85</v>
      </c>
      <c r="C614" s="10">
        <v>85</v>
      </c>
    </row>
    <row r="615" spans="1:3" x14ac:dyDescent="0.25">
      <c r="A615" s="3">
        <v>44535</v>
      </c>
      <c r="B615" s="10">
        <v>84</v>
      </c>
      <c r="C615" s="10">
        <v>84</v>
      </c>
    </row>
    <row r="616" spans="1:3" x14ac:dyDescent="0.25">
      <c r="A616" s="3">
        <v>44536</v>
      </c>
      <c r="B616" s="10">
        <v>84</v>
      </c>
      <c r="C616" s="10">
        <v>84</v>
      </c>
    </row>
    <row r="617" spans="1:3" x14ac:dyDescent="0.25">
      <c r="A617" s="3">
        <v>44537</v>
      </c>
      <c r="B617" s="10">
        <v>82</v>
      </c>
      <c r="C617" s="10">
        <v>82</v>
      </c>
    </row>
    <row r="618" spans="1:3" x14ac:dyDescent="0.25">
      <c r="A618" s="3">
        <v>44538</v>
      </c>
      <c r="B618" s="10">
        <v>82</v>
      </c>
      <c r="C618" s="10">
        <v>82</v>
      </c>
    </row>
    <row r="619" spans="1:3" x14ac:dyDescent="0.25">
      <c r="A619" s="3">
        <v>44539</v>
      </c>
      <c r="B619" s="10">
        <v>80</v>
      </c>
      <c r="C619" s="10">
        <v>80</v>
      </c>
    </row>
    <row r="620" spans="1:3" x14ac:dyDescent="0.25">
      <c r="A620" s="3">
        <v>44540</v>
      </c>
      <c r="B620" s="10">
        <v>80</v>
      </c>
      <c r="C620" s="10">
        <v>80</v>
      </c>
    </row>
    <row r="621" spans="1:3" x14ac:dyDescent="0.25">
      <c r="A621" s="3">
        <v>44541</v>
      </c>
      <c r="B621" s="10">
        <v>81</v>
      </c>
      <c r="C621" s="10">
        <v>81</v>
      </c>
    </row>
    <row r="622" spans="1:3" x14ac:dyDescent="0.25">
      <c r="A622" s="3">
        <v>44542</v>
      </c>
      <c r="B622" s="10">
        <v>82</v>
      </c>
      <c r="C622" s="10">
        <v>82</v>
      </c>
    </row>
    <row r="623" spans="1:3" x14ac:dyDescent="0.25">
      <c r="A623" s="3">
        <v>44543</v>
      </c>
      <c r="B623" s="10">
        <v>79</v>
      </c>
      <c r="C623" s="10">
        <v>79</v>
      </c>
    </row>
    <row r="624" spans="1:3" x14ac:dyDescent="0.25">
      <c r="A624" s="3">
        <v>44544</v>
      </c>
      <c r="B624" s="10">
        <v>78</v>
      </c>
      <c r="C624" s="10">
        <v>78</v>
      </c>
    </row>
    <row r="625" spans="1:3" x14ac:dyDescent="0.25">
      <c r="A625" s="3">
        <v>44545</v>
      </c>
      <c r="B625" s="10">
        <v>78</v>
      </c>
      <c r="C625" s="10">
        <v>78</v>
      </c>
    </row>
    <row r="626" spans="1:3" x14ac:dyDescent="0.25">
      <c r="A626" s="3">
        <v>44546</v>
      </c>
      <c r="B626" s="10">
        <v>77</v>
      </c>
      <c r="C626" s="10">
        <v>77</v>
      </c>
    </row>
    <row r="627" spans="1:3" x14ac:dyDescent="0.25">
      <c r="A627" s="3">
        <v>44547</v>
      </c>
      <c r="B627" s="10">
        <v>76</v>
      </c>
      <c r="C627" s="10">
        <v>76</v>
      </c>
    </row>
    <row r="628" spans="1:3" x14ac:dyDescent="0.25">
      <c r="A628" s="3">
        <v>44548</v>
      </c>
      <c r="B628" s="10">
        <v>77</v>
      </c>
      <c r="C628" s="10">
        <v>77</v>
      </c>
    </row>
    <row r="629" spans="1:3" x14ac:dyDescent="0.25">
      <c r="A629" s="3">
        <v>44549</v>
      </c>
      <c r="B629" s="10">
        <v>77</v>
      </c>
      <c r="C629" s="10">
        <v>77</v>
      </c>
    </row>
    <row r="630" spans="1:3" x14ac:dyDescent="0.25">
      <c r="A630" s="3">
        <v>44550</v>
      </c>
      <c r="B630" s="10">
        <v>76</v>
      </c>
      <c r="C630" s="10">
        <v>76</v>
      </c>
    </row>
    <row r="631" spans="1:3" x14ac:dyDescent="0.25">
      <c r="A631" s="3">
        <v>44551</v>
      </c>
      <c r="B631" s="10">
        <v>76</v>
      </c>
      <c r="C631" s="10">
        <v>76</v>
      </c>
    </row>
    <row r="632" spans="1:3" x14ac:dyDescent="0.25">
      <c r="A632" s="3">
        <v>44552</v>
      </c>
      <c r="B632" s="10">
        <v>77</v>
      </c>
      <c r="C632" s="10">
        <v>77</v>
      </c>
    </row>
    <row r="633" spans="1:3" x14ac:dyDescent="0.25">
      <c r="A633" s="3">
        <v>44553</v>
      </c>
      <c r="B633" s="10">
        <v>77</v>
      </c>
      <c r="C633" s="10">
        <v>77</v>
      </c>
    </row>
    <row r="634" spans="1:3" x14ac:dyDescent="0.25">
      <c r="A634" s="3">
        <v>44554</v>
      </c>
      <c r="B634" s="10">
        <v>78</v>
      </c>
      <c r="C634" s="10">
        <v>78</v>
      </c>
    </row>
    <row r="635" spans="1:3" x14ac:dyDescent="0.25">
      <c r="A635" s="3">
        <v>44555</v>
      </c>
      <c r="B635" s="10">
        <v>77</v>
      </c>
      <c r="C635" s="10">
        <v>77</v>
      </c>
    </row>
    <row r="636" spans="1:3" x14ac:dyDescent="0.25">
      <c r="A636" s="3">
        <v>44556</v>
      </c>
      <c r="B636" s="10">
        <v>76</v>
      </c>
      <c r="C636" s="10">
        <v>76</v>
      </c>
    </row>
    <row r="637" spans="1:3" x14ac:dyDescent="0.25">
      <c r="A637" s="3">
        <v>44557</v>
      </c>
      <c r="B637" s="10">
        <v>75</v>
      </c>
      <c r="C637" s="10">
        <v>75</v>
      </c>
    </row>
    <row r="638" spans="1:3" x14ac:dyDescent="0.25">
      <c r="A638" s="3">
        <v>44558</v>
      </c>
      <c r="B638" s="10">
        <v>73</v>
      </c>
      <c r="C638" s="10">
        <v>73</v>
      </c>
    </row>
    <row r="639" spans="1:3" x14ac:dyDescent="0.25">
      <c r="A639" s="3">
        <v>44559</v>
      </c>
      <c r="B639" s="10">
        <v>73</v>
      </c>
      <c r="C639" s="10">
        <v>73</v>
      </c>
    </row>
    <row r="640" spans="1:3" x14ac:dyDescent="0.25">
      <c r="A640" s="3">
        <v>44560</v>
      </c>
      <c r="B640" s="10">
        <v>72</v>
      </c>
      <c r="C640" s="10">
        <v>72</v>
      </c>
    </row>
    <row r="641" spans="1:3" x14ac:dyDescent="0.25">
      <c r="A641" s="3">
        <v>44561</v>
      </c>
      <c r="B641" s="10">
        <v>72</v>
      </c>
      <c r="C641" s="10">
        <v>72</v>
      </c>
    </row>
    <row r="642" spans="1:3" x14ac:dyDescent="0.25">
      <c r="A642" s="3">
        <v>44562</v>
      </c>
      <c r="B642" s="10">
        <v>71</v>
      </c>
      <c r="C642" s="10">
        <v>71</v>
      </c>
    </row>
    <row r="643" spans="1:3" x14ac:dyDescent="0.25">
      <c r="A643" s="3">
        <v>44563</v>
      </c>
      <c r="B643" s="10">
        <v>70</v>
      </c>
      <c r="C643" s="10">
        <v>70</v>
      </c>
    </row>
    <row r="644" spans="1:3" x14ac:dyDescent="0.25">
      <c r="A644" s="3">
        <v>44564</v>
      </c>
      <c r="B644" s="10">
        <v>70</v>
      </c>
      <c r="C644" s="10">
        <v>70</v>
      </c>
    </row>
    <row r="645" spans="1:3" x14ac:dyDescent="0.25">
      <c r="A645" s="3">
        <v>44565</v>
      </c>
      <c r="B645" s="10">
        <v>71</v>
      </c>
      <c r="C645" s="10">
        <v>71</v>
      </c>
    </row>
    <row r="646" spans="1:3" x14ac:dyDescent="0.25">
      <c r="A646" s="3">
        <v>44566</v>
      </c>
      <c r="B646" s="10">
        <v>70</v>
      </c>
      <c r="C646" s="10">
        <v>70</v>
      </c>
    </row>
    <row r="647" spans="1:3" x14ac:dyDescent="0.25">
      <c r="A647" s="3">
        <v>44567</v>
      </c>
      <c r="B647" s="10">
        <v>69</v>
      </c>
      <c r="C647" s="10">
        <v>69</v>
      </c>
    </row>
    <row r="648" spans="1:3" x14ac:dyDescent="0.25">
      <c r="A648" s="3">
        <v>44568</v>
      </c>
      <c r="B648" s="10">
        <v>68</v>
      </c>
      <c r="C648" s="10">
        <v>68</v>
      </c>
    </row>
    <row r="649" spans="1:3" x14ac:dyDescent="0.25">
      <c r="A649" s="3">
        <v>44569</v>
      </c>
      <c r="B649" s="10">
        <v>68</v>
      </c>
      <c r="C649" s="10">
        <v>68</v>
      </c>
    </row>
    <row r="650" spans="1:3" x14ac:dyDescent="0.25">
      <c r="A650" s="3">
        <v>44570</v>
      </c>
      <c r="B650" s="10">
        <v>69</v>
      </c>
      <c r="C650" s="10">
        <v>69</v>
      </c>
    </row>
    <row r="651" spans="1:3" x14ac:dyDescent="0.25">
      <c r="A651" s="3">
        <v>44571</v>
      </c>
      <c r="B651" s="10">
        <v>70</v>
      </c>
      <c r="C651" s="10">
        <v>70</v>
      </c>
    </row>
    <row r="652" spans="1:3" x14ac:dyDescent="0.25">
      <c r="A652" s="3">
        <v>44572</v>
      </c>
      <c r="B652" s="10">
        <v>69</v>
      </c>
      <c r="C652" s="10">
        <v>69</v>
      </c>
    </row>
    <row r="653" spans="1:3" x14ac:dyDescent="0.25">
      <c r="A653" s="3">
        <v>44573</v>
      </c>
      <c r="B653" s="10">
        <v>68</v>
      </c>
      <c r="C653" s="10">
        <v>68</v>
      </c>
    </row>
    <row r="654" spans="1:3" x14ac:dyDescent="0.25">
      <c r="A654" s="3">
        <v>44574</v>
      </c>
      <c r="B654" s="10">
        <v>68</v>
      </c>
      <c r="C654" s="10">
        <v>68</v>
      </c>
    </row>
    <row r="655" spans="1:3" x14ac:dyDescent="0.25">
      <c r="A655" s="3">
        <v>44575</v>
      </c>
      <c r="B655" s="10">
        <v>69</v>
      </c>
      <c r="C655" s="10">
        <v>69</v>
      </c>
    </row>
    <row r="656" spans="1:3" x14ac:dyDescent="0.25">
      <c r="A656" s="3">
        <v>44576</v>
      </c>
      <c r="B656" s="10">
        <v>69</v>
      </c>
      <c r="C656" s="10">
        <v>69</v>
      </c>
    </row>
    <row r="657" spans="1:3" x14ac:dyDescent="0.25">
      <c r="A657" s="3">
        <v>44577</v>
      </c>
      <c r="B657" s="10">
        <v>72</v>
      </c>
      <c r="C657" s="10">
        <v>72</v>
      </c>
    </row>
    <row r="658" spans="1:3" x14ac:dyDescent="0.25">
      <c r="A658" s="3">
        <v>44578</v>
      </c>
      <c r="B658" s="10">
        <v>72</v>
      </c>
      <c r="C658" s="10">
        <v>72</v>
      </c>
    </row>
    <row r="659" spans="1:3" x14ac:dyDescent="0.25">
      <c r="A659" s="3">
        <v>44579</v>
      </c>
      <c r="B659" s="10">
        <v>74</v>
      </c>
      <c r="C659" s="10">
        <v>74</v>
      </c>
    </row>
    <row r="660" spans="1:3" x14ac:dyDescent="0.25">
      <c r="A660" s="3">
        <v>44580</v>
      </c>
      <c r="B660" s="10">
        <v>74</v>
      </c>
      <c r="C660" s="10">
        <v>74</v>
      </c>
    </row>
    <row r="661" spans="1:3" x14ac:dyDescent="0.25">
      <c r="A661" s="3">
        <v>44581</v>
      </c>
      <c r="B661" s="10">
        <v>75</v>
      </c>
      <c r="C661" s="10">
        <v>75</v>
      </c>
    </row>
    <row r="662" spans="1:3" x14ac:dyDescent="0.25">
      <c r="A662" s="3">
        <v>44582</v>
      </c>
      <c r="B662" s="10">
        <v>77</v>
      </c>
      <c r="C662" s="10">
        <v>77</v>
      </c>
    </row>
    <row r="663" spans="1:3" x14ac:dyDescent="0.25">
      <c r="A663" s="3">
        <v>44583</v>
      </c>
      <c r="B663" s="10">
        <v>79</v>
      </c>
      <c r="C663" s="10">
        <v>79</v>
      </c>
    </row>
    <row r="664" spans="1:3" x14ac:dyDescent="0.25">
      <c r="A664" s="3">
        <v>44584</v>
      </c>
      <c r="B664" s="10">
        <v>95</v>
      </c>
      <c r="C664" s="10">
        <v>95</v>
      </c>
    </row>
    <row r="665" spans="1:3" x14ac:dyDescent="0.25">
      <c r="A665" s="3">
        <v>44585</v>
      </c>
      <c r="B665" s="10">
        <v>97</v>
      </c>
      <c r="C665" s="10">
        <v>97</v>
      </c>
    </row>
    <row r="666" spans="1:3" x14ac:dyDescent="0.25">
      <c r="A666" s="3">
        <v>44586</v>
      </c>
      <c r="B666" s="10">
        <v>99</v>
      </c>
      <c r="C666" s="10">
        <v>99</v>
      </c>
    </row>
    <row r="667" spans="1:3" x14ac:dyDescent="0.25">
      <c r="A667" s="3">
        <v>44587</v>
      </c>
      <c r="B667" s="10">
        <v>101</v>
      </c>
      <c r="C667" s="10">
        <v>101</v>
      </c>
    </row>
    <row r="668" spans="1:3" x14ac:dyDescent="0.25">
      <c r="A668" s="3">
        <v>44588</v>
      </c>
      <c r="B668" s="10">
        <v>102</v>
      </c>
      <c r="C668" s="10">
        <v>102</v>
      </c>
    </row>
    <row r="669" spans="1:3" x14ac:dyDescent="0.25">
      <c r="A669" s="3">
        <v>44589</v>
      </c>
      <c r="B669" s="10">
        <v>133</v>
      </c>
      <c r="C669" s="10">
        <v>133</v>
      </c>
    </row>
    <row r="670" spans="1:3" x14ac:dyDescent="0.25">
      <c r="A670" s="3">
        <v>44590</v>
      </c>
      <c r="B670" s="10">
        <v>160</v>
      </c>
      <c r="C670" s="10">
        <v>160</v>
      </c>
    </row>
    <row r="671" spans="1:3" x14ac:dyDescent="0.25">
      <c r="A671" s="3">
        <v>44591</v>
      </c>
      <c r="B671" s="10">
        <v>176</v>
      </c>
      <c r="C671" s="10">
        <v>176</v>
      </c>
    </row>
    <row r="672" spans="1:3" x14ac:dyDescent="0.25">
      <c r="A672" s="3">
        <v>44592</v>
      </c>
      <c r="B672" s="10">
        <v>196</v>
      </c>
      <c r="C672" s="10">
        <v>196</v>
      </c>
    </row>
    <row r="673" spans="1:3" x14ac:dyDescent="0.25">
      <c r="A673" s="3">
        <v>44593</v>
      </c>
      <c r="B673" s="10">
        <v>200</v>
      </c>
      <c r="C673" s="10">
        <v>200</v>
      </c>
    </row>
    <row r="674" spans="1:3" x14ac:dyDescent="0.25">
      <c r="A674" s="3">
        <v>44594</v>
      </c>
      <c r="B674" s="10">
        <v>201</v>
      </c>
      <c r="C674" s="10">
        <v>201</v>
      </c>
    </row>
    <row r="675" spans="1:3" x14ac:dyDescent="0.25">
      <c r="A675" s="3">
        <v>44595</v>
      </c>
      <c r="B675" s="10">
        <v>203</v>
      </c>
      <c r="C675" s="10">
        <v>203</v>
      </c>
    </row>
    <row r="676" spans="1:3" x14ac:dyDescent="0.25">
      <c r="A676" s="3">
        <v>44596</v>
      </c>
      <c r="B676" s="10">
        <v>205</v>
      </c>
      <c r="C676" s="10">
        <v>205</v>
      </c>
    </row>
    <row r="677" spans="1:3" x14ac:dyDescent="0.25">
      <c r="A677" s="3">
        <v>44597</v>
      </c>
      <c r="B677" s="10">
        <v>208</v>
      </c>
      <c r="C677" s="10">
        <v>208</v>
      </c>
    </row>
    <row r="678" spans="1:3" x14ac:dyDescent="0.25">
      <c r="A678" s="3">
        <v>44598</v>
      </c>
      <c r="B678" s="10">
        <v>212</v>
      </c>
      <c r="C678" s="10">
        <v>212</v>
      </c>
    </row>
    <row r="679" spans="1:3" x14ac:dyDescent="0.25">
      <c r="A679" s="3">
        <v>44599</v>
      </c>
      <c r="B679" s="10">
        <v>215</v>
      </c>
      <c r="C679" s="10">
        <v>215</v>
      </c>
    </row>
    <row r="680" spans="1:3" x14ac:dyDescent="0.25">
      <c r="A680" s="3">
        <v>44600</v>
      </c>
      <c r="B680" s="10">
        <v>213</v>
      </c>
      <c r="C680" s="10">
        <v>213</v>
      </c>
    </row>
    <row r="681" spans="1:3" x14ac:dyDescent="0.25">
      <c r="A681" s="3">
        <v>44601</v>
      </c>
      <c r="B681" s="10">
        <v>208</v>
      </c>
      <c r="C681" s="10">
        <v>208</v>
      </c>
    </row>
    <row r="682" spans="1:3" x14ac:dyDescent="0.25">
      <c r="A682" s="3">
        <v>44602</v>
      </c>
      <c r="B682" s="10">
        <v>210</v>
      </c>
      <c r="C682" s="10">
        <v>210</v>
      </c>
    </row>
    <row r="683" spans="1:3" x14ac:dyDescent="0.25">
      <c r="A683" s="3">
        <v>44603</v>
      </c>
      <c r="B683" s="10">
        <v>213</v>
      </c>
      <c r="C683" s="10">
        <v>213</v>
      </c>
    </row>
    <row r="684" spans="1:3" x14ac:dyDescent="0.25">
      <c r="A684" s="3">
        <v>44604</v>
      </c>
      <c r="B684" s="10">
        <v>209</v>
      </c>
      <c r="C684" s="10">
        <v>209</v>
      </c>
    </row>
    <row r="685" spans="1:3" x14ac:dyDescent="0.25">
      <c r="A685" s="3">
        <v>44605</v>
      </c>
      <c r="B685" s="10">
        <v>209</v>
      </c>
      <c r="C685" s="10">
        <v>209</v>
      </c>
    </row>
    <row r="686" spans="1:3" x14ac:dyDescent="0.25">
      <c r="A686" s="3">
        <v>44606</v>
      </c>
      <c r="B686" s="10">
        <v>207</v>
      </c>
      <c r="C686" s="10">
        <v>207</v>
      </c>
    </row>
    <row r="687" spans="1:3" x14ac:dyDescent="0.25">
      <c r="A687" s="3">
        <v>44607</v>
      </c>
      <c r="B687" s="10">
        <v>207</v>
      </c>
      <c r="C687" s="10">
        <v>207</v>
      </c>
    </row>
    <row r="688" spans="1:3" x14ac:dyDescent="0.25">
      <c r="A688" s="3">
        <v>44608</v>
      </c>
      <c r="B688" s="10">
        <v>203</v>
      </c>
      <c r="C688" s="10">
        <v>203</v>
      </c>
    </row>
    <row r="689" spans="1:3" x14ac:dyDescent="0.25">
      <c r="A689" s="3">
        <v>44609</v>
      </c>
      <c r="B689" s="10">
        <v>200</v>
      </c>
      <c r="C689" s="10">
        <v>200</v>
      </c>
    </row>
    <row r="690" spans="1:3" x14ac:dyDescent="0.25">
      <c r="A690" s="3">
        <v>44610</v>
      </c>
      <c r="B690" s="10">
        <v>198</v>
      </c>
      <c r="C690" s="10">
        <v>198</v>
      </c>
    </row>
    <row r="691" spans="1:3" x14ac:dyDescent="0.25">
      <c r="A691" s="3">
        <v>44611</v>
      </c>
      <c r="B691" s="10">
        <v>196</v>
      </c>
      <c r="C691" s="10">
        <v>196</v>
      </c>
    </row>
    <row r="692" spans="1:3" x14ac:dyDescent="0.25">
      <c r="A692" s="3">
        <v>44612</v>
      </c>
      <c r="B692" s="10">
        <v>193</v>
      </c>
      <c r="C692" s="10">
        <v>193</v>
      </c>
    </row>
    <row r="693" spans="1:3" x14ac:dyDescent="0.25">
      <c r="A693" s="3">
        <v>44613</v>
      </c>
      <c r="B693" s="10">
        <v>190</v>
      </c>
      <c r="C693" s="10">
        <v>190</v>
      </c>
    </row>
    <row r="694" spans="1:3" x14ac:dyDescent="0.25">
      <c r="A694" s="3">
        <v>44614</v>
      </c>
      <c r="B694" s="10">
        <v>180</v>
      </c>
      <c r="C694" s="10">
        <v>180</v>
      </c>
    </row>
    <row r="695" spans="1:3" x14ac:dyDescent="0.25">
      <c r="A695" s="3">
        <v>44615</v>
      </c>
      <c r="B695" s="10">
        <v>173</v>
      </c>
      <c r="C695" s="10">
        <v>173</v>
      </c>
    </row>
    <row r="696" spans="1:3" x14ac:dyDescent="0.25">
      <c r="A696" s="3">
        <v>44616</v>
      </c>
      <c r="B696" s="10">
        <v>150</v>
      </c>
      <c r="C696" s="10">
        <v>150</v>
      </c>
    </row>
    <row r="697" spans="1:3" x14ac:dyDescent="0.25">
      <c r="A697" s="3">
        <v>44617</v>
      </c>
      <c r="B697" s="10">
        <v>90</v>
      </c>
      <c r="C697" s="10">
        <v>90</v>
      </c>
    </row>
    <row r="698" spans="1:3" x14ac:dyDescent="0.25">
      <c r="A698" s="3">
        <v>44618</v>
      </c>
      <c r="B698" s="10">
        <v>110</v>
      </c>
      <c r="C698" s="10">
        <v>110</v>
      </c>
    </row>
    <row r="699" spans="1:3" x14ac:dyDescent="0.25">
      <c r="A699" s="3">
        <v>44619</v>
      </c>
      <c r="B699" s="10">
        <v>119</v>
      </c>
      <c r="C699" s="10">
        <v>119</v>
      </c>
    </row>
    <row r="700" spans="1:3" x14ac:dyDescent="0.25">
      <c r="A700" s="3">
        <v>44620</v>
      </c>
      <c r="B700" s="10">
        <v>87</v>
      </c>
      <c r="C700" s="10">
        <v>87</v>
      </c>
    </row>
    <row r="701" spans="1:3" x14ac:dyDescent="0.25">
      <c r="A701" s="3">
        <v>44621</v>
      </c>
      <c r="B701" s="10">
        <v>49</v>
      </c>
      <c r="C701" s="10">
        <v>49</v>
      </c>
    </row>
    <row r="702" spans="1:3" x14ac:dyDescent="0.25">
      <c r="A702" s="3">
        <v>44622</v>
      </c>
      <c r="B702" s="10">
        <v>53</v>
      </c>
      <c r="C702" s="10">
        <v>53</v>
      </c>
    </row>
    <row r="703" spans="1:3" x14ac:dyDescent="0.25">
      <c r="A703" s="3">
        <v>44623</v>
      </c>
      <c r="B703" s="10">
        <v>101</v>
      </c>
      <c r="C703" s="10">
        <v>101</v>
      </c>
    </row>
    <row r="704" spans="1:3" x14ac:dyDescent="0.25">
      <c r="A704" s="3">
        <v>44624</v>
      </c>
      <c r="B704" s="10">
        <v>125</v>
      </c>
      <c r="C704" s="10">
        <v>125</v>
      </c>
    </row>
    <row r="705" spans="1:3" x14ac:dyDescent="0.25">
      <c r="A705" s="3">
        <v>44625</v>
      </c>
      <c r="B705" s="10">
        <v>113</v>
      </c>
      <c r="C705" s="10">
        <v>113</v>
      </c>
    </row>
    <row r="706" spans="1:3" x14ac:dyDescent="0.25">
      <c r="A706" s="3">
        <v>44626</v>
      </c>
      <c r="B706" s="10">
        <v>77</v>
      </c>
      <c r="C706" s="10">
        <v>77</v>
      </c>
    </row>
    <row r="707" spans="1:3" x14ac:dyDescent="0.25">
      <c r="A707" s="3">
        <v>44627</v>
      </c>
      <c r="B707" s="10">
        <v>71</v>
      </c>
      <c r="C707" s="10">
        <v>71</v>
      </c>
    </row>
    <row r="708" spans="1:3" x14ac:dyDescent="0.25">
      <c r="A708" s="3">
        <v>44628</v>
      </c>
      <c r="B708" s="10">
        <v>63</v>
      </c>
      <c r="C708" s="10">
        <v>63</v>
      </c>
    </row>
    <row r="709" spans="1:3" x14ac:dyDescent="0.25">
      <c r="A709" s="3">
        <v>44629</v>
      </c>
      <c r="B709" s="10">
        <v>35</v>
      </c>
      <c r="C709" s="10">
        <v>35</v>
      </c>
    </row>
    <row r="710" spans="1:3" x14ac:dyDescent="0.25">
      <c r="A710" s="3">
        <v>44630</v>
      </c>
      <c r="B710" s="10">
        <v>25</v>
      </c>
      <c r="C710" s="10">
        <v>25</v>
      </c>
    </row>
    <row r="711" spans="1:3" x14ac:dyDescent="0.25">
      <c r="A711" s="3">
        <v>44631</v>
      </c>
      <c r="B711" s="10">
        <v>37</v>
      </c>
      <c r="C711" s="10">
        <v>37</v>
      </c>
    </row>
    <row r="712" spans="1:3" x14ac:dyDescent="0.25">
      <c r="A712" s="3">
        <v>44632</v>
      </c>
      <c r="B712" s="10">
        <v>63</v>
      </c>
      <c r="C712" s="10">
        <v>63</v>
      </c>
    </row>
    <row r="713" spans="1:3" x14ac:dyDescent="0.25">
      <c r="A713" s="3">
        <v>44633</v>
      </c>
      <c r="B713" s="10">
        <v>57</v>
      </c>
      <c r="C713" s="10">
        <v>57</v>
      </c>
    </row>
    <row r="714" spans="1:3" x14ac:dyDescent="0.25">
      <c r="A714" s="3">
        <v>44634</v>
      </c>
      <c r="B714" s="10">
        <v>53</v>
      </c>
      <c r="C714" s="10">
        <v>53</v>
      </c>
    </row>
    <row r="715" spans="1:3" x14ac:dyDescent="0.25">
      <c r="A715" s="3">
        <v>44635</v>
      </c>
      <c r="B715" s="10">
        <v>39</v>
      </c>
      <c r="C715" s="10">
        <v>39</v>
      </c>
    </row>
    <row r="716" spans="1:3" x14ac:dyDescent="0.25">
      <c r="A716" s="3">
        <v>44636</v>
      </c>
      <c r="B716" s="10">
        <v>27</v>
      </c>
      <c r="C716" s="10">
        <v>27</v>
      </c>
    </row>
    <row r="717" spans="1:3" x14ac:dyDescent="0.25">
      <c r="A717" s="3">
        <v>44637</v>
      </c>
      <c r="B717" s="10">
        <v>50</v>
      </c>
      <c r="C717" s="10">
        <v>50</v>
      </c>
    </row>
    <row r="718" spans="1:3" x14ac:dyDescent="0.25">
      <c r="A718" s="3">
        <v>44638</v>
      </c>
      <c r="B718" s="10">
        <v>41</v>
      </c>
      <c r="C718" s="10">
        <v>41</v>
      </c>
    </row>
    <row r="719" spans="1:3" x14ac:dyDescent="0.25">
      <c r="A719" s="3">
        <v>44639</v>
      </c>
      <c r="B719" s="10">
        <v>43</v>
      </c>
      <c r="C719" s="10">
        <v>43</v>
      </c>
    </row>
    <row r="720" spans="1:3" x14ac:dyDescent="0.25">
      <c r="A720" s="3">
        <v>44640</v>
      </c>
      <c r="B720" s="10">
        <v>50</v>
      </c>
      <c r="C720" s="10">
        <v>50</v>
      </c>
    </row>
    <row r="721" spans="1:3" x14ac:dyDescent="0.25">
      <c r="A721" s="3">
        <v>44641</v>
      </c>
      <c r="B721" s="10">
        <v>19</v>
      </c>
      <c r="C721" s="10">
        <v>19</v>
      </c>
    </row>
    <row r="722" spans="1:3" x14ac:dyDescent="0.25">
      <c r="A722" s="3">
        <v>44642</v>
      </c>
      <c r="B722" s="10">
        <v>17</v>
      </c>
      <c r="C722" s="10">
        <v>17</v>
      </c>
    </row>
    <row r="723" spans="1:3" x14ac:dyDescent="0.25">
      <c r="A723" s="3">
        <v>44643</v>
      </c>
      <c r="B723" s="10">
        <v>27</v>
      </c>
      <c r="C723" s="10">
        <v>27</v>
      </c>
    </row>
    <row r="724" spans="1:3" x14ac:dyDescent="0.25">
      <c r="A724" s="3">
        <v>44644</v>
      </c>
      <c r="B724" s="10">
        <v>30</v>
      </c>
      <c r="C724" s="10">
        <v>30</v>
      </c>
    </row>
    <row r="725" spans="1:3" x14ac:dyDescent="0.25">
      <c r="A725" s="3">
        <v>44645</v>
      </c>
      <c r="B725" s="10">
        <v>33</v>
      </c>
      <c r="C725" s="10">
        <v>33</v>
      </c>
    </row>
    <row r="726" spans="1:3" x14ac:dyDescent="0.25">
      <c r="A726" s="3">
        <v>44646</v>
      </c>
      <c r="B726" s="10">
        <v>29</v>
      </c>
      <c r="C726" s="10">
        <v>29</v>
      </c>
    </row>
    <row r="727" spans="1:3" x14ac:dyDescent="0.25">
      <c r="A727" s="3">
        <v>44647</v>
      </c>
      <c r="B727" s="10">
        <v>31</v>
      </c>
      <c r="C727" s="10">
        <v>31</v>
      </c>
    </row>
    <row r="728" spans="1:3" x14ac:dyDescent="0.25">
      <c r="A728" s="3">
        <v>44648</v>
      </c>
      <c r="B728" s="10">
        <v>30</v>
      </c>
      <c r="C728" s="10">
        <v>30</v>
      </c>
    </row>
    <row r="729" spans="1:3" x14ac:dyDescent="0.25">
      <c r="A729" s="3">
        <v>44649</v>
      </c>
      <c r="B729" s="10">
        <v>26</v>
      </c>
      <c r="C729" s="10">
        <v>26</v>
      </c>
    </row>
    <row r="730" spans="1:3" x14ac:dyDescent="0.25">
      <c r="A730" s="3">
        <v>44650</v>
      </c>
      <c r="B730" s="10">
        <v>12</v>
      </c>
      <c r="C730" s="10">
        <v>12</v>
      </c>
    </row>
    <row r="731" spans="1:3" x14ac:dyDescent="0.25">
      <c r="A731" s="3">
        <v>44651</v>
      </c>
      <c r="B731" s="10">
        <v>15</v>
      </c>
      <c r="C731" s="10">
        <v>15</v>
      </c>
    </row>
    <row r="732" spans="1:3" x14ac:dyDescent="0.25">
      <c r="A732" s="3">
        <v>44652</v>
      </c>
      <c r="B732" s="10">
        <v>25</v>
      </c>
      <c r="C732" s="10">
        <v>25</v>
      </c>
    </row>
    <row r="733" spans="1:3" x14ac:dyDescent="0.25">
      <c r="A733" s="3">
        <v>44653</v>
      </c>
      <c r="B733" s="10">
        <v>21</v>
      </c>
      <c r="C733" s="10">
        <v>21</v>
      </c>
    </row>
    <row r="734" spans="1:3" x14ac:dyDescent="0.25">
      <c r="A734" s="3">
        <v>44654</v>
      </c>
      <c r="B734" s="10">
        <v>20</v>
      </c>
      <c r="C734" s="10">
        <v>20</v>
      </c>
    </row>
    <row r="735" spans="1:3" x14ac:dyDescent="0.25">
      <c r="A735" s="3">
        <v>44655</v>
      </c>
      <c r="B735" s="10">
        <v>21</v>
      </c>
      <c r="C735" s="10">
        <v>21</v>
      </c>
    </row>
    <row r="736" spans="1:3" x14ac:dyDescent="0.25">
      <c r="A736" s="3">
        <v>44656</v>
      </c>
      <c r="B736" s="10">
        <v>19</v>
      </c>
      <c r="C736" s="10">
        <v>19</v>
      </c>
    </row>
    <row r="737" spans="1:3" x14ac:dyDescent="0.25">
      <c r="A737" s="3">
        <v>44657</v>
      </c>
      <c r="B737" s="10">
        <v>13</v>
      </c>
      <c r="C737" s="10">
        <v>13</v>
      </c>
    </row>
    <row r="738" spans="1:3" x14ac:dyDescent="0.25">
      <c r="A738" s="3">
        <v>44658</v>
      </c>
      <c r="B738" s="10">
        <v>14</v>
      </c>
      <c r="C738" s="10">
        <v>14</v>
      </c>
    </row>
    <row r="739" spans="1:3" x14ac:dyDescent="0.25">
      <c r="A739" s="3">
        <v>44659</v>
      </c>
      <c r="B739" s="10">
        <v>14</v>
      </c>
      <c r="C739" s="10">
        <v>14</v>
      </c>
    </row>
    <row r="740" spans="1:3" x14ac:dyDescent="0.25">
      <c r="A740" s="3">
        <v>44660</v>
      </c>
      <c r="B740" s="10">
        <v>15</v>
      </c>
      <c r="C740" s="10">
        <v>15</v>
      </c>
    </row>
    <row r="741" spans="1:3" x14ac:dyDescent="0.25">
      <c r="A741" s="3">
        <v>44661</v>
      </c>
      <c r="B741" s="10">
        <v>13</v>
      </c>
      <c r="C741" s="10">
        <v>13</v>
      </c>
    </row>
    <row r="742" spans="1:3" x14ac:dyDescent="0.25">
      <c r="A742" s="3">
        <v>44662</v>
      </c>
      <c r="B742" s="10">
        <v>12</v>
      </c>
      <c r="C742" s="10">
        <v>12</v>
      </c>
    </row>
    <row r="743" spans="1:3" x14ac:dyDescent="0.25">
      <c r="A743" s="3">
        <v>44663</v>
      </c>
      <c r="B743" s="10">
        <v>10</v>
      </c>
      <c r="C743" s="10">
        <v>10</v>
      </c>
    </row>
    <row r="744" spans="1:3" x14ac:dyDescent="0.25">
      <c r="A744" s="3">
        <v>44664</v>
      </c>
      <c r="B744" s="10">
        <v>13</v>
      </c>
      <c r="C744" s="10">
        <v>13</v>
      </c>
    </row>
    <row r="745" spans="1:3" x14ac:dyDescent="0.25">
      <c r="A745" s="3">
        <v>44665</v>
      </c>
      <c r="B745" s="10">
        <v>17</v>
      </c>
      <c r="C745" s="10">
        <v>17</v>
      </c>
    </row>
    <row r="746" spans="1:3" x14ac:dyDescent="0.25">
      <c r="A746" s="3">
        <v>44666</v>
      </c>
      <c r="B746" s="10">
        <v>16</v>
      </c>
      <c r="C746" s="10">
        <v>16</v>
      </c>
    </row>
    <row r="747" spans="1:3" x14ac:dyDescent="0.25">
      <c r="A747" s="3">
        <v>44667</v>
      </c>
      <c r="B747" s="10">
        <v>13</v>
      </c>
      <c r="C747" s="10">
        <v>13</v>
      </c>
    </row>
    <row r="748" spans="1:3" x14ac:dyDescent="0.25">
      <c r="A748" s="3">
        <v>44668</v>
      </c>
      <c r="B748" s="10">
        <v>12</v>
      </c>
      <c r="C748" s="10">
        <v>12</v>
      </c>
    </row>
    <row r="749" spans="1:3" x14ac:dyDescent="0.25">
      <c r="A749" s="3">
        <v>44669</v>
      </c>
      <c r="B749" s="10">
        <v>12</v>
      </c>
      <c r="C749" s="10">
        <v>12</v>
      </c>
    </row>
    <row r="750" spans="1:3" x14ac:dyDescent="0.25">
      <c r="A750" s="3">
        <v>44670</v>
      </c>
      <c r="B750" s="10">
        <v>10</v>
      </c>
      <c r="C750" s="10">
        <v>10</v>
      </c>
    </row>
    <row r="751" spans="1:3" x14ac:dyDescent="0.25">
      <c r="A751" s="3">
        <v>44671</v>
      </c>
      <c r="B751" s="10">
        <v>9</v>
      </c>
      <c r="C751" s="10">
        <v>9</v>
      </c>
    </row>
    <row r="752" spans="1:3" x14ac:dyDescent="0.25">
      <c r="A752" s="3">
        <v>44672</v>
      </c>
      <c r="B752" s="10">
        <v>6</v>
      </c>
      <c r="C752" s="10">
        <v>6</v>
      </c>
    </row>
    <row r="753" spans="1:3" x14ac:dyDescent="0.25">
      <c r="A753" s="3">
        <v>44673</v>
      </c>
      <c r="B753" s="10">
        <v>11</v>
      </c>
      <c r="C753" s="10">
        <v>11</v>
      </c>
    </row>
    <row r="754" spans="1:3" x14ac:dyDescent="0.25">
      <c r="A754" s="3">
        <v>44674</v>
      </c>
      <c r="B754" s="10">
        <v>11</v>
      </c>
      <c r="C754" s="10">
        <v>11</v>
      </c>
    </row>
    <row r="755" spans="1:3" x14ac:dyDescent="0.25">
      <c r="A755" s="3">
        <v>44675</v>
      </c>
      <c r="B755" s="10">
        <v>10</v>
      </c>
      <c r="C755" s="10">
        <v>10</v>
      </c>
    </row>
    <row r="756" spans="1:3" x14ac:dyDescent="0.25">
      <c r="A756" s="3">
        <v>44676</v>
      </c>
      <c r="B756" s="10">
        <v>8</v>
      </c>
      <c r="C756" s="10">
        <v>8</v>
      </c>
    </row>
    <row r="757" spans="1:3" x14ac:dyDescent="0.25">
      <c r="A757" s="3">
        <v>44677</v>
      </c>
      <c r="B757" s="10">
        <v>6</v>
      </c>
      <c r="C757" s="10">
        <v>6</v>
      </c>
    </row>
    <row r="758" spans="1:3" x14ac:dyDescent="0.25">
      <c r="A758" s="3">
        <v>44678</v>
      </c>
      <c r="B758" s="10">
        <v>6</v>
      </c>
      <c r="C758" s="10">
        <v>6</v>
      </c>
    </row>
    <row r="759" spans="1:3" x14ac:dyDescent="0.25">
      <c r="A759" s="3">
        <v>44679</v>
      </c>
      <c r="B759" s="10">
        <v>9</v>
      </c>
      <c r="C759" s="10">
        <v>9</v>
      </c>
    </row>
    <row r="760" spans="1:3" x14ac:dyDescent="0.25">
      <c r="A760" s="3">
        <v>44680</v>
      </c>
      <c r="B760" s="10">
        <v>9</v>
      </c>
      <c r="C760" s="10">
        <v>9</v>
      </c>
    </row>
    <row r="761" spans="1:3" x14ac:dyDescent="0.25">
      <c r="A761" s="3">
        <v>44681</v>
      </c>
      <c r="B761" s="10">
        <v>5</v>
      </c>
      <c r="C761" s="10">
        <v>5</v>
      </c>
    </row>
    <row r="762" spans="1:3" x14ac:dyDescent="0.25">
      <c r="A762" s="3">
        <v>44682</v>
      </c>
      <c r="B762" s="10">
        <v>4</v>
      </c>
      <c r="C762" s="10">
        <v>4</v>
      </c>
    </row>
    <row r="763" spans="1:3" x14ac:dyDescent="0.25">
      <c r="A763" s="3">
        <v>44683</v>
      </c>
      <c r="B763" s="10">
        <v>4</v>
      </c>
      <c r="C763" s="10">
        <v>4</v>
      </c>
    </row>
    <row r="764" spans="1:3" x14ac:dyDescent="0.25">
      <c r="A764" s="3">
        <v>44684</v>
      </c>
      <c r="B764" s="10">
        <v>5</v>
      </c>
      <c r="C764" s="10">
        <v>5</v>
      </c>
    </row>
    <row r="765" spans="1:3" x14ac:dyDescent="0.25">
      <c r="A765" s="3">
        <v>44685</v>
      </c>
      <c r="B765" s="10">
        <v>4</v>
      </c>
      <c r="C765" s="10">
        <v>4</v>
      </c>
    </row>
    <row r="766" spans="1:3" x14ac:dyDescent="0.25">
      <c r="A766" s="3">
        <v>44686</v>
      </c>
      <c r="B766" s="10">
        <v>4</v>
      </c>
      <c r="C766" s="10">
        <v>4</v>
      </c>
    </row>
    <row r="767" spans="1:3" x14ac:dyDescent="0.25">
      <c r="A767" s="3">
        <v>44687</v>
      </c>
      <c r="B767" s="10">
        <v>5</v>
      </c>
      <c r="C767" s="10">
        <v>5</v>
      </c>
    </row>
    <row r="768" spans="1:3" x14ac:dyDescent="0.25">
      <c r="A768" s="3">
        <v>44688</v>
      </c>
      <c r="B768" s="10">
        <v>5</v>
      </c>
      <c r="C768" s="10">
        <v>5</v>
      </c>
    </row>
    <row r="769" spans="1:3" x14ac:dyDescent="0.25">
      <c r="A769" s="3">
        <v>44689</v>
      </c>
      <c r="B769" s="10">
        <v>4</v>
      </c>
      <c r="C769" s="10">
        <v>4</v>
      </c>
    </row>
    <row r="770" spans="1:3" x14ac:dyDescent="0.25">
      <c r="A770" s="3">
        <v>44690</v>
      </c>
      <c r="B770" s="10">
        <v>4</v>
      </c>
      <c r="C770" s="10">
        <v>4</v>
      </c>
    </row>
    <row r="771" spans="1:3" x14ac:dyDescent="0.25">
      <c r="A771" s="3">
        <v>44691</v>
      </c>
      <c r="B771" s="10">
        <v>3</v>
      </c>
      <c r="C771" s="10">
        <v>3</v>
      </c>
    </row>
    <row r="772" spans="1:3" x14ac:dyDescent="0.25">
      <c r="A772" s="3">
        <v>44692</v>
      </c>
      <c r="B772" s="10">
        <v>3</v>
      </c>
      <c r="C772" s="10">
        <v>3</v>
      </c>
    </row>
    <row r="773" spans="1:3" x14ac:dyDescent="0.25">
      <c r="A773" s="3">
        <v>44693</v>
      </c>
      <c r="B773" s="10">
        <v>4</v>
      </c>
      <c r="C773" s="10">
        <v>4</v>
      </c>
    </row>
    <row r="774" spans="1:3" x14ac:dyDescent="0.25">
      <c r="A774" s="3">
        <v>44694</v>
      </c>
      <c r="B774" s="10">
        <v>6</v>
      </c>
      <c r="C774" s="10">
        <v>6</v>
      </c>
    </row>
    <row r="775" spans="1:3" x14ac:dyDescent="0.25">
      <c r="A775" s="3">
        <v>44695</v>
      </c>
      <c r="B775" s="10">
        <v>4</v>
      </c>
      <c r="C775" s="10">
        <v>4</v>
      </c>
    </row>
    <row r="776" spans="1:3" x14ac:dyDescent="0.25">
      <c r="A776" s="3">
        <v>44696</v>
      </c>
      <c r="B776" s="10">
        <v>6</v>
      </c>
      <c r="C776" s="10">
        <v>6</v>
      </c>
    </row>
    <row r="777" spans="1:3" x14ac:dyDescent="0.25">
      <c r="A777" s="3">
        <v>44697</v>
      </c>
      <c r="B777" s="10">
        <v>5</v>
      </c>
      <c r="C777" s="10">
        <v>5</v>
      </c>
    </row>
    <row r="778" spans="1:3" x14ac:dyDescent="0.25">
      <c r="A778" s="3">
        <v>44698</v>
      </c>
      <c r="B778" s="10">
        <v>6</v>
      </c>
      <c r="C778" s="10">
        <v>6</v>
      </c>
    </row>
    <row r="779" spans="1:3" x14ac:dyDescent="0.25">
      <c r="A779" s="3">
        <v>44699</v>
      </c>
      <c r="B779" s="10">
        <v>6</v>
      </c>
      <c r="C779" s="10">
        <v>6</v>
      </c>
    </row>
    <row r="780" spans="1:3" x14ac:dyDescent="0.25">
      <c r="A780" s="4">
        <v>44700</v>
      </c>
      <c r="B780" s="10">
        <v>7</v>
      </c>
      <c r="C780" s="10">
        <v>7</v>
      </c>
    </row>
    <row r="781" spans="1:3" x14ac:dyDescent="0.25">
      <c r="A781" s="4">
        <v>44701</v>
      </c>
      <c r="B781" s="10">
        <v>7</v>
      </c>
      <c r="C781" s="10">
        <v>7</v>
      </c>
    </row>
    <row r="782" spans="1:3" x14ac:dyDescent="0.25">
      <c r="A782" s="5">
        <v>44702</v>
      </c>
      <c r="B782" s="10">
        <v>8</v>
      </c>
      <c r="C782" s="10">
        <v>8</v>
      </c>
    </row>
    <row r="783" spans="1:3" x14ac:dyDescent="0.25">
      <c r="A783" s="5">
        <v>44703</v>
      </c>
      <c r="B783" s="10">
        <v>3</v>
      </c>
      <c r="C783" s="10">
        <v>3</v>
      </c>
    </row>
    <row r="784" spans="1:3" x14ac:dyDescent="0.25">
      <c r="A784" s="5">
        <v>44704</v>
      </c>
      <c r="B784" s="10">
        <v>2</v>
      </c>
      <c r="C784" s="10">
        <v>2</v>
      </c>
    </row>
    <row r="785" spans="1:3" x14ac:dyDescent="0.25">
      <c r="A785" s="3">
        <v>44705</v>
      </c>
      <c r="B785" s="10">
        <v>2</v>
      </c>
      <c r="C785" s="10">
        <v>2</v>
      </c>
    </row>
    <row r="786" spans="1:3" x14ac:dyDescent="0.25">
      <c r="A786" s="4">
        <v>44706</v>
      </c>
      <c r="B786" s="10">
        <v>5</v>
      </c>
      <c r="C786" s="10">
        <v>5</v>
      </c>
    </row>
    <row r="787" spans="1:3" x14ac:dyDescent="0.25">
      <c r="A787" s="4">
        <v>44707</v>
      </c>
      <c r="B787" s="10">
        <v>5</v>
      </c>
      <c r="C787" s="10">
        <v>5</v>
      </c>
    </row>
    <row r="788" spans="1:3" x14ac:dyDescent="0.25">
      <c r="A788" s="4">
        <v>44708</v>
      </c>
      <c r="B788" s="10">
        <v>6</v>
      </c>
      <c r="C788" s="10">
        <v>6</v>
      </c>
    </row>
    <row r="789" spans="1:3" x14ac:dyDescent="0.25">
      <c r="A789" s="4">
        <v>44709</v>
      </c>
      <c r="B789" s="10">
        <v>6</v>
      </c>
      <c r="C789" s="10">
        <v>6</v>
      </c>
    </row>
    <row r="790" spans="1:3" x14ac:dyDescent="0.25">
      <c r="A790" s="4">
        <v>44710</v>
      </c>
      <c r="B790" s="10">
        <v>5</v>
      </c>
      <c r="C790" s="10">
        <v>5</v>
      </c>
    </row>
    <row r="791" spans="1:3" x14ac:dyDescent="0.25">
      <c r="A791" s="4">
        <v>44711</v>
      </c>
      <c r="B791" s="10">
        <v>5</v>
      </c>
      <c r="C791" s="10">
        <v>5</v>
      </c>
    </row>
    <row r="792" spans="1:3" x14ac:dyDescent="0.25">
      <c r="A792" s="4">
        <v>44712</v>
      </c>
      <c r="B792" s="10">
        <v>3</v>
      </c>
      <c r="C792" s="10">
        <v>3</v>
      </c>
    </row>
    <row r="793" spans="1:3" x14ac:dyDescent="0.25">
      <c r="A793" s="4">
        <v>44713</v>
      </c>
      <c r="B793" s="10">
        <v>4</v>
      </c>
      <c r="C793" s="10">
        <v>4</v>
      </c>
    </row>
    <row r="794" spans="1:3" x14ac:dyDescent="0.25">
      <c r="A794" s="4">
        <v>44714</v>
      </c>
      <c r="B794" s="10">
        <v>4</v>
      </c>
      <c r="C794" s="10">
        <v>4</v>
      </c>
    </row>
    <row r="795" spans="1:3" x14ac:dyDescent="0.25">
      <c r="A795" s="4">
        <v>44715</v>
      </c>
      <c r="B795" s="10">
        <v>6</v>
      </c>
      <c r="C795" s="10">
        <v>6</v>
      </c>
    </row>
    <row r="796" spans="1:3" x14ac:dyDescent="0.25">
      <c r="A796" s="4">
        <v>44716</v>
      </c>
      <c r="B796" s="10">
        <v>4</v>
      </c>
      <c r="C796" s="10">
        <v>4</v>
      </c>
    </row>
    <row r="797" spans="1:3" x14ac:dyDescent="0.25">
      <c r="A797" s="4">
        <v>44717</v>
      </c>
      <c r="B797" s="10">
        <v>4</v>
      </c>
      <c r="C797" s="10">
        <v>4</v>
      </c>
    </row>
    <row r="798" spans="1:3" x14ac:dyDescent="0.25">
      <c r="A798" s="4">
        <v>44718</v>
      </c>
      <c r="B798" s="10">
        <v>5</v>
      </c>
      <c r="C798" s="10">
        <v>5</v>
      </c>
    </row>
    <row r="799" spans="1:3" x14ac:dyDescent="0.25">
      <c r="A799" s="4">
        <v>44719</v>
      </c>
      <c r="B799" s="10">
        <v>3</v>
      </c>
      <c r="C799" s="10">
        <v>3</v>
      </c>
    </row>
    <row r="800" spans="1:3" x14ac:dyDescent="0.25">
      <c r="A800" s="4">
        <v>44720</v>
      </c>
      <c r="B800" s="10">
        <v>4</v>
      </c>
      <c r="C800" s="10">
        <v>4</v>
      </c>
    </row>
    <row r="801" spans="1:3" x14ac:dyDescent="0.25">
      <c r="A801" s="4">
        <v>44721</v>
      </c>
      <c r="B801" s="10">
        <v>5</v>
      </c>
      <c r="C801" s="10">
        <v>5</v>
      </c>
    </row>
    <row r="802" spans="1:3" x14ac:dyDescent="0.25">
      <c r="A802" s="4">
        <v>44722</v>
      </c>
      <c r="B802" s="10">
        <v>8</v>
      </c>
      <c r="C802" s="10">
        <v>8</v>
      </c>
    </row>
    <row r="803" spans="1:3" x14ac:dyDescent="0.25">
      <c r="A803" s="4">
        <v>44723</v>
      </c>
      <c r="B803" s="10">
        <v>9</v>
      </c>
      <c r="C803" s="10">
        <v>9</v>
      </c>
    </row>
    <row r="804" spans="1:3" x14ac:dyDescent="0.25">
      <c r="A804" s="4">
        <v>44724</v>
      </c>
      <c r="B804" s="10">
        <v>9</v>
      </c>
      <c r="C804" s="10">
        <v>9</v>
      </c>
    </row>
    <row r="805" spans="1:3" x14ac:dyDescent="0.25">
      <c r="A805" s="4">
        <v>44725</v>
      </c>
      <c r="B805" s="10">
        <v>3</v>
      </c>
      <c r="C805" s="10">
        <v>3</v>
      </c>
    </row>
    <row r="806" spans="1:3" x14ac:dyDescent="0.25">
      <c r="A806" s="4">
        <v>44726</v>
      </c>
      <c r="B806" s="10">
        <v>3</v>
      </c>
      <c r="C806" s="10">
        <v>3</v>
      </c>
    </row>
    <row r="807" spans="1:3" x14ac:dyDescent="0.25">
      <c r="A807" s="4">
        <v>44727</v>
      </c>
      <c r="B807" s="10">
        <v>2</v>
      </c>
      <c r="C807" s="10">
        <v>2</v>
      </c>
    </row>
    <row r="808" spans="1:3" x14ac:dyDescent="0.25">
      <c r="A808" s="4">
        <v>44728</v>
      </c>
      <c r="B808" s="10">
        <v>2</v>
      </c>
      <c r="C808" s="10">
        <v>2</v>
      </c>
    </row>
    <row r="809" spans="1:3" x14ac:dyDescent="0.25">
      <c r="A809" s="4">
        <v>44729</v>
      </c>
      <c r="B809" s="10">
        <v>3</v>
      </c>
      <c r="C809" s="10">
        <v>3</v>
      </c>
    </row>
    <row r="810" spans="1:3" x14ac:dyDescent="0.25">
      <c r="A810" s="4">
        <v>44730</v>
      </c>
      <c r="B810" s="10">
        <v>5</v>
      </c>
      <c r="C810" s="10">
        <v>5</v>
      </c>
    </row>
    <row r="811" spans="1:3" x14ac:dyDescent="0.25">
      <c r="A811" s="4">
        <v>44731</v>
      </c>
      <c r="B811" s="10">
        <v>6</v>
      </c>
      <c r="C811" s="10">
        <v>6</v>
      </c>
    </row>
    <row r="812" spans="1:3" x14ac:dyDescent="0.25">
      <c r="A812" s="4">
        <v>44732</v>
      </c>
      <c r="B812" s="10">
        <v>2</v>
      </c>
      <c r="C812" s="10">
        <v>2</v>
      </c>
    </row>
    <row r="813" spans="1:3" x14ac:dyDescent="0.25">
      <c r="A813" s="4">
        <v>44733</v>
      </c>
      <c r="B813" s="10">
        <v>2</v>
      </c>
      <c r="C813" s="10">
        <v>2</v>
      </c>
    </row>
    <row r="814" spans="1:3" x14ac:dyDescent="0.25">
      <c r="A814" s="4">
        <v>44734</v>
      </c>
      <c r="B814" s="10">
        <v>6</v>
      </c>
      <c r="C814" s="10">
        <v>6</v>
      </c>
    </row>
    <row r="815" spans="1:3" x14ac:dyDescent="0.25">
      <c r="A815" s="4">
        <v>44735</v>
      </c>
      <c r="B815" s="10">
        <v>6</v>
      </c>
      <c r="C815" s="10">
        <v>6</v>
      </c>
    </row>
    <row r="816" spans="1:3" x14ac:dyDescent="0.25">
      <c r="A816" s="4">
        <v>44736</v>
      </c>
      <c r="B816" s="10">
        <v>5</v>
      </c>
      <c r="C816" s="10">
        <v>5</v>
      </c>
    </row>
    <row r="817" spans="1:3" x14ac:dyDescent="0.25">
      <c r="A817" s="4">
        <v>44737</v>
      </c>
      <c r="B817" s="10">
        <v>4</v>
      </c>
      <c r="C817" s="10">
        <v>4</v>
      </c>
    </row>
    <row r="818" spans="1:3" x14ac:dyDescent="0.25">
      <c r="A818" s="4">
        <v>44738</v>
      </c>
      <c r="B818" s="10">
        <v>4</v>
      </c>
      <c r="C818" s="10">
        <v>4</v>
      </c>
    </row>
    <row r="819" spans="1:3" x14ac:dyDescent="0.25">
      <c r="A819" s="4">
        <v>44739</v>
      </c>
      <c r="B819" s="10">
        <v>3</v>
      </c>
      <c r="C819" s="10">
        <v>3</v>
      </c>
    </row>
    <row r="820" spans="1:3" x14ac:dyDescent="0.25">
      <c r="A820" s="4">
        <v>44740</v>
      </c>
      <c r="B820" s="10">
        <v>2</v>
      </c>
      <c r="C820" s="10">
        <v>2</v>
      </c>
    </row>
    <row r="821" spans="1:3" x14ac:dyDescent="0.25">
      <c r="A821" s="4">
        <v>44741</v>
      </c>
      <c r="B821" s="10">
        <v>3</v>
      </c>
      <c r="C821" s="10">
        <v>3</v>
      </c>
    </row>
    <row r="822" spans="1:3" x14ac:dyDescent="0.25">
      <c r="A822" s="4">
        <v>44742</v>
      </c>
      <c r="B822" s="10">
        <v>6</v>
      </c>
      <c r="C822" s="10">
        <v>6</v>
      </c>
    </row>
    <row r="823" spans="1:3" x14ac:dyDescent="0.25">
      <c r="A823" s="4">
        <v>44743</v>
      </c>
      <c r="B823" s="10">
        <v>4</v>
      </c>
      <c r="C823" s="10">
        <v>4</v>
      </c>
    </row>
    <row r="824" spans="1:3" x14ac:dyDescent="0.25">
      <c r="A824" s="4">
        <v>44744</v>
      </c>
      <c r="B824" s="10">
        <v>5</v>
      </c>
      <c r="C824" s="10">
        <v>5</v>
      </c>
    </row>
    <row r="825" spans="1:3" x14ac:dyDescent="0.25">
      <c r="A825" s="4">
        <v>44745</v>
      </c>
      <c r="B825" s="10">
        <v>5</v>
      </c>
      <c r="C825" s="10">
        <v>5</v>
      </c>
    </row>
    <row r="826" spans="1:3" x14ac:dyDescent="0.25">
      <c r="A826" s="4">
        <v>44746</v>
      </c>
      <c r="B826" s="10">
        <v>2</v>
      </c>
      <c r="C826" s="10">
        <v>2</v>
      </c>
    </row>
    <row r="827" spans="1:3" x14ac:dyDescent="0.25">
      <c r="A827" s="4">
        <v>44747</v>
      </c>
      <c r="B827" s="10">
        <v>0</v>
      </c>
      <c r="C827" s="10">
        <v>0</v>
      </c>
    </row>
    <row r="828" spans="1:3" x14ac:dyDescent="0.25">
      <c r="A828" s="4">
        <v>44748</v>
      </c>
      <c r="B828" s="10">
        <v>3</v>
      </c>
      <c r="C828" s="10">
        <v>3</v>
      </c>
    </row>
    <row r="829" spans="1:3" x14ac:dyDescent="0.25">
      <c r="A829" s="4">
        <v>44749</v>
      </c>
      <c r="B829" s="10">
        <v>3</v>
      </c>
      <c r="C829" s="10">
        <v>3</v>
      </c>
    </row>
    <row r="830" spans="1:3" x14ac:dyDescent="0.25">
      <c r="A830" s="4">
        <v>44750</v>
      </c>
      <c r="B830" s="10">
        <v>6</v>
      </c>
      <c r="C830" s="10">
        <v>6</v>
      </c>
    </row>
    <row r="831" spans="1:3" x14ac:dyDescent="0.25">
      <c r="A831" s="4">
        <v>44751</v>
      </c>
      <c r="B831" s="10">
        <v>2</v>
      </c>
      <c r="C831" s="10">
        <v>2</v>
      </c>
    </row>
    <row r="832" spans="1:3" x14ac:dyDescent="0.25">
      <c r="A832" s="4">
        <v>44752</v>
      </c>
      <c r="B832" s="10">
        <v>2</v>
      </c>
      <c r="C832" s="10">
        <v>2</v>
      </c>
    </row>
    <row r="833" spans="1:3" x14ac:dyDescent="0.25">
      <c r="A833" s="4">
        <v>44753</v>
      </c>
      <c r="B833" s="10">
        <v>3</v>
      </c>
      <c r="C833" s="10">
        <v>3</v>
      </c>
    </row>
    <row r="834" spans="1:3" x14ac:dyDescent="0.25">
      <c r="A834" s="4">
        <v>44754</v>
      </c>
      <c r="B834" s="10">
        <v>2</v>
      </c>
      <c r="C834" s="10">
        <v>2</v>
      </c>
    </row>
    <row r="835" spans="1:3" x14ac:dyDescent="0.25">
      <c r="A835" s="4">
        <v>44755</v>
      </c>
      <c r="B835" s="10">
        <v>5</v>
      </c>
      <c r="C835" s="10">
        <v>5</v>
      </c>
    </row>
    <row r="836" spans="1:3" x14ac:dyDescent="0.25">
      <c r="A836" s="4">
        <v>44756</v>
      </c>
      <c r="B836" s="10">
        <v>9</v>
      </c>
      <c r="C836" s="10">
        <v>9</v>
      </c>
    </row>
    <row r="837" spans="1:3" x14ac:dyDescent="0.25">
      <c r="A837" s="4">
        <v>44757</v>
      </c>
      <c r="B837" s="10">
        <v>6</v>
      </c>
      <c r="C837" s="10">
        <v>6</v>
      </c>
    </row>
    <row r="838" spans="1:3" x14ac:dyDescent="0.25">
      <c r="A838" s="4">
        <v>44758</v>
      </c>
      <c r="B838" s="10">
        <v>7</v>
      </c>
      <c r="C838" s="10">
        <v>7</v>
      </c>
    </row>
    <row r="839" spans="1:3" x14ac:dyDescent="0.25">
      <c r="A839" s="4">
        <v>44759</v>
      </c>
      <c r="B839" s="10">
        <v>8</v>
      </c>
      <c r="C839" s="10">
        <v>8</v>
      </c>
    </row>
    <row r="840" spans="1:3" x14ac:dyDescent="0.25">
      <c r="A840" s="4">
        <v>44760</v>
      </c>
      <c r="B840" s="10">
        <v>5</v>
      </c>
      <c r="C840" s="10">
        <v>5</v>
      </c>
    </row>
    <row r="841" spans="1:3" x14ac:dyDescent="0.25">
      <c r="A841" s="4">
        <v>44761</v>
      </c>
      <c r="B841" s="10">
        <v>3</v>
      </c>
      <c r="C841" s="10">
        <v>3</v>
      </c>
    </row>
    <row r="842" spans="1:3" x14ac:dyDescent="0.25">
      <c r="A842" s="4">
        <v>44762</v>
      </c>
      <c r="B842" s="10">
        <v>5</v>
      </c>
      <c r="C842" s="10">
        <v>5</v>
      </c>
    </row>
    <row r="843" spans="1:3" x14ac:dyDescent="0.25">
      <c r="A843" s="4">
        <v>44763</v>
      </c>
      <c r="B843" s="10">
        <v>6</v>
      </c>
      <c r="C843" s="10">
        <v>6</v>
      </c>
    </row>
    <row r="844" spans="1:3" x14ac:dyDescent="0.25">
      <c r="A844" s="4">
        <v>44764</v>
      </c>
      <c r="B844" s="10">
        <v>8</v>
      </c>
      <c r="C844" s="10">
        <v>8</v>
      </c>
    </row>
    <row r="845" spans="1:3" x14ac:dyDescent="0.25">
      <c r="A845" s="4">
        <v>44765</v>
      </c>
      <c r="B845" s="10">
        <v>7</v>
      </c>
      <c r="C845" s="10">
        <v>7</v>
      </c>
    </row>
    <row r="846" spans="1:3" x14ac:dyDescent="0.25">
      <c r="A846" s="4">
        <v>44766</v>
      </c>
      <c r="B846" s="10">
        <v>8</v>
      </c>
      <c r="C846" s="10">
        <v>8</v>
      </c>
    </row>
    <row r="847" spans="1:3" x14ac:dyDescent="0.25">
      <c r="A847" s="4">
        <v>44767</v>
      </c>
      <c r="B847" s="10">
        <v>2</v>
      </c>
      <c r="C847" s="10">
        <v>2</v>
      </c>
    </row>
    <row r="848" spans="1:3" x14ac:dyDescent="0.25">
      <c r="A848" s="4">
        <v>44768</v>
      </c>
      <c r="B848" s="10">
        <v>2</v>
      </c>
      <c r="C848" s="10">
        <v>2</v>
      </c>
    </row>
    <row r="849" spans="1:3" x14ac:dyDescent="0.25">
      <c r="A849" s="4">
        <v>44769</v>
      </c>
      <c r="B849" s="10">
        <v>12</v>
      </c>
      <c r="C849" s="10">
        <v>12</v>
      </c>
    </row>
    <row r="850" spans="1:3" x14ac:dyDescent="0.25">
      <c r="A850" s="4">
        <v>44770</v>
      </c>
      <c r="B850" s="10">
        <v>7</v>
      </c>
      <c r="C850" s="10">
        <v>7</v>
      </c>
    </row>
    <row r="851" spans="1:3" x14ac:dyDescent="0.25">
      <c r="A851" s="4">
        <v>44771</v>
      </c>
      <c r="B851" s="10">
        <v>12</v>
      </c>
      <c r="C851" s="10">
        <v>12</v>
      </c>
    </row>
    <row r="852" spans="1:3" x14ac:dyDescent="0.25">
      <c r="A852" s="4">
        <v>44772</v>
      </c>
      <c r="B852" s="10">
        <v>7</v>
      </c>
      <c r="C852" s="10">
        <v>7</v>
      </c>
    </row>
    <row r="853" spans="1:3" x14ac:dyDescent="0.25">
      <c r="A853" s="4">
        <v>44773</v>
      </c>
      <c r="B853" s="10">
        <v>8</v>
      </c>
      <c r="C853" s="10">
        <v>8</v>
      </c>
    </row>
    <row r="854" spans="1:3" x14ac:dyDescent="0.25">
      <c r="A854" s="4">
        <v>44774</v>
      </c>
      <c r="B854" s="10">
        <v>6</v>
      </c>
      <c r="C854" s="10">
        <v>6</v>
      </c>
    </row>
    <row r="855" spans="1:3" x14ac:dyDescent="0.25">
      <c r="A855" s="4">
        <v>44775</v>
      </c>
      <c r="B855" s="10">
        <v>2</v>
      </c>
      <c r="C855" s="10">
        <v>2</v>
      </c>
    </row>
    <row r="856" spans="1:3" x14ac:dyDescent="0.25">
      <c r="A856" s="4">
        <v>44776</v>
      </c>
      <c r="B856" s="10">
        <v>12</v>
      </c>
      <c r="C856" s="10">
        <v>12</v>
      </c>
    </row>
    <row r="857" spans="1:3" x14ac:dyDescent="0.25">
      <c r="A857" s="4">
        <v>44777</v>
      </c>
      <c r="B857" s="10">
        <v>27</v>
      </c>
      <c r="C857" s="10">
        <v>27</v>
      </c>
    </row>
    <row r="858" spans="1:3" x14ac:dyDescent="0.25">
      <c r="A858" s="4">
        <v>44778</v>
      </c>
      <c r="B858" s="10">
        <v>28</v>
      </c>
      <c r="C858" s="10">
        <v>28</v>
      </c>
    </row>
    <row r="859" spans="1:3" x14ac:dyDescent="0.25">
      <c r="A859" s="4">
        <v>44779</v>
      </c>
      <c r="B859" s="10">
        <v>30</v>
      </c>
      <c r="C859" s="10">
        <v>30</v>
      </c>
    </row>
    <row r="860" spans="1:3" x14ac:dyDescent="0.25">
      <c r="A860" s="4">
        <v>44780</v>
      </c>
      <c r="B860" s="10">
        <v>32</v>
      </c>
      <c r="C860" s="10">
        <v>32</v>
      </c>
    </row>
    <row r="861" spans="1:3" x14ac:dyDescent="0.25">
      <c r="A861" s="4">
        <v>44781</v>
      </c>
      <c r="B861" s="10">
        <v>25</v>
      </c>
      <c r="C861" s="10">
        <v>25</v>
      </c>
    </row>
    <row r="862" spans="1:3" x14ac:dyDescent="0.25">
      <c r="A862" s="4">
        <v>44782</v>
      </c>
      <c r="B862" s="10">
        <v>10</v>
      </c>
      <c r="C862" s="10">
        <v>10</v>
      </c>
    </row>
    <row r="863" spans="1:3" x14ac:dyDescent="0.25">
      <c r="A863" s="4">
        <v>44783</v>
      </c>
      <c r="B863" s="10">
        <v>41</v>
      </c>
      <c r="C863" s="10">
        <v>41</v>
      </c>
    </row>
    <row r="864" spans="1:3" x14ac:dyDescent="0.25">
      <c r="A864" s="4">
        <v>44784</v>
      </c>
      <c r="B864" s="10">
        <v>39</v>
      </c>
      <c r="C864" s="10">
        <v>39</v>
      </c>
    </row>
    <row r="865" spans="1:3" x14ac:dyDescent="0.25">
      <c r="A865" s="4">
        <v>44785</v>
      </c>
      <c r="B865" s="10">
        <v>40</v>
      </c>
      <c r="C865" s="10">
        <v>40</v>
      </c>
    </row>
    <row r="866" spans="1:3" x14ac:dyDescent="0.25">
      <c r="A866" s="4">
        <v>44786</v>
      </c>
      <c r="B866" s="10">
        <v>51</v>
      </c>
      <c r="C866" s="10">
        <v>51</v>
      </c>
    </row>
    <row r="867" spans="1:3" x14ac:dyDescent="0.25">
      <c r="A867" s="4">
        <v>44787</v>
      </c>
      <c r="B867" s="10">
        <v>60</v>
      </c>
      <c r="C867" s="10">
        <v>60</v>
      </c>
    </row>
    <row r="868" spans="1:3" x14ac:dyDescent="0.25">
      <c r="A868" s="4">
        <v>44788</v>
      </c>
      <c r="B868" s="10">
        <v>59</v>
      </c>
      <c r="C868" s="10">
        <v>59</v>
      </c>
    </row>
    <row r="869" spans="1:3" x14ac:dyDescent="0.25">
      <c r="A869" s="4">
        <v>44789</v>
      </c>
      <c r="B869" s="10">
        <v>19</v>
      </c>
      <c r="C869" s="10">
        <v>19</v>
      </c>
    </row>
    <row r="870" spans="1:3" x14ac:dyDescent="0.25">
      <c r="A870" s="4">
        <v>44790</v>
      </c>
      <c r="B870" s="10">
        <v>41</v>
      </c>
      <c r="C870" s="10">
        <v>41</v>
      </c>
    </row>
    <row r="871" spans="1:3" x14ac:dyDescent="0.25">
      <c r="A871" s="4">
        <v>44791</v>
      </c>
      <c r="B871" s="10">
        <v>40</v>
      </c>
      <c r="C871" s="10">
        <v>40</v>
      </c>
    </row>
    <row r="872" spans="1:3" x14ac:dyDescent="0.25">
      <c r="A872" s="4">
        <v>44792</v>
      </c>
      <c r="B872" s="10">
        <v>76</v>
      </c>
      <c r="C872" s="10">
        <v>76</v>
      </c>
    </row>
    <row r="873" spans="1:3" x14ac:dyDescent="0.25">
      <c r="A873" s="4">
        <v>44793</v>
      </c>
      <c r="B873" s="10">
        <v>79</v>
      </c>
      <c r="C873" s="10">
        <v>79</v>
      </c>
    </row>
    <row r="874" spans="1:3" x14ac:dyDescent="0.25">
      <c r="A874" s="4">
        <v>44794</v>
      </c>
      <c r="B874" s="10">
        <v>42</v>
      </c>
      <c r="C874" s="10">
        <v>42</v>
      </c>
    </row>
    <row r="875" spans="1:3" x14ac:dyDescent="0.25">
      <c r="A875" s="4">
        <v>44795</v>
      </c>
      <c r="B875" s="10">
        <v>45</v>
      </c>
      <c r="C875" s="10">
        <v>45</v>
      </c>
    </row>
    <row r="876" spans="1:3" x14ac:dyDescent="0.25">
      <c r="A876" s="4">
        <v>44796</v>
      </c>
      <c r="B876" s="10">
        <v>52</v>
      </c>
      <c r="C876" s="10">
        <v>52</v>
      </c>
    </row>
    <row r="877" spans="1:3" x14ac:dyDescent="0.25">
      <c r="A877" s="4">
        <v>44797</v>
      </c>
      <c r="B877" s="10">
        <v>50</v>
      </c>
      <c r="C877" s="10">
        <v>50</v>
      </c>
    </row>
    <row r="878" spans="1:3" x14ac:dyDescent="0.25">
      <c r="A878" s="4">
        <v>44798</v>
      </c>
      <c r="B878" s="10">
        <v>68</v>
      </c>
      <c r="C878" s="10">
        <v>68</v>
      </c>
    </row>
    <row r="879" spans="1:3" x14ac:dyDescent="0.25">
      <c r="A879" s="4">
        <v>44799</v>
      </c>
      <c r="B879" s="10">
        <v>73</v>
      </c>
      <c r="C879" s="10">
        <v>73</v>
      </c>
    </row>
    <row r="880" spans="1:3" x14ac:dyDescent="0.25">
      <c r="A880" s="4">
        <v>44800</v>
      </c>
      <c r="B880" s="10">
        <v>94</v>
      </c>
      <c r="C880" s="10">
        <v>94</v>
      </c>
    </row>
    <row r="881" spans="1:3" x14ac:dyDescent="0.25">
      <c r="A881" s="4">
        <v>44801</v>
      </c>
      <c r="B881" s="10">
        <v>61</v>
      </c>
      <c r="C881" s="10">
        <v>61</v>
      </c>
    </row>
    <row r="882" spans="1:3" x14ac:dyDescent="0.25">
      <c r="A882" s="4">
        <v>44802</v>
      </c>
      <c r="B882" s="10">
        <v>37</v>
      </c>
      <c r="C882" s="10">
        <v>37</v>
      </c>
    </row>
    <row r="883" spans="1:3" x14ac:dyDescent="0.25">
      <c r="A883" s="4">
        <v>44803</v>
      </c>
      <c r="B883" s="10">
        <v>34</v>
      </c>
      <c r="C883" s="10">
        <v>34</v>
      </c>
    </row>
    <row r="884" spans="1:3" x14ac:dyDescent="0.25">
      <c r="A884" s="4">
        <v>44804</v>
      </c>
      <c r="B884" s="10">
        <v>40</v>
      </c>
      <c r="C884" s="10">
        <v>40</v>
      </c>
    </row>
    <row r="885" spans="1:3" x14ac:dyDescent="0.25">
      <c r="A885" s="4">
        <v>44805</v>
      </c>
      <c r="B885" s="10">
        <v>102</v>
      </c>
      <c r="C885" s="10">
        <v>102</v>
      </c>
    </row>
    <row r="886" spans="1:3" x14ac:dyDescent="0.25">
      <c r="A886" s="4">
        <v>44806</v>
      </c>
      <c r="B886" s="10">
        <v>86</v>
      </c>
      <c r="C886" s="10">
        <v>86</v>
      </c>
    </row>
    <row r="887" spans="1:3" x14ac:dyDescent="0.25">
      <c r="A887" s="4">
        <v>44807</v>
      </c>
      <c r="B887" s="10">
        <v>93</v>
      </c>
      <c r="C887" s="10">
        <v>93</v>
      </c>
    </row>
    <row r="888" spans="1:3" x14ac:dyDescent="0.25">
      <c r="A888" s="4">
        <v>44808</v>
      </c>
      <c r="B888" s="10">
        <v>94</v>
      </c>
      <c r="C888" s="10">
        <v>94</v>
      </c>
    </row>
    <row r="889" spans="1:3" x14ac:dyDescent="0.25">
      <c r="A889" s="4">
        <v>44809</v>
      </c>
      <c r="B889" s="10">
        <v>78</v>
      </c>
      <c r="C889" s="10">
        <v>78</v>
      </c>
    </row>
    <row r="890" spans="1:3" x14ac:dyDescent="0.25">
      <c r="A890" s="4">
        <v>44810</v>
      </c>
      <c r="B890" s="10">
        <v>28</v>
      </c>
      <c r="C890" s="10">
        <v>28</v>
      </c>
    </row>
    <row r="891" spans="1:3" x14ac:dyDescent="0.25">
      <c r="A891" s="4">
        <v>44811</v>
      </c>
      <c r="B891" s="10">
        <v>48</v>
      </c>
      <c r="C891" s="10">
        <v>48</v>
      </c>
    </row>
    <row r="892" spans="1:3" x14ac:dyDescent="0.25">
      <c r="A892" s="4">
        <v>44812</v>
      </c>
      <c r="B892" s="10">
        <v>81</v>
      </c>
      <c r="C892" s="10">
        <v>81</v>
      </c>
    </row>
    <row r="893" spans="1:3" x14ac:dyDescent="0.25">
      <c r="A893" s="4">
        <v>44813</v>
      </c>
      <c r="B893" s="10">
        <v>98</v>
      </c>
      <c r="C893" s="10">
        <v>98</v>
      </c>
    </row>
    <row r="894" spans="1:3" x14ac:dyDescent="0.25">
      <c r="A894" s="4">
        <v>44814</v>
      </c>
      <c r="B894" s="10">
        <v>82</v>
      </c>
      <c r="C894" s="10">
        <v>82</v>
      </c>
    </row>
    <row r="895" spans="1:3" x14ac:dyDescent="0.25">
      <c r="A895" s="4">
        <v>44815</v>
      </c>
      <c r="B895" s="10">
        <v>85</v>
      </c>
      <c r="C895" s="10">
        <v>85</v>
      </c>
    </row>
    <row r="896" spans="1:3" x14ac:dyDescent="0.25">
      <c r="A896" s="4">
        <v>44816</v>
      </c>
      <c r="B896" s="10">
        <v>71</v>
      </c>
      <c r="C896" s="10">
        <v>71</v>
      </c>
    </row>
    <row r="897" spans="1:3" x14ac:dyDescent="0.25">
      <c r="A897" s="4">
        <v>44817</v>
      </c>
      <c r="B897" s="10">
        <v>26</v>
      </c>
      <c r="C897" s="10">
        <v>26</v>
      </c>
    </row>
    <row r="898" spans="1:3" x14ac:dyDescent="0.25">
      <c r="A898" s="4">
        <v>44818</v>
      </c>
      <c r="B898" s="10">
        <v>67</v>
      </c>
      <c r="C898" s="10">
        <v>67</v>
      </c>
    </row>
    <row r="899" spans="1:3" x14ac:dyDescent="0.25">
      <c r="A899" s="4">
        <v>44819</v>
      </c>
      <c r="B899" s="10">
        <v>98</v>
      </c>
      <c r="C899" s="10">
        <v>98</v>
      </c>
    </row>
    <row r="900" spans="1:3" x14ac:dyDescent="0.25">
      <c r="A900" s="4">
        <v>44820</v>
      </c>
      <c r="B900" s="10">
        <v>101</v>
      </c>
      <c r="C900" s="10">
        <v>101</v>
      </c>
    </row>
    <row r="901" spans="1:3" x14ac:dyDescent="0.25">
      <c r="A901" s="4">
        <v>44821</v>
      </c>
      <c r="B901" s="10">
        <v>95</v>
      </c>
      <c r="C901" s="10">
        <v>95</v>
      </c>
    </row>
    <row r="902" spans="1:3" x14ac:dyDescent="0.25">
      <c r="A902" s="4">
        <v>44822</v>
      </c>
      <c r="B902" s="10">
        <v>115</v>
      </c>
      <c r="C902" s="10">
        <v>115</v>
      </c>
    </row>
    <row r="903" spans="1:3" x14ac:dyDescent="0.25">
      <c r="A903" s="4">
        <v>44823</v>
      </c>
      <c r="B903" s="10">
        <v>92</v>
      </c>
      <c r="C903" s="10">
        <v>92</v>
      </c>
    </row>
    <row r="904" spans="1:3" x14ac:dyDescent="0.25">
      <c r="A904" s="4">
        <v>44824</v>
      </c>
      <c r="B904" s="10">
        <v>30</v>
      </c>
      <c r="C904" s="10">
        <v>30</v>
      </c>
    </row>
    <row r="905" spans="1:3" x14ac:dyDescent="0.25">
      <c r="A905" s="4">
        <v>44825</v>
      </c>
      <c r="B905" s="10">
        <v>56</v>
      </c>
      <c r="C905" s="10">
        <v>56</v>
      </c>
    </row>
    <row r="906" spans="1:3" x14ac:dyDescent="0.25">
      <c r="A906" s="4">
        <v>44826</v>
      </c>
      <c r="B906" s="10">
        <v>106</v>
      </c>
      <c r="C906" s="10">
        <v>106</v>
      </c>
    </row>
    <row r="907" spans="1:3" x14ac:dyDescent="0.25">
      <c r="A907" s="4">
        <v>44827</v>
      </c>
      <c r="B907" s="10">
        <v>98</v>
      </c>
      <c r="C907" s="10">
        <v>98</v>
      </c>
    </row>
    <row r="908" spans="1:3" x14ac:dyDescent="0.25">
      <c r="A908" s="4">
        <v>44828</v>
      </c>
      <c r="B908" s="10">
        <v>92</v>
      </c>
      <c r="C908" s="10">
        <v>92</v>
      </c>
    </row>
    <row r="909" spans="1:3" x14ac:dyDescent="0.25">
      <c r="A909" s="4">
        <v>44829</v>
      </c>
      <c r="B909" s="10">
        <v>94</v>
      </c>
      <c r="C909" s="10">
        <v>94</v>
      </c>
    </row>
    <row r="910" spans="1:3" x14ac:dyDescent="0.25">
      <c r="A910" s="4">
        <v>44830</v>
      </c>
      <c r="B910" s="10">
        <v>49</v>
      </c>
      <c r="C910" s="10">
        <v>49</v>
      </c>
    </row>
    <row r="911" spans="1:3" x14ac:dyDescent="0.25">
      <c r="A911" s="4">
        <v>44831</v>
      </c>
      <c r="B911" s="10">
        <v>4</v>
      </c>
      <c r="C911" s="10">
        <v>4</v>
      </c>
    </row>
    <row r="912" spans="1:3" x14ac:dyDescent="0.25">
      <c r="A912" s="4">
        <v>44832</v>
      </c>
      <c r="B912" s="10">
        <v>60</v>
      </c>
      <c r="C912" s="10">
        <v>60</v>
      </c>
    </row>
    <row r="913" spans="1:3" x14ac:dyDescent="0.25">
      <c r="A913" s="4">
        <v>44833</v>
      </c>
      <c r="B913" s="10">
        <v>79</v>
      </c>
      <c r="C913" s="10">
        <v>79</v>
      </c>
    </row>
    <row r="914" spans="1:3" x14ac:dyDescent="0.25">
      <c r="A914" s="4">
        <v>44834</v>
      </c>
      <c r="B914" s="10">
        <v>91</v>
      </c>
      <c r="C914" s="10">
        <v>91</v>
      </c>
    </row>
    <row r="915" spans="1:3" x14ac:dyDescent="0.25">
      <c r="A915" s="4">
        <v>44835</v>
      </c>
      <c r="B915" s="10">
        <v>72</v>
      </c>
      <c r="C915" s="10">
        <v>72</v>
      </c>
    </row>
    <row r="916" spans="1:3" x14ac:dyDescent="0.25">
      <c r="A916" s="4">
        <v>44836</v>
      </c>
      <c r="B916" s="10">
        <v>68</v>
      </c>
      <c r="C916" s="10">
        <v>68</v>
      </c>
    </row>
    <row r="917" spans="1:3" x14ac:dyDescent="0.25">
      <c r="A917" s="4">
        <v>44837</v>
      </c>
      <c r="B917" s="10">
        <v>25</v>
      </c>
      <c r="C917" s="10">
        <v>25</v>
      </c>
    </row>
    <row r="918" spans="1:3" x14ac:dyDescent="0.25">
      <c r="A918" s="4">
        <v>44838</v>
      </c>
      <c r="B918" s="10">
        <v>24</v>
      </c>
      <c r="C918" s="10">
        <v>24</v>
      </c>
    </row>
    <row r="919" spans="1:3" x14ac:dyDescent="0.25">
      <c r="A919" s="4">
        <v>44839</v>
      </c>
      <c r="B919" s="10">
        <v>32</v>
      </c>
      <c r="C919" s="10">
        <v>32</v>
      </c>
    </row>
    <row r="920" spans="1:3" x14ac:dyDescent="0.25">
      <c r="A920" s="4">
        <v>44840</v>
      </c>
      <c r="B920" s="10">
        <v>50</v>
      </c>
      <c r="C920" s="10">
        <v>50</v>
      </c>
    </row>
    <row r="921" spans="1:3" x14ac:dyDescent="0.25">
      <c r="A921" s="4">
        <v>44841</v>
      </c>
      <c r="B921" s="10">
        <v>54</v>
      </c>
      <c r="C921" s="10">
        <v>54</v>
      </c>
    </row>
    <row r="922" spans="1:3" x14ac:dyDescent="0.25">
      <c r="A922" s="4">
        <v>44842</v>
      </c>
      <c r="B922" s="10">
        <v>46</v>
      </c>
      <c r="C922" s="10">
        <v>46</v>
      </c>
    </row>
    <row r="923" spans="1:3" x14ac:dyDescent="0.25">
      <c r="A923" s="4">
        <v>44843</v>
      </c>
      <c r="B923" s="10">
        <v>39</v>
      </c>
      <c r="C923" s="10">
        <v>39</v>
      </c>
    </row>
    <row r="924" spans="1:3" x14ac:dyDescent="0.25">
      <c r="A924" s="4">
        <v>44844</v>
      </c>
      <c r="B924" s="10">
        <v>27</v>
      </c>
      <c r="C924" s="10">
        <v>27</v>
      </c>
    </row>
    <row r="925" spans="1:3" x14ac:dyDescent="0.25">
      <c r="A925" s="4">
        <v>44845</v>
      </c>
      <c r="B925" s="10">
        <v>7</v>
      </c>
      <c r="C925" s="10">
        <v>7</v>
      </c>
    </row>
    <row r="926" spans="1:3" x14ac:dyDescent="0.25">
      <c r="A926" s="4">
        <v>44846</v>
      </c>
      <c r="B926" s="10">
        <v>31</v>
      </c>
      <c r="C926" s="10">
        <v>31</v>
      </c>
    </row>
    <row r="927" spans="1:3" x14ac:dyDescent="0.25">
      <c r="A927" s="4">
        <v>44847</v>
      </c>
      <c r="B927" s="10">
        <v>40</v>
      </c>
      <c r="C927" s="10">
        <v>40</v>
      </c>
    </row>
    <row r="928" spans="1:3" x14ac:dyDescent="0.25">
      <c r="A928" s="4">
        <v>44848</v>
      </c>
      <c r="B928" s="10">
        <v>37</v>
      </c>
      <c r="C928" s="10">
        <v>37</v>
      </c>
    </row>
    <row r="929" spans="1:3" x14ac:dyDescent="0.25">
      <c r="A929" s="4">
        <v>44849</v>
      </c>
      <c r="B929" s="10">
        <v>28</v>
      </c>
      <c r="C929" s="10">
        <v>28</v>
      </c>
    </row>
    <row r="930" spans="1:3" x14ac:dyDescent="0.25">
      <c r="A930" s="4">
        <v>44850</v>
      </c>
      <c r="B930" s="10">
        <v>29</v>
      </c>
      <c r="C930" s="10">
        <v>29</v>
      </c>
    </row>
    <row r="931" spans="1:3" x14ac:dyDescent="0.25">
      <c r="A931" s="4">
        <v>44851</v>
      </c>
      <c r="B931" s="10">
        <v>5</v>
      </c>
      <c r="C931" s="10">
        <v>5</v>
      </c>
    </row>
    <row r="932" spans="1:3" x14ac:dyDescent="0.25">
      <c r="A932" s="4">
        <v>44852</v>
      </c>
      <c r="B932" s="10">
        <v>6</v>
      </c>
      <c r="C932" s="10">
        <v>6</v>
      </c>
    </row>
    <row r="933" spans="1:3" x14ac:dyDescent="0.25">
      <c r="A933" s="4">
        <v>44853</v>
      </c>
      <c r="B933" s="10">
        <v>19</v>
      </c>
      <c r="C933" s="10">
        <v>19</v>
      </c>
    </row>
    <row r="934" spans="1:3" x14ac:dyDescent="0.25">
      <c r="A934" s="4">
        <v>44854</v>
      </c>
      <c r="B934" s="10">
        <v>25</v>
      </c>
      <c r="C934" s="10">
        <v>25</v>
      </c>
    </row>
    <row r="935" spans="1:3" x14ac:dyDescent="0.25">
      <c r="A935" s="4">
        <v>44855</v>
      </c>
      <c r="B935" s="10">
        <v>26</v>
      </c>
      <c r="C935" s="10">
        <v>26</v>
      </c>
    </row>
    <row r="936" spans="1:3" x14ac:dyDescent="0.25">
      <c r="A936" s="4">
        <v>44856</v>
      </c>
      <c r="B936" s="10">
        <v>19</v>
      </c>
      <c r="C936" s="10">
        <v>19</v>
      </c>
    </row>
    <row r="937" spans="1:3" x14ac:dyDescent="0.25">
      <c r="A937" s="4">
        <v>44857</v>
      </c>
      <c r="B937" s="10">
        <v>10</v>
      </c>
      <c r="C937" s="10">
        <v>10</v>
      </c>
    </row>
    <row r="938" spans="1:3" x14ac:dyDescent="0.25">
      <c r="A938" s="4">
        <v>44858</v>
      </c>
      <c r="B938" s="10">
        <v>6</v>
      </c>
      <c r="C938" s="10">
        <v>6</v>
      </c>
    </row>
    <row r="939" spans="1:3" x14ac:dyDescent="0.25">
      <c r="A939" s="4">
        <v>44859</v>
      </c>
      <c r="B939" s="10">
        <v>2</v>
      </c>
      <c r="C939" s="10">
        <v>2</v>
      </c>
    </row>
    <row r="940" spans="1:3" x14ac:dyDescent="0.25">
      <c r="A940" s="4">
        <v>44860</v>
      </c>
      <c r="B940" s="10">
        <v>10</v>
      </c>
      <c r="C940" s="10">
        <v>10</v>
      </c>
    </row>
    <row r="941" spans="1:3" x14ac:dyDescent="0.25">
      <c r="A941" s="4">
        <v>44861</v>
      </c>
      <c r="B941" s="10">
        <v>11</v>
      </c>
      <c r="C941" s="10">
        <v>11</v>
      </c>
    </row>
    <row r="942" spans="1:3" x14ac:dyDescent="0.25">
      <c r="A942" s="4">
        <v>44862</v>
      </c>
      <c r="B942" s="10">
        <v>11</v>
      </c>
      <c r="C942" s="10">
        <v>11</v>
      </c>
    </row>
    <row r="943" spans="1:3" x14ac:dyDescent="0.25">
      <c r="A943" s="4">
        <v>44863</v>
      </c>
      <c r="B943" s="10">
        <v>10</v>
      </c>
      <c r="C943" s="10">
        <v>10</v>
      </c>
    </row>
    <row r="944" spans="1:3" x14ac:dyDescent="0.25">
      <c r="A944" s="4">
        <v>44864</v>
      </c>
      <c r="B944" s="10">
        <v>13</v>
      </c>
      <c r="C944" s="10">
        <v>13</v>
      </c>
    </row>
    <row r="945" spans="1:3" x14ac:dyDescent="0.25">
      <c r="A945" s="4">
        <v>44865</v>
      </c>
      <c r="B945" s="10">
        <v>4</v>
      </c>
      <c r="C945" s="10">
        <v>4</v>
      </c>
    </row>
    <row r="946" spans="1:3" x14ac:dyDescent="0.25">
      <c r="A946" s="4">
        <v>44866</v>
      </c>
      <c r="B946" s="10">
        <v>0</v>
      </c>
      <c r="C946" s="10">
        <v>0</v>
      </c>
    </row>
    <row r="947" spans="1:3" x14ac:dyDescent="0.25">
      <c r="A947" s="4">
        <v>44867</v>
      </c>
      <c r="B947" s="10">
        <v>10</v>
      </c>
      <c r="C947" s="10">
        <v>10</v>
      </c>
    </row>
    <row r="948" spans="1:3" x14ac:dyDescent="0.25">
      <c r="A948" s="4">
        <v>44868</v>
      </c>
      <c r="B948" s="10">
        <v>10</v>
      </c>
      <c r="C948" s="10">
        <v>10</v>
      </c>
    </row>
    <row r="949" spans="1:3" x14ac:dyDescent="0.25">
      <c r="A949" s="4">
        <v>44869</v>
      </c>
      <c r="B949" s="10">
        <v>10</v>
      </c>
      <c r="C949" s="10">
        <v>10</v>
      </c>
    </row>
    <row r="950" spans="1:3" x14ac:dyDescent="0.25">
      <c r="A950" s="4">
        <v>44870</v>
      </c>
      <c r="B950" s="10">
        <v>6</v>
      </c>
      <c r="C950" s="10">
        <v>6</v>
      </c>
    </row>
    <row r="951" spans="1:3" x14ac:dyDescent="0.25">
      <c r="A951" s="4">
        <v>44871</v>
      </c>
      <c r="B951" s="10">
        <v>3</v>
      </c>
      <c r="C951" s="10">
        <v>3</v>
      </c>
    </row>
    <row r="952" spans="1:3" x14ac:dyDescent="0.25">
      <c r="A952" s="4">
        <v>44872</v>
      </c>
      <c r="B952" s="10">
        <v>0</v>
      </c>
      <c r="C952" s="10">
        <v>0</v>
      </c>
    </row>
    <row r="953" spans="1:3" x14ac:dyDescent="0.25">
      <c r="A953" s="4">
        <v>44873</v>
      </c>
      <c r="B953" s="10">
        <v>0</v>
      </c>
      <c r="C953" s="10">
        <v>0</v>
      </c>
    </row>
    <row r="954" spans="1:3" x14ac:dyDescent="0.25">
      <c r="A954" s="4">
        <v>44874</v>
      </c>
      <c r="B954" s="10">
        <v>3</v>
      </c>
      <c r="C954" s="10">
        <v>3</v>
      </c>
    </row>
    <row r="955" spans="1:3" x14ac:dyDescent="0.25">
      <c r="A955" s="4">
        <v>44875</v>
      </c>
      <c r="B955" s="10">
        <v>8</v>
      </c>
      <c r="C955" s="10">
        <v>8</v>
      </c>
    </row>
    <row r="956" spans="1:3" x14ac:dyDescent="0.25">
      <c r="A956" s="4">
        <v>44876</v>
      </c>
      <c r="B956" s="10">
        <v>4</v>
      </c>
      <c r="C956" s="10">
        <v>4</v>
      </c>
    </row>
    <row r="957" spans="1:3" x14ac:dyDescent="0.25">
      <c r="A957" s="4">
        <v>44877</v>
      </c>
      <c r="B957" s="10">
        <v>5</v>
      </c>
      <c r="C957" s="10">
        <v>5</v>
      </c>
    </row>
    <row r="958" spans="1:3" x14ac:dyDescent="0.25">
      <c r="A958" s="4">
        <v>44878</v>
      </c>
      <c r="B958" s="10">
        <v>0</v>
      </c>
      <c r="C958" s="10">
        <v>0</v>
      </c>
    </row>
    <row r="959" spans="1:3" x14ac:dyDescent="0.25">
      <c r="A959" s="4">
        <v>44879</v>
      </c>
      <c r="B959" s="10">
        <v>3</v>
      </c>
      <c r="C959" s="10">
        <v>3</v>
      </c>
    </row>
    <row r="960" spans="1:3" x14ac:dyDescent="0.25">
      <c r="A960" s="4">
        <v>44880</v>
      </c>
      <c r="B960" s="10">
        <v>0</v>
      </c>
      <c r="C960" s="10">
        <v>0</v>
      </c>
    </row>
    <row r="961" spans="1:3" x14ac:dyDescent="0.25">
      <c r="A961" s="4">
        <v>44881</v>
      </c>
      <c r="B961" s="10">
        <v>4</v>
      </c>
      <c r="C961" s="10">
        <v>4</v>
      </c>
    </row>
    <row r="962" spans="1:3" x14ac:dyDescent="0.25">
      <c r="A962" s="4">
        <v>44882</v>
      </c>
      <c r="B962" s="10">
        <v>8</v>
      </c>
      <c r="C962" s="10">
        <v>8</v>
      </c>
    </row>
    <row r="963" spans="1:3" x14ac:dyDescent="0.25">
      <c r="A963" s="4">
        <v>44883</v>
      </c>
      <c r="B963" s="10">
        <v>8</v>
      </c>
      <c r="C963" s="10">
        <v>8</v>
      </c>
    </row>
    <row r="964" spans="1:3" x14ac:dyDescent="0.25">
      <c r="A964" s="4">
        <v>44884</v>
      </c>
      <c r="B964" s="10">
        <v>4</v>
      </c>
      <c r="C964" s="10">
        <v>4</v>
      </c>
    </row>
    <row r="965" spans="1:3" x14ac:dyDescent="0.25">
      <c r="A965" s="4">
        <v>44885</v>
      </c>
      <c r="B965" s="10">
        <v>6</v>
      </c>
      <c r="C965" s="10">
        <v>6</v>
      </c>
    </row>
    <row r="966" spans="1:3" x14ac:dyDescent="0.25">
      <c r="A966" s="4">
        <v>44886</v>
      </c>
      <c r="B966" s="10">
        <v>6</v>
      </c>
      <c r="C966" s="10">
        <v>6</v>
      </c>
    </row>
    <row r="967" spans="1:3" x14ac:dyDescent="0.25">
      <c r="A967" s="4">
        <v>44887</v>
      </c>
      <c r="B967" s="10">
        <v>0</v>
      </c>
      <c r="C967" s="10">
        <v>0</v>
      </c>
    </row>
    <row r="968" spans="1:3" x14ac:dyDescent="0.25">
      <c r="A968" s="4">
        <v>44888</v>
      </c>
      <c r="B968" s="10">
        <v>1</v>
      </c>
      <c r="C968" s="10">
        <v>1</v>
      </c>
    </row>
    <row r="969" spans="1:3" x14ac:dyDescent="0.25">
      <c r="A969" s="4">
        <v>44889</v>
      </c>
      <c r="B969" s="10">
        <v>5</v>
      </c>
      <c r="C969" s="10">
        <v>5</v>
      </c>
    </row>
    <row r="970" spans="1:3" x14ac:dyDescent="0.25">
      <c r="A970" s="4">
        <v>44890</v>
      </c>
      <c r="B970" s="10">
        <v>13</v>
      </c>
      <c r="C970" s="10">
        <v>13</v>
      </c>
    </row>
    <row r="971" spans="1:3" x14ac:dyDescent="0.25">
      <c r="A971" s="4">
        <v>44891</v>
      </c>
      <c r="B971" s="10">
        <v>3</v>
      </c>
      <c r="C971" s="10">
        <v>3</v>
      </c>
    </row>
    <row r="972" spans="1:3" x14ac:dyDescent="0.25">
      <c r="A972" s="4">
        <v>44892</v>
      </c>
      <c r="B972" s="10">
        <v>10</v>
      </c>
      <c r="C972" s="10">
        <v>10</v>
      </c>
    </row>
    <row r="973" spans="1:3" x14ac:dyDescent="0.25">
      <c r="A973" s="4">
        <v>44893</v>
      </c>
      <c r="B973" s="10">
        <v>2</v>
      </c>
      <c r="C973" s="10">
        <v>2</v>
      </c>
    </row>
    <row r="974" spans="1:3" x14ac:dyDescent="0.25">
      <c r="A974" s="4">
        <v>44894</v>
      </c>
      <c r="B974" s="10">
        <v>1</v>
      </c>
      <c r="C974" s="10">
        <v>1</v>
      </c>
    </row>
    <row r="975" spans="1:3" x14ac:dyDescent="0.25">
      <c r="A975" s="4">
        <v>44895</v>
      </c>
      <c r="B975" s="10">
        <v>6</v>
      </c>
      <c r="C975" s="10">
        <v>6</v>
      </c>
    </row>
    <row r="976" spans="1:3" x14ac:dyDescent="0.25">
      <c r="A976" s="4">
        <v>44896</v>
      </c>
      <c r="B976" s="10">
        <v>8</v>
      </c>
      <c r="C976" s="10">
        <v>8</v>
      </c>
    </row>
    <row r="977" spans="1:3" x14ac:dyDescent="0.25">
      <c r="A977" s="4">
        <v>44897</v>
      </c>
      <c r="B977" s="10">
        <v>7</v>
      </c>
      <c r="C977" s="10">
        <v>7</v>
      </c>
    </row>
    <row r="978" spans="1:3" x14ac:dyDescent="0.25">
      <c r="A978" s="4">
        <v>44898</v>
      </c>
      <c r="B978" s="10">
        <v>6</v>
      </c>
      <c r="C978" s="10">
        <v>6</v>
      </c>
    </row>
    <row r="979" spans="1:3" x14ac:dyDescent="0.25">
      <c r="A979" s="4">
        <v>44899</v>
      </c>
      <c r="B979" s="10">
        <v>7</v>
      </c>
      <c r="C979" s="10">
        <v>7</v>
      </c>
    </row>
    <row r="980" spans="1:3" x14ac:dyDescent="0.25">
      <c r="A980" s="4">
        <v>44900</v>
      </c>
      <c r="B980" s="10">
        <v>5</v>
      </c>
      <c r="C980" s="10">
        <v>5</v>
      </c>
    </row>
    <row r="981" spans="1:3" x14ac:dyDescent="0.25">
      <c r="A981" s="4">
        <v>44901</v>
      </c>
      <c r="B981" s="10">
        <v>0</v>
      </c>
      <c r="C981" s="10">
        <v>0</v>
      </c>
    </row>
    <row r="982" spans="1:3" x14ac:dyDescent="0.25">
      <c r="A982" s="4">
        <v>44902</v>
      </c>
      <c r="B982" s="10">
        <v>6</v>
      </c>
      <c r="C982" s="10">
        <v>6</v>
      </c>
    </row>
    <row r="983" spans="1:3" x14ac:dyDescent="0.25">
      <c r="A983" s="4">
        <v>44903</v>
      </c>
      <c r="B983" s="10">
        <v>10</v>
      </c>
      <c r="C983" s="10">
        <v>10</v>
      </c>
    </row>
    <row r="984" spans="1:3" x14ac:dyDescent="0.25">
      <c r="A984" s="4">
        <v>44904</v>
      </c>
      <c r="B984" s="10">
        <v>4</v>
      </c>
      <c r="C984" s="10">
        <v>4</v>
      </c>
    </row>
    <row r="985" spans="1:3" x14ac:dyDescent="0.25">
      <c r="A985" s="4">
        <v>44905</v>
      </c>
      <c r="B985" s="10">
        <v>7</v>
      </c>
      <c r="C985" s="10">
        <v>7</v>
      </c>
    </row>
    <row r="986" spans="1:3" x14ac:dyDescent="0.25">
      <c r="A986" s="4">
        <v>44906</v>
      </c>
      <c r="B986" s="10">
        <v>7</v>
      </c>
      <c r="C986" s="10">
        <v>7</v>
      </c>
    </row>
    <row r="987" spans="1:3" x14ac:dyDescent="0.25">
      <c r="A987" s="4">
        <v>44907</v>
      </c>
      <c r="B987" s="10">
        <v>0</v>
      </c>
      <c r="C987" s="10">
        <v>0</v>
      </c>
    </row>
    <row r="988" spans="1:3" x14ac:dyDescent="0.25">
      <c r="A988" s="4">
        <v>44908</v>
      </c>
      <c r="B988" s="10">
        <v>0</v>
      </c>
      <c r="C988" s="10">
        <v>0</v>
      </c>
    </row>
    <row r="989" spans="1:3" x14ac:dyDescent="0.25">
      <c r="A989" s="4">
        <v>44909</v>
      </c>
      <c r="B989" s="10">
        <v>13</v>
      </c>
      <c r="C989" s="10">
        <v>13</v>
      </c>
    </row>
    <row r="990" spans="1:3" x14ac:dyDescent="0.25">
      <c r="A990" s="4">
        <v>44910</v>
      </c>
      <c r="B990" s="10">
        <v>9</v>
      </c>
      <c r="C990" s="10">
        <v>9</v>
      </c>
    </row>
    <row r="991" spans="1:3" x14ac:dyDescent="0.25">
      <c r="A991" s="4">
        <v>44911</v>
      </c>
      <c r="B991" s="10">
        <v>9</v>
      </c>
      <c r="C991" s="10">
        <v>9</v>
      </c>
    </row>
    <row r="992" spans="1:3" x14ac:dyDescent="0.25">
      <c r="A992" s="4">
        <v>44912</v>
      </c>
      <c r="B992" s="10">
        <v>7</v>
      </c>
      <c r="C992" s="10">
        <v>7</v>
      </c>
    </row>
    <row r="993" spans="1:3" x14ac:dyDescent="0.25">
      <c r="A993" s="4">
        <v>44913</v>
      </c>
      <c r="B993" s="10">
        <v>8</v>
      </c>
      <c r="C993" s="10">
        <v>8</v>
      </c>
    </row>
    <row r="994" spans="1:3" x14ac:dyDescent="0.25">
      <c r="A994" s="4">
        <v>44914</v>
      </c>
      <c r="B994" s="10">
        <v>0</v>
      </c>
      <c r="C994" s="10">
        <v>0</v>
      </c>
    </row>
    <row r="995" spans="1:3" x14ac:dyDescent="0.25">
      <c r="A995" s="4">
        <v>44915</v>
      </c>
      <c r="B995" s="10">
        <v>1</v>
      </c>
      <c r="C995" s="10">
        <v>1</v>
      </c>
    </row>
    <row r="996" spans="1:3" x14ac:dyDescent="0.25">
      <c r="A996" s="4">
        <v>44916</v>
      </c>
      <c r="B996" s="10">
        <v>13</v>
      </c>
      <c r="C996" s="10">
        <v>13</v>
      </c>
    </row>
    <row r="997" spans="1:3" x14ac:dyDescent="0.25">
      <c r="A997" s="4">
        <v>44917</v>
      </c>
      <c r="B997" s="10">
        <v>10</v>
      </c>
      <c r="C997" s="10">
        <v>10</v>
      </c>
    </row>
    <row r="998" spans="1:3" x14ac:dyDescent="0.25">
      <c r="A998" s="4">
        <v>44918</v>
      </c>
      <c r="B998" s="10">
        <v>10</v>
      </c>
      <c r="C998" s="10">
        <v>10</v>
      </c>
    </row>
    <row r="999" spans="1:3" x14ac:dyDescent="0.25">
      <c r="A999" s="4">
        <v>44919</v>
      </c>
      <c r="B999" s="10">
        <v>3</v>
      </c>
      <c r="C999" s="10">
        <v>3</v>
      </c>
    </row>
    <row r="1000" spans="1:3" x14ac:dyDescent="0.25">
      <c r="A1000" s="4">
        <v>44920</v>
      </c>
      <c r="B1000" s="10">
        <v>2</v>
      </c>
      <c r="C1000" s="10">
        <v>2</v>
      </c>
    </row>
    <row r="1001" spans="1:3" x14ac:dyDescent="0.25">
      <c r="A1001" s="4">
        <v>44921</v>
      </c>
      <c r="B1001" s="10">
        <v>0</v>
      </c>
      <c r="C1001" s="10">
        <v>0</v>
      </c>
    </row>
    <row r="1002" spans="1:3" x14ac:dyDescent="0.25">
      <c r="A1002" s="4">
        <v>44922</v>
      </c>
      <c r="B1002" s="10">
        <v>0</v>
      </c>
      <c r="C1002" s="10">
        <v>0</v>
      </c>
    </row>
    <row r="1003" spans="1:3" x14ac:dyDescent="0.25">
      <c r="A1003" s="4">
        <v>44923</v>
      </c>
      <c r="B1003" s="10">
        <v>10</v>
      </c>
      <c r="C1003" s="10">
        <v>10</v>
      </c>
    </row>
    <row r="1004" spans="1:3" x14ac:dyDescent="0.25">
      <c r="A1004" s="4">
        <v>44924</v>
      </c>
      <c r="B1004" s="10">
        <v>8</v>
      </c>
      <c r="C1004" s="10">
        <v>8</v>
      </c>
    </row>
    <row r="1005" spans="1:3" x14ac:dyDescent="0.25">
      <c r="A1005" s="4">
        <v>44925</v>
      </c>
      <c r="B1005" s="10">
        <v>3</v>
      </c>
      <c r="C1005" s="10">
        <v>3</v>
      </c>
    </row>
    <row r="1006" spans="1:3" x14ac:dyDescent="0.25">
      <c r="A1006" s="4">
        <v>44926</v>
      </c>
      <c r="B1006" s="10">
        <v>7</v>
      </c>
      <c r="C1006" s="10">
        <v>7</v>
      </c>
    </row>
    <row r="1007" spans="1:3" x14ac:dyDescent="0.25">
      <c r="A1007" s="4">
        <v>44927</v>
      </c>
      <c r="B1007" s="10">
        <v>4</v>
      </c>
      <c r="C1007" s="10">
        <v>4</v>
      </c>
    </row>
    <row r="1008" spans="1:3" x14ac:dyDescent="0.25">
      <c r="A1008" s="4">
        <v>44928</v>
      </c>
      <c r="B1008" s="10">
        <v>1</v>
      </c>
      <c r="C1008" s="10">
        <v>1</v>
      </c>
    </row>
    <row r="1009" spans="1:3" x14ac:dyDescent="0.25">
      <c r="A1009" s="4">
        <v>44929</v>
      </c>
      <c r="B1009" s="10">
        <v>0</v>
      </c>
      <c r="C1009" s="10">
        <v>0</v>
      </c>
    </row>
    <row r="1010" spans="1:3" x14ac:dyDescent="0.25">
      <c r="A1010" s="4">
        <v>44930</v>
      </c>
      <c r="B1010" s="10">
        <v>0</v>
      </c>
      <c r="C1010" s="10">
        <v>0</v>
      </c>
    </row>
    <row r="1011" spans="1:3" x14ac:dyDescent="0.25">
      <c r="A1011" s="4">
        <v>44931</v>
      </c>
      <c r="B1011" s="10">
        <v>5</v>
      </c>
      <c r="C1011" s="10">
        <v>5</v>
      </c>
    </row>
    <row r="1012" spans="1:3" x14ac:dyDescent="0.25">
      <c r="A1012" s="4">
        <v>44932</v>
      </c>
      <c r="B1012" s="10">
        <v>2</v>
      </c>
      <c r="C1012" s="10">
        <v>2</v>
      </c>
    </row>
    <row r="1013" spans="1:3" x14ac:dyDescent="0.25">
      <c r="A1013" s="4">
        <v>44933</v>
      </c>
      <c r="B1013" s="10">
        <v>5</v>
      </c>
      <c r="C1013" s="10">
        <v>5</v>
      </c>
    </row>
    <row r="1014" spans="1:3" x14ac:dyDescent="0.25">
      <c r="A1014" s="4">
        <v>44934</v>
      </c>
      <c r="B1014" s="10">
        <v>0</v>
      </c>
      <c r="C1014" s="10">
        <v>0</v>
      </c>
    </row>
    <row r="1015" spans="1:3" x14ac:dyDescent="0.25">
      <c r="A1015" s="4">
        <v>44935</v>
      </c>
      <c r="B1015" s="10">
        <v>0</v>
      </c>
      <c r="C1015" s="10">
        <v>0</v>
      </c>
    </row>
    <row r="1016" spans="1:3" x14ac:dyDescent="0.25">
      <c r="A1016" s="4">
        <v>44936</v>
      </c>
      <c r="B1016" s="10">
        <v>0</v>
      </c>
      <c r="C1016" s="10">
        <v>0</v>
      </c>
    </row>
    <row r="1017" spans="1:3" x14ac:dyDescent="0.25">
      <c r="A1017" s="4">
        <v>44937</v>
      </c>
      <c r="B1017" s="10">
        <v>3</v>
      </c>
      <c r="C1017" s="10">
        <v>3</v>
      </c>
    </row>
    <row r="1018" spans="1:3" x14ac:dyDescent="0.25">
      <c r="A1018" s="4">
        <v>44938</v>
      </c>
      <c r="B1018" s="10">
        <v>0</v>
      </c>
      <c r="C1018" s="10">
        <v>0</v>
      </c>
    </row>
    <row r="1019" spans="1:3" x14ac:dyDescent="0.25">
      <c r="A1019" s="4">
        <v>44939</v>
      </c>
      <c r="B1019" s="10">
        <v>5</v>
      </c>
      <c r="C1019" s="10">
        <v>5</v>
      </c>
    </row>
    <row r="1020" spans="1:3" x14ac:dyDescent="0.25">
      <c r="A1020" s="4">
        <v>44940</v>
      </c>
      <c r="B1020" s="10">
        <v>3</v>
      </c>
      <c r="C1020" s="10">
        <v>3</v>
      </c>
    </row>
    <row r="1021" spans="1:3" x14ac:dyDescent="0.25">
      <c r="A1021" s="4">
        <v>44941</v>
      </c>
      <c r="B1021" s="10">
        <v>5</v>
      </c>
      <c r="C1021" s="10">
        <v>5</v>
      </c>
    </row>
    <row r="1022" spans="1:3" x14ac:dyDescent="0.25">
      <c r="A1022" s="4">
        <v>44942</v>
      </c>
      <c r="B1022" s="10">
        <v>1</v>
      </c>
      <c r="C1022" s="10">
        <v>1</v>
      </c>
    </row>
    <row r="1023" spans="1:3" x14ac:dyDescent="0.25">
      <c r="A1023" s="4">
        <v>44943</v>
      </c>
      <c r="B1023" s="10">
        <v>0</v>
      </c>
      <c r="C1023" s="10">
        <v>0</v>
      </c>
    </row>
    <row r="1024" spans="1:3" x14ac:dyDescent="0.25">
      <c r="A1024" s="4">
        <v>44944</v>
      </c>
      <c r="B1024" s="10">
        <v>3</v>
      </c>
      <c r="C1024" s="10">
        <v>3</v>
      </c>
    </row>
    <row r="1025" spans="1:3" x14ac:dyDescent="0.25">
      <c r="A1025" s="4">
        <v>44945</v>
      </c>
      <c r="B1025" s="10">
        <v>6</v>
      </c>
      <c r="C1025" s="10">
        <v>6</v>
      </c>
    </row>
    <row r="1026" spans="1:3" x14ac:dyDescent="0.25">
      <c r="A1026" s="4">
        <v>44946</v>
      </c>
      <c r="B1026" s="10">
        <v>3</v>
      </c>
      <c r="C1026" s="10">
        <v>3</v>
      </c>
    </row>
    <row r="1027" spans="1:3" x14ac:dyDescent="0.25">
      <c r="A1027" s="4">
        <v>44947</v>
      </c>
      <c r="B1027" s="10">
        <v>6</v>
      </c>
      <c r="C1027" s="10">
        <v>6</v>
      </c>
    </row>
    <row r="1028" spans="1:3" x14ac:dyDescent="0.25">
      <c r="A1028" s="4">
        <v>44948</v>
      </c>
      <c r="B1028" s="10">
        <v>6</v>
      </c>
      <c r="C1028" s="10">
        <v>6</v>
      </c>
    </row>
    <row r="1029" spans="1:3" x14ac:dyDescent="0.25">
      <c r="A1029" s="4">
        <v>44949</v>
      </c>
      <c r="B1029" s="10">
        <v>0</v>
      </c>
      <c r="C1029" s="10">
        <v>0</v>
      </c>
    </row>
    <row r="1030" spans="1:3" x14ac:dyDescent="0.25">
      <c r="A1030" s="4">
        <v>44950</v>
      </c>
      <c r="B1030" s="10">
        <v>0</v>
      </c>
      <c r="C1030" s="10">
        <v>0</v>
      </c>
    </row>
    <row r="1031" spans="1:3" x14ac:dyDescent="0.25">
      <c r="A1031" s="4">
        <v>44951</v>
      </c>
      <c r="B1031" s="10">
        <v>10</v>
      </c>
      <c r="C1031" s="10">
        <v>10</v>
      </c>
    </row>
    <row r="1032" spans="1:3" x14ac:dyDescent="0.25">
      <c r="A1032" s="4">
        <v>44952</v>
      </c>
      <c r="B1032" s="10">
        <v>12</v>
      </c>
      <c r="C1032" s="10">
        <v>12</v>
      </c>
    </row>
    <row r="1033" spans="1:3" x14ac:dyDescent="0.25">
      <c r="A1033" s="4">
        <v>44953</v>
      </c>
      <c r="B1033" s="10">
        <v>9</v>
      </c>
      <c r="C1033" s="10">
        <v>9</v>
      </c>
    </row>
    <row r="1034" spans="1:3" x14ac:dyDescent="0.25">
      <c r="A1034" s="4">
        <v>44954</v>
      </c>
      <c r="B1034" s="10">
        <v>8</v>
      </c>
      <c r="C1034" s="10">
        <v>8</v>
      </c>
    </row>
    <row r="1035" spans="1:3" x14ac:dyDescent="0.25">
      <c r="A1035" s="4">
        <v>44955</v>
      </c>
      <c r="B1035" s="10">
        <v>9</v>
      </c>
      <c r="C1035" s="10">
        <v>9</v>
      </c>
    </row>
    <row r="1036" spans="1:3" x14ac:dyDescent="0.25">
      <c r="A1036" s="4">
        <v>44956</v>
      </c>
      <c r="B1036" s="10">
        <v>0</v>
      </c>
      <c r="C1036" s="10">
        <v>0</v>
      </c>
    </row>
    <row r="1037" spans="1:3" x14ac:dyDescent="0.25">
      <c r="A1037" s="4">
        <v>44957</v>
      </c>
      <c r="B1037" s="10">
        <v>0</v>
      </c>
      <c r="C1037" s="10">
        <v>0</v>
      </c>
    </row>
    <row r="1038" spans="1:3" x14ac:dyDescent="0.25">
      <c r="A1038" s="4">
        <v>44958</v>
      </c>
      <c r="B1038" s="10">
        <v>10</v>
      </c>
      <c r="C1038" s="10">
        <v>10</v>
      </c>
    </row>
    <row r="1039" spans="1:3" x14ac:dyDescent="0.25">
      <c r="A1039" s="4">
        <v>44959</v>
      </c>
      <c r="B1039" s="10">
        <v>17</v>
      </c>
      <c r="C1039" s="10">
        <v>17</v>
      </c>
    </row>
    <row r="1040" spans="1:3" x14ac:dyDescent="0.25">
      <c r="A1040" s="4">
        <v>44960</v>
      </c>
      <c r="B1040" s="10">
        <v>20</v>
      </c>
      <c r="C1040" s="10">
        <v>20</v>
      </c>
    </row>
    <row r="1041" spans="1:3" x14ac:dyDescent="0.25">
      <c r="A1041" s="4">
        <v>44961</v>
      </c>
      <c r="B1041" s="10">
        <v>24</v>
      </c>
      <c r="C1041" s="10">
        <v>24</v>
      </c>
    </row>
    <row r="1042" spans="1:3" x14ac:dyDescent="0.25">
      <c r="A1042" s="4">
        <v>44962</v>
      </c>
      <c r="B1042" s="10">
        <v>15</v>
      </c>
      <c r="C1042" s="10">
        <v>15</v>
      </c>
    </row>
    <row r="1043" spans="1:3" x14ac:dyDescent="0.25">
      <c r="A1043" s="4">
        <v>44963</v>
      </c>
      <c r="B1043" s="10">
        <v>0</v>
      </c>
      <c r="C1043" s="10">
        <v>0</v>
      </c>
    </row>
    <row r="1044" spans="1:3" x14ac:dyDescent="0.25">
      <c r="A1044" s="4">
        <v>44964</v>
      </c>
      <c r="B1044" s="10">
        <v>0</v>
      </c>
      <c r="C1044" s="10">
        <v>0</v>
      </c>
    </row>
    <row r="1045" spans="1:3" x14ac:dyDescent="0.25">
      <c r="A1045" s="4">
        <v>44965</v>
      </c>
      <c r="B1045" s="10">
        <v>15</v>
      </c>
      <c r="C1045" s="10">
        <v>15</v>
      </c>
    </row>
    <row r="1046" spans="1:3" x14ac:dyDescent="0.25">
      <c r="A1046" s="4">
        <v>44966</v>
      </c>
      <c r="B1046" s="10">
        <v>13</v>
      </c>
      <c r="C1046" s="10">
        <v>13</v>
      </c>
    </row>
    <row r="1047" spans="1:3" x14ac:dyDescent="0.25">
      <c r="A1047" s="4">
        <v>44967</v>
      </c>
      <c r="B1047" s="10">
        <v>14</v>
      </c>
      <c r="C1047" s="10">
        <v>14</v>
      </c>
    </row>
    <row r="1048" spans="1:3" x14ac:dyDescent="0.25">
      <c r="A1048" s="4">
        <v>44968</v>
      </c>
      <c r="B1048" s="10">
        <v>10</v>
      </c>
      <c r="C1048" s="10">
        <v>10</v>
      </c>
    </row>
    <row r="1049" spans="1:3" x14ac:dyDescent="0.25">
      <c r="A1049" s="4">
        <v>44969</v>
      </c>
      <c r="B1049" s="10">
        <v>13</v>
      </c>
      <c r="C1049" s="10">
        <v>13</v>
      </c>
    </row>
    <row r="1050" spans="1:3" x14ac:dyDescent="0.25">
      <c r="A1050" s="4">
        <v>44970</v>
      </c>
      <c r="B1050" s="10">
        <v>2</v>
      </c>
      <c r="C1050" s="10">
        <v>2</v>
      </c>
    </row>
    <row r="1051" spans="1:3" x14ac:dyDescent="0.25">
      <c r="A1051" s="4">
        <v>44971</v>
      </c>
      <c r="B1051" s="10">
        <v>2</v>
      </c>
      <c r="C1051" s="10">
        <v>2</v>
      </c>
    </row>
    <row r="1052" spans="1:3" x14ac:dyDescent="0.25">
      <c r="A1052" s="4">
        <v>44972</v>
      </c>
      <c r="B1052" s="10">
        <v>15</v>
      </c>
      <c r="C1052" s="10">
        <v>15</v>
      </c>
    </row>
    <row r="1053" spans="1:3" x14ac:dyDescent="0.25">
      <c r="A1053" s="4">
        <v>44973</v>
      </c>
      <c r="B1053" s="10">
        <v>16</v>
      </c>
      <c r="C1053" s="10">
        <v>16</v>
      </c>
    </row>
    <row r="1054" spans="1:3" x14ac:dyDescent="0.25">
      <c r="A1054" s="4">
        <v>44974</v>
      </c>
      <c r="B1054" s="10">
        <v>26</v>
      </c>
      <c r="C1054" s="10">
        <v>26</v>
      </c>
    </row>
    <row r="1055" spans="1:3" x14ac:dyDescent="0.25">
      <c r="A1055" s="4">
        <v>44975</v>
      </c>
      <c r="B1055" s="10">
        <v>20</v>
      </c>
      <c r="C1055" s="10">
        <v>20</v>
      </c>
    </row>
    <row r="1056" spans="1:3" x14ac:dyDescent="0.25">
      <c r="A1056" s="4">
        <v>44976</v>
      </c>
      <c r="B1056" s="10">
        <v>19</v>
      </c>
      <c r="C1056" s="10">
        <v>19</v>
      </c>
    </row>
    <row r="1057" spans="1:3" x14ac:dyDescent="0.25">
      <c r="A1057" s="4">
        <v>44977</v>
      </c>
      <c r="B1057" s="10">
        <v>5</v>
      </c>
      <c r="C1057" s="10">
        <v>5</v>
      </c>
    </row>
    <row r="1058" spans="1:3" x14ac:dyDescent="0.25">
      <c r="A1058" s="4">
        <v>44978</v>
      </c>
      <c r="B1058" s="10">
        <v>0</v>
      </c>
      <c r="C1058" s="10">
        <v>0</v>
      </c>
    </row>
    <row r="1059" spans="1:3" x14ac:dyDescent="0.25">
      <c r="A1059" s="4">
        <v>44979</v>
      </c>
      <c r="B1059" s="10">
        <v>24</v>
      </c>
      <c r="C1059" s="10">
        <v>24</v>
      </c>
    </row>
    <row r="1060" spans="1:3" x14ac:dyDescent="0.25">
      <c r="A1060" s="4">
        <v>44980</v>
      </c>
      <c r="B1060" s="10">
        <v>21</v>
      </c>
      <c r="C1060" s="10">
        <v>21</v>
      </c>
    </row>
    <row r="1061" spans="1:3" x14ac:dyDescent="0.25">
      <c r="A1061" s="4">
        <v>44981</v>
      </c>
      <c r="B1061" s="10">
        <v>30</v>
      </c>
      <c r="C1061" s="10">
        <v>30</v>
      </c>
    </row>
    <row r="1062" spans="1:3" x14ac:dyDescent="0.25">
      <c r="A1062" s="4">
        <v>44982</v>
      </c>
      <c r="B1062" s="10">
        <v>5</v>
      </c>
      <c r="C1062" s="10">
        <v>5</v>
      </c>
    </row>
    <row r="1063" spans="1:3" x14ac:dyDescent="0.25">
      <c r="A1063" s="4">
        <v>44983</v>
      </c>
      <c r="B1063" s="10">
        <v>3</v>
      </c>
      <c r="C1063" s="10">
        <v>3</v>
      </c>
    </row>
    <row r="1064" spans="1:3" x14ac:dyDescent="0.25">
      <c r="A1064" s="4">
        <v>44984</v>
      </c>
      <c r="B1064" s="10">
        <v>10</v>
      </c>
      <c r="C1064" s="10">
        <v>10</v>
      </c>
    </row>
    <row r="1065" spans="1:3" x14ac:dyDescent="0.25">
      <c r="A1065" s="4">
        <v>44985</v>
      </c>
      <c r="B1065" s="10">
        <v>0</v>
      </c>
      <c r="C1065" s="10">
        <v>0</v>
      </c>
    </row>
    <row r="1066" spans="1:3" x14ac:dyDescent="0.25">
      <c r="A1066" s="4">
        <v>44986</v>
      </c>
      <c r="B1066" s="10">
        <v>12</v>
      </c>
      <c r="C1066" s="10">
        <v>12</v>
      </c>
    </row>
    <row r="1067" spans="1:3" x14ac:dyDescent="0.25">
      <c r="A1067" s="4">
        <v>44987</v>
      </c>
      <c r="B1067" s="10">
        <v>17</v>
      </c>
      <c r="C1067" s="10">
        <v>17</v>
      </c>
    </row>
    <row r="1068" spans="1:3" x14ac:dyDescent="0.25">
      <c r="A1068" s="4">
        <v>44988</v>
      </c>
      <c r="B1068" s="10">
        <v>24</v>
      </c>
      <c r="C1068" s="10">
        <v>24</v>
      </c>
    </row>
    <row r="1069" spans="1:3" x14ac:dyDescent="0.25">
      <c r="A1069" s="4">
        <v>44989</v>
      </c>
      <c r="B1069" s="10">
        <v>23</v>
      </c>
      <c r="C1069" s="10">
        <v>23</v>
      </c>
    </row>
    <row r="1070" spans="1:3" x14ac:dyDescent="0.25">
      <c r="A1070" s="4">
        <v>44990</v>
      </c>
      <c r="B1070" s="10">
        <v>10</v>
      </c>
      <c r="C1070" s="10">
        <v>10</v>
      </c>
    </row>
    <row r="1071" spans="1:3" x14ac:dyDescent="0.25">
      <c r="A1071" s="4">
        <v>44991</v>
      </c>
      <c r="B1071" s="10">
        <v>2</v>
      </c>
      <c r="C1071" s="10">
        <v>2</v>
      </c>
    </row>
    <row r="1072" spans="1:3" x14ac:dyDescent="0.25">
      <c r="A1072" s="4">
        <v>44992</v>
      </c>
      <c r="B1072" s="10">
        <v>6</v>
      </c>
      <c r="C1072" s="10">
        <v>6</v>
      </c>
    </row>
    <row r="1073" spans="1:3" x14ac:dyDescent="0.25">
      <c r="A1073" s="4">
        <v>44993</v>
      </c>
      <c r="B1073" s="10">
        <v>8</v>
      </c>
      <c r="C1073" s="10">
        <v>8</v>
      </c>
    </row>
    <row r="1074" spans="1:3" x14ac:dyDescent="0.25">
      <c r="A1074" s="4">
        <v>44994</v>
      </c>
      <c r="B1074" s="10">
        <v>14</v>
      </c>
      <c r="C1074" s="10">
        <v>14</v>
      </c>
    </row>
    <row r="1075" spans="1:3" x14ac:dyDescent="0.25">
      <c r="A1075" s="4">
        <v>44995</v>
      </c>
      <c r="B1075" s="10">
        <v>3</v>
      </c>
      <c r="C1075" s="10">
        <v>3</v>
      </c>
    </row>
    <row r="1076" spans="1:3" x14ac:dyDescent="0.25">
      <c r="A1076" s="4">
        <v>44996</v>
      </c>
      <c r="B1076" s="10">
        <v>15</v>
      </c>
      <c r="C1076" s="10">
        <v>15</v>
      </c>
    </row>
    <row r="1077" spans="1:3" x14ac:dyDescent="0.25">
      <c r="A1077" s="4">
        <v>44997</v>
      </c>
      <c r="B1077" s="10">
        <v>30</v>
      </c>
      <c r="C1077" s="10">
        <v>30</v>
      </c>
    </row>
    <row r="1078" spans="1:3" x14ac:dyDescent="0.25">
      <c r="A1078" s="4">
        <v>44998</v>
      </c>
      <c r="B1078" s="10">
        <v>6</v>
      </c>
      <c r="C1078" s="10">
        <v>6</v>
      </c>
    </row>
    <row r="1079" spans="1:3" x14ac:dyDescent="0.25">
      <c r="A1079" s="4">
        <v>44999</v>
      </c>
      <c r="B1079" s="10">
        <v>0</v>
      </c>
      <c r="C1079" s="10">
        <v>0</v>
      </c>
    </row>
    <row r="1080" spans="1:3" x14ac:dyDescent="0.25">
      <c r="A1080" s="4">
        <v>45000</v>
      </c>
      <c r="B1080" s="10">
        <v>12</v>
      </c>
      <c r="C1080" s="10">
        <v>12</v>
      </c>
    </row>
    <row r="1081" spans="1:3" x14ac:dyDescent="0.25">
      <c r="A1081" s="4">
        <v>45001</v>
      </c>
      <c r="B1081" s="10">
        <v>21</v>
      </c>
      <c r="C1081" s="10">
        <v>21</v>
      </c>
    </row>
    <row r="1082" spans="1:3" x14ac:dyDescent="0.25">
      <c r="A1082" s="4">
        <v>45002</v>
      </c>
      <c r="B1082" s="10">
        <v>21</v>
      </c>
      <c r="C1082" s="10">
        <v>21</v>
      </c>
    </row>
    <row r="1083" spans="1:3" x14ac:dyDescent="0.25">
      <c r="A1083" s="4">
        <v>45003</v>
      </c>
      <c r="B1083" s="10">
        <v>14</v>
      </c>
      <c r="C1083" s="10">
        <v>14</v>
      </c>
    </row>
    <row r="1084" spans="1:3" x14ac:dyDescent="0.25">
      <c r="A1084" s="4">
        <v>45004</v>
      </c>
      <c r="B1084" s="10">
        <v>9</v>
      </c>
      <c r="C1084" s="10">
        <v>9</v>
      </c>
    </row>
    <row r="1085" spans="1:3" x14ac:dyDescent="0.25">
      <c r="A1085" s="4">
        <v>45005</v>
      </c>
      <c r="B1085" s="10">
        <v>7</v>
      </c>
      <c r="C1085" s="10">
        <v>7</v>
      </c>
    </row>
    <row r="1086" spans="1:3" x14ac:dyDescent="0.25">
      <c r="A1086" s="4">
        <v>45006</v>
      </c>
      <c r="B1086" s="10">
        <v>0</v>
      </c>
      <c r="C1086" s="10">
        <v>0</v>
      </c>
    </row>
    <row r="1087" spans="1:3" x14ac:dyDescent="0.25">
      <c r="A1087" s="4">
        <v>45007</v>
      </c>
      <c r="B1087" s="10">
        <v>15</v>
      </c>
      <c r="C1087" s="10">
        <v>15</v>
      </c>
    </row>
    <row r="1088" spans="1:3" x14ac:dyDescent="0.25">
      <c r="A1088" s="4">
        <v>45008</v>
      </c>
      <c r="B1088" s="10">
        <v>14</v>
      </c>
      <c r="C1088" s="10">
        <v>14</v>
      </c>
    </row>
    <row r="1089" spans="1:4" x14ac:dyDescent="0.25">
      <c r="A1089" s="4">
        <v>45009</v>
      </c>
      <c r="B1089" s="10">
        <v>17</v>
      </c>
      <c r="C1089" s="23">
        <v>17</v>
      </c>
    </row>
    <row r="1090" spans="1:4" x14ac:dyDescent="0.25">
      <c r="A1090" s="4">
        <v>45010</v>
      </c>
      <c r="B1090" s="10">
        <v>12</v>
      </c>
      <c r="C1090" s="23">
        <v>12</v>
      </c>
    </row>
    <row r="1091" spans="1:4" x14ac:dyDescent="0.25">
      <c r="A1091" s="4">
        <v>45011</v>
      </c>
      <c r="B1091" s="10">
        <v>14</v>
      </c>
      <c r="C1091" s="23">
        <v>14</v>
      </c>
    </row>
    <row r="1092" spans="1:4" x14ac:dyDescent="0.25">
      <c r="A1092" s="4">
        <v>45012</v>
      </c>
      <c r="B1092" s="10">
        <v>7</v>
      </c>
      <c r="C1092" s="23">
        <v>7</v>
      </c>
    </row>
    <row r="1093" spans="1:4" x14ac:dyDescent="0.25">
      <c r="A1093" s="4">
        <v>45013</v>
      </c>
      <c r="B1093" s="10">
        <v>1</v>
      </c>
      <c r="C1093" s="23">
        <v>1</v>
      </c>
    </row>
    <row r="1094" spans="1:4" x14ac:dyDescent="0.25">
      <c r="A1094" s="4">
        <v>45014</v>
      </c>
      <c r="B1094" s="10">
        <v>13</v>
      </c>
      <c r="C1094" s="23">
        <v>13</v>
      </c>
    </row>
    <row r="1095" spans="1:4" x14ac:dyDescent="0.25">
      <c r="A1095" s="4">
        <v>45015</v>
      </c>
      <c r="B1095" s="10">
        <v>17</v>
      </c>
      <c r="C1095" s="23">
        <v>17</v>
      </c>
    </row>
    <row r="1096" spans="1:4" x14ac:dyDescent="0.25">
      <c r="A1096" s="4">
        <v>45016</v>
      </c>
      <c r="B1096" s="10">
        <v>9</v>
      </c>
      <c r="C1096" s="23">
        <v>9</v>
      </c>
    </row>
    <row r="1097" spans="1:4" x14ac:dyDescent="0.25">
      <c r="A1097" s="4">
        <v>45017</v>
      </c>
      <c r="B1097" s="10">
        <v>24</v>
      </c>
      <c r="C1097" s="23">
        <v>24</v>
      </c>
    </row>
    <row r="1098" spans="1:4" x14ac:dyDescent="0.25">
      <c r="A1098" s="4">
        <v>45018</v>
      </c>
      <c r="B1098" s="10">
        <v>12</v>
      </c>
      <c r="C1098" s="23">
        <v>12</v>
      </c>
    </row>
    <row r="1099" spans="1:4" x14ac:dyDescent="0.25">
      <c r="A1099" s="4">
        <v>45019</v>
      </c>
      <c r="B1099" s="10">
        <v>6</v>
      </c>
      <c r="C1099" s="23">
        <v>6</v>
      </c>
    </row>
    <row r="1100" spans="1:4" x14ac:dyDescent="0.25">
      <c r="A1100" s="4">
        <v>45020</v>
      </c>
      <c r="B1100" s="10">
        <v>1</v>
      </c>
      <c r="C1100" s="23">
        <v>1</v>
      </c>
    </row>
    <row r="1101" spans="1:4" x14ac:dyDescent="0.25">
      <c r="A1101" s="4">
        <v>45021</v>
      </c>
      <c r="B1101" s="10">
        <v>12</v>
      </c>
      <c r="C1101" s="23">
        <v>12</v>
      </c>
    </row>
    <row r="1102" spans="1:4" x14ac:dyDescent="0.25">
      <c r="A1102" s="4">
        <v>45022</v>
      </c>
      <c r="B1102" s="23">
        <v>8</v>
      </c>
      <c r="C1102" s="24">
        <f>$C$1101*$Y$4^D1102</f>
        <v>12.019598056791882</v>
      </c>
      <c r="D1102">
        <v>1</v>
      </c>
    </row>
    <row r="1103" spans="1:4" x14ac:dyDescent="0.25">
      <c r="A1103" s="4">
        <v>45023</v>
      </c>
      <c r="B1103" s="23">
        <v>12</v>
      </c>
      <c r="C1103" s="24">
        <f t="shared" ref="C1103:C1115" si="6">$C$1101*$Y$4^D1103</f>
        <v>12.039228120569597</v>
      </c>
      <c r="D1103">
        <v>2</v>
      </c>
    </row>
    <row r="1104" spans="1:4" x14ac:dyDescent="0.25">
      <c r="A1104" s="4">
        <v>45024</v>
      </c>
      <c r="B1104" s="23">
        <v>24</v>
      </c>
      <c r="C1104" s="24">
        <f t="shared" si="6"/>
        <v>12.05889024360604</v>
      </c>
      <c r="D1104">
        <v>3</v>
      </c>
    </row>
    <row r="1105" spans="1:4" x14ac:dyDescent="0.25">
      <c r="A1105" s="4">
        <v>45025</v>
      </c>
      <c r="B1105" s="23">
        <v>9</v>
      </c>
      <c r="C1105" s="24">
        <f t="shared" si="6"/>
        <v>12.078584478259479</v>
      </c>
      <c r="D1105">
        <v>4</v>
      </c>
    </row>
    <row r="1106" spans="1:4" x14ac:dyDescent="0.25">
      <c r="A1106" s="4">
        <v>45026</v>
      </c>
      <c r="B1106" s="23">
        <v>6</v>
      </c>
      <c r="C1106" s="24">
        <f t="shared" si="6"/>
        <v>12.098310876973684</v>
      </c>
      <c r="D1106">
        <v>5</v>
      </c>
    </row>
    <row r="1107" spans="1:4" x14ac:dyDescent="0.25">
      <c r="A1107" s="4">
        <v>45027</v>
      </c>
      <c r="B1107" s="23">
        <v>2</v>
      </c>
      <c r="C1107" s="24">
        <f t="shared" si="6"/>
        <v>12.118069492278078</v>
      </c>
      <c r="D1107">
        <v>6</v>
      </c>
    </row>
    <row r="1108" spans="1:4" x14ac:dyDescent="0.25">
      <c r="A1108" s="4">
        <v>45028</v>
      </c>
      <c r="B1108" s="23">
        <v>7</v>
      </c>
      <c r="C1108" s="24">
        <f t="shared" si="6"/>
        <v>12.137860376787881</v>
      </c>
      <c r="D1108">
        <v>7</v>
      </c>
    </row>
    <row r="1109" spans="1:4" x14ac:dyDescent="0.25">
      <c r="A1109" s="4">
        <v>45029</v>
      </c>
      <c r="B1109" s="23">
        <v>11</v>
      </c>
      <c r="C1109" s="24">
        <f t="shared" si="6"/>
        <v>12.157683583204234</v>
      </c>
      <c r="D1109">
        <v>8</v>
      </c>
    </row>
    <row r="1110" spans="1:4" x14ac:dyDescent="0.25">
      <c r="A1110" s="4">
        <v>45030</v>
      </c>
      <c r="B1110" s="23">
        <v>5</v>
      </c>
      <c r="C1110" s="24">
        <f t="shared" si="6"/>
        <v>12.177539164314346</v>
      </c>
      <c r="D1110">
        <v>9</v>
      </c>
    </row>
    <row r="1111" spans="1:4" x14ac:dyDescent="0.25">
      <c r="A1111" s="4">
        <v>45031</v>
      </c>
      <c r="B1111" s="23">
        <v>4</v>
      </c>
      <c r="C1111" s="24">
        <f t="shared" si="6"/>
        <v>12.197427172991645</v>
      </c>
      <c r="D1111">
        <v>10</v>
      </c>
    </row>
    <row r="1112" spans="1:4" x14ac:dyDescent="0.25">
      <c r="A1112" s="4">
        <v>45032</v>
      </c>
      <c r="B1112" s="23">
        <v>17</v>
      </c>
      <c r="C1112" s="24">
        <f t="shared" si="6"/>
        <v>12.217347662195905</v>
      </c>
      <c r="D1112">
        <v>11</v>
      </c>
    </row>
    <row r="1113" spans="1:4" x14ac:dyDescent="0.25">
      <c r="A1113" s="4">
        <v>45033</v>
      </c>
      <c r="B1113" s="23">
        <v>0</v>
      </c>
      <c r="C1113" s="24">
        <f t="shared" si="6"/>
        <v>12.237300684973395</v>
      </c>
      <c r="D1113">
        <v>12</v>
      </c>
    </row>
    <row r="1114" spans="1:4" x14ac:dyDescent="0.25">
      <c r="A1114" s="4">
        <v>45034</v>
      </c>
      <c r="B1114" s="23">
        <v>0</v>
      </c>
      <c r="C1114" s="24">
        <f t="shared" si="6"/>
        <v>12.257286294457014</v>
      </c>
      <c r="D1114">
        <v>13</v>
      </c>
    </row>
    <row r="1115" spans="1:4" x14ac:dyDescent="0.25">
      <c r="A1115" s="4">
        <v>45035</v>
      </c>
      <c r="B1115" s="23">
        <v>10</v>
      </c>
      <c r="C1115" s="24">
        <f t="shared" si="6"/>
        <v>12.277304543866439</v>
      </c>
      <c r="D1115">
        <v>14</v>
      </c>
    </row>
    <row r="1116" spans="1:4" x14ac:dyDescent="0.25">
      <c r="A1116" s="4">
        <v>45036</v>
      </c>
      <c r="B1116" s="24">
        <f>$B$1115*$V$4^D1102</f>
        <v>10.014483841487943</v>
      </c>
      <c r="C1116" s="31"/>
    </row>
    <row r="1117" spans="1:4" x14ac:dyDescent="0.25">
      <c r="A1117" s="4">
        <v>45037</v>
      </c>
      <c r="B1117" s="24">
        <f t="shared" ref="B1117:B1129" si="7">$B$1115*$V$4^D1103</f>
        <v>10.028988661142309</v>
      </c>
      <c r="C1117" s="10"/>
    </row>
    <row r="1118" spans="1:4" x14ac:dyDescent="0.25">
      <c r="A1118" s="4">
        <v>45038</v>
      </c>
      <c r="B1118" s="24">
        <f t="shared" si="7"/>
        <v>10.043514489347544</v>
      </c>
      <c r="C1118" s="10"/>
    </row>
    <row r="1119" spans="1:4" x14ac:dyDescent="0.25">
      <c r="A1119" s="4">
        <v>45039</v>
      </c>
      <c r="B1119" s="24">
        <f t="shared" si="7"/>
        <v>10.0580613565321</v>
      </c>
      <c r="C1119" s="10"/>
    </row>
    <row r="1120" spans="1:4" x14ac:dyDescent="0.25">
      <c r="A1120" s="4">
        <v>45040</v>
      </c>
      <c r="B1120" s="24">
        <f t="shared" si="7"/>
        <v>10.0726292931685</v>
      </c>
      <c r="C1120" s="10"/>
    </row>
    <row r="1121" spans="1:3" x14ac:dyDescent="0.25">
      <c r="A1121" s="4">
        <v>45041</v>
      </c>
      <c r="B1121" s="24">
        <f t="shared" si="7"/>
        <v>10.087218329773407</v>
      </c>
      <c r="C1121" s="10"/>
    </row>
    <row r="1122" spans="1:3" x14ac:dyDescent="0.25">
      <c r="A1122" s="4">
        <v>45042</v>
      </c>
      <c r="B1122" s="24">
        <f t="shared" si="7"/>
        <v>10.101828496907677</v>
      </c>
      <c r="C1122" s="10"/>
    </row>
    <row r="1123" spans="1:3" x14ac:dyDescent="0.25">
      <c r="A1123" s="4">
        <v>45043</v>
      </c>
      <c r="B1123" s="24">
        <f t="shared" si="7"/>
        <v>10.116459825176435</v>
      </c>
      <c r="C1123" s="10"/>
    </row>
    <row r="1124" spans="1:3" x14ac:dyDescent="0.25">
      <c r="A1124" s="4">
        <v>45044</v>
      </c>
      <c r="B1124" s="24">
        <f t="shared" si="7"/>
        <v>10.131112345229132</v>
      </c>
      <c r="C1124" s="10"/>
    </row>
    <row r="1125" spans="1:3" x14ac:dyDescent="0.25">
      <c r="A1125" s="4">
        <v>45045</v>
      </c>
      <c r="B1125" s="24">
        <f t="shared" si="7"/>
        <v>10.145786087759616</v>
      </c>
      <c r="C1125" s="10"/>
    </row>
    <row r="1126" spans="1:3" x14ac:dyDescent="0.25">
      <c r="A1126" s="4">
        <v>45046</v>
      </c>
      <c r="B1126" s="24">
        <f t="shared" si="7"/>
        <v>10.160481083506184</v>
      </c>
      <c r="C1126" s="10"/>
    </row>
    <row r="1127" spans="1:3" x14ac:dyDescent="0.25">
      <c r="A1127" s="4">
        <v>45047</v>
      </c>
      <c r="B1127" s="24">
        <f t="shared" si="7"/>
        <v>10.175197363251659</v>
      </c>
      <c r="C1127" s="10"/>
    </row>
    <row r="1128" spans="1:3" x14ac:dyDescent="0.25">
      <c r="A1128" s="4">
        <v>45048</v>
      </c>
      <c r="B1128" s="24">
        <f t="shared" si="7"/>
        <v>10.189934957823443</v>
      </c>
      <c r="C1128" s="10"/>
    </row>
    <row r="1129" spans="1:3" x14ac:dyDescent="0.25">
      <c r="A1129" s="4">
        <v>45049</v>
      </c>
      <c r="B1129" s="24">
        <f t="shared" si="7"/>
        <v>10.2046938980936</v>
      </c>
      <c r="C1129" s="10"/>
    </row>
    <row r="1130" spans="1:3" x14ac:dyDescent="0.25">
      <c r="A1130" s="4"/>
      <c r="B1130" s="10"/>
      <c r="C1130" s="10"/>
    </row>
    <row r="1131" spans="1:3" x14ac:dyDescent="0.25">
      <c r="A1131" s="4"/>
      <c r="B1131" s="10"/>
      <c r="C1131" s="10"/>
    </row>
    <row r="1132" spans="1:3" x14ac:dyDescent="0.25">
      <c r="A1132" s="4"/>
      <c r="B1132" s="10"/>
      <c r="C1132" s="10"/>
    </row>
    <row r="1133" spans="1:3" x14ac:dyDescent="0.25">
      <c r="A1133" s="4"/>
      <c r="B1133" s="10"/>
      <c r="C1133" s="10"/>
    </row>
    <row r="1134" spans="1:3" x14ac:dyDescent="0.25">
      <c r="A1134" s="4"/>
      <c r="B1134" s="10"/>
      <c r="C1134" s="10"/>
    </row>
    <row r="1135" spans="1:3" x14ac:dyDescent="0.25">
      <c r="A1135" s="4"/>
      <c r="B1135" s="10"/>
      <c r="C1135" s="10"/>
    </row>
    <row r="1136" spans="1:3" x14ac:dyDescent="0.25">
      <c r="A1136" s="4"/>
      <c r="B1136" s="10"/>
      <c r="C1136" s="10"/>
    </row>
    <row r="1137" spans="1:3" x14ac:dyDescent="0.25">
      <c r="A1137" s="4"/>
      <c r="B1137" s="10"/>
      <c r="C1137" s="10"/>
    </row>
    <row r="1138" spans="1:3" x14ac:dyDescent="0.25">
      <c r="A1138" s="4"/>
      <c r="B1138" s="10"/>
      <c r="C1138" s="10"/>
    </row>
    <row r="1139" spans="1:3" x14ac:dyDescent="0.25">
      <c r="A1139" s="4"/>
      <c r="B1139" s="10"/>
      <c r="C1139" s="10"/>
    </row>
    <row r="1140" spans="1:3" x14ac:dyDescent="0.25">
      <c r="A1140" s="4"/>
      <c r="B1140" s="8"/>
      <c r="C1140" s="8"/>
    </row>
    <row r="1141" spans="1:3" x14ac:dyDescent="0.25">
      <c r="A1141" s="4"/>
      <c r="B1141" s="8"/>
      <c r="C1141" s="8"/>
    </row>
    <row r="1142" spans="1:3" x14ac:dyDescent="0.25">
      <c r="A1142" s="4"/>
      <c r="B1142" s="8"/>
      <c r="C1142" s="8"/>
    </row>
    <row r="1143" spans="1:3" x14ac:dyDescent="0.25">
      <c r="A1143" s="4"/>
      <c r="B1143" s="8"/>
      <c r="C1143" s="8"/>
    </row>
    <row r="1144" spans="1:3" x14ac:dyDescent="0.25">
      <c r="A1144" s="4"/>
      <c r="B1144" s="8"/>
      <c r="C1144" s="8"/>
    </row>
    <row r="1145" spans="1:3" x14ac:dyDescent="0.25">
      <c r="A1145" s="4"/>
      <c r="B1145" s="8"/>
      <c r="C1145" s="8"/>
    </row>
    <row r="1146" spans="1:3" x14ac:dyDescent="0.25">
      <c r="A1146" s="4"/>
      <c r="B1146" s="8"/>
      <c r="C1146" s="8"/>
    </row>
    <row r="1147" spans="1:3" x14ac:dyDescent="0.25">
      <c r="A1147" s="4"/>
      <c r="B1147" s="8"/>
      <c r="C1147" s="8"/>
    </row>
    <row r="1148" spans="1:3" x14ac:dyDescent="0.25">
      <c r="A1148" s="4"/>
      <c r="B1148" s="8"/>
      <c r="C1148" s="8"/>
    </row>
    <row r="1149" spans="1:3" x14ac:dyDescent="0.25">
      <c r="A1149" s="4"/>
      <c r="B1149" s="8"/>
      <c r="C1149" s="8"/>
    </row>
    <row r="1150" spans="1:3" x14ac:dyDescent="0.25">
      <c r="A1150" s="4"/>
      <c r="B1150" s="8"/>
      <c r="C1150" s="8"/>
    </row>
    <row r="1151" spans="1:3" x14ac:dyDescent="0.25">
      <c r="A1151" s="4"/>
      <c r="B1151" s="8"/>
      <c r="C1151" s="8"/>
    </row>
    <row r="1152" spans="1:3" x14ac:dyDescent="0.25">
      <c r="A1152" s="4"/>
      <c r="B1152" s="8"/>
      <c r="C1152" s="8"/>
    </row>
    <row r="1153" spans="1:3" x14ac:dyDescent="0.25">
      <c r="A1153" s="4"/>
      <c r="B1153" s="8"/>
      <c r="C1153" s="8"/>
    </row>
    <row r="1154" spans="1:3" x14ac:dyDescent="0.25">
      <c r="A1154" s="4"/>
      <c r="B1154" s="8"/>
      <c r="C1154" s="8"/>
    </row>
    <row r="1155" spans="1:3" x14ac:dyDescent="0.25">
      <c r="A1155" s="4"/>
      <c r="B1155" s="8"/>
      <c r="C1155" s="8"/>
    </row>
    <row r="1156" spans="1:3" x14ac:dyDescent="0.25">
      <c r="A1156" s="4"/>
      <c r="B1156" s="8"/>
      <c r="C1156" s="8"/>
    </row>
    <row r="1157" spans="1:3" x14ac:dyDescent="0.25">
      <c r="A1157" s="4"/>
      <c r="B1157" s="8"/>
      <c r="C1157" s="8"/>
    </row>
    <row r="1158" spans="1:3" x14ac:dyDescent="0.25">
      <c r="A1158" s="4"/>
      <c r="B1158" s="8"/>
      <c r="C1158" s="8"/>
    </row>
    <row r="1159" spans="1:3" x14ac:dyDescent="0.25">
      <c r="A1159" s="4"/>
      <c r="B1159" s="8"/>
      <c r="C1159" s="8"/>
    </row>
    <row r="1160" spans="1:3" x14ac:dyDescent="0.25">
      <c r="A1160" s="4"/>
      <c r="B1160" s="8"/>
      <c r="C1160" s="8"/>
    </row>
    <row r="1161" spans="1:3" x14ac:dyDescent="0.25">
      <c r="A1161" s="4"/>
      <c r="B1161" s="8"/>
      <c r="C1161" s="8"/>
    </row>
    <row r="1162" spans="1:3" x14ac:dyDescent="0.25">
      <c r="A1162" s="4"/>
      <c r="B1162" s="8"/>
      <c r="C1162" s="8"/>
    </row>
    <row r="1163" spans="1:3" x14ac:dyDescent="0.25">
      <c r="A1163" s="4"/>
      <c r="B1163" s="8"/>
      <c r="C1163" s="8"/>
    </row>
    <row r="1164" spans="1:3" x14ac:dyDescent="0.25">
      <c r="A1164" s="4"/>
      <c r="B1164" s="8"/>
      <c r="C1164" s="8"/>
    </row>
    <row r="1165" spans="1:3" x14ac:dyDescent="0.25">
      <c r="A1165" s="4"/>
      <c r="B1165" s="8"/>
      <c r="C1165" s="8"/>
    </row>
    <row r="1166" spans="1:3" x14ac:dyDescent="0.25">
      <c r="A1166" s="4"/>
      <c r="B1166" s="8"/>
      <c r="C1166" s="8"/>
    </row>
    <row r="1167" spans="1:3" x14ac:dyDescent="0.25">
      <c r="A1167" s="4"/>
      <c r="B1167" s="8"/>
      <c r="C1167" s="8"/>
    </row>
    <row r="1168" spans="1:3" x14ac:dyDescent="0.25">
      <c r="A1168" s="4"/>
      <c r="B1168" s="8"/>
      <c r="C1168" s="8"/>
    </row>
    <row r="1169" spans="1:3" x14ac:dyDescent="0.25">
      <c r="A1169" s="4"/>
      <c r="B1169" s="8"/>
      <c r="C1169" s="8"/>
    </row>
    <row r="1170" spans="1:3" x14ac:dyDescent="0.25">
      <c r="A1170" s="4"/>
      <c r="B1170" s="8"/>
      <c r="C1170" s="8"/>
    </row>
    <row r="1171" spans="1:3" x14ac:dyDescent="0.25">
      <c r="A1171" s="4"/>
      <c r="B1171" s="8"/>
      <c r="C1171" s="8"/>
    </row>
    <row r="1172" spans="1:3" x14ac:dyDescent="0.25">
      <c r="A1172" s="4"/>
      <c r="B1172" s="8"/>
      <c r="C1172" s="8"/>
    </row>
    <row r="1173" spans="1:3" x14ac:dyDescent="0.25">
      <c r="A1173" s="4"/>
      <c r="B1173" s="8"/>
      <c r="C1173" s="8"/>
    </row>
    <row r="1174" spans="1:3" x14ac:dyDescent="0.25">
      <c r="A1174" s="4"/>
      <c r="B1174" s="8"/>
      <c r="C1174" s="8"/>
    </row>
    <row r="1175" spans="1:3" x14ac:dyDescent="0.25">
      <c r="A1175" s="4"/>
      <c r="B1175" s="8"/>
      <c r="C1175" s="8"/>
    </row>
    <row r="1176" spans="1:3" x14ac:dyDescent="0.25">
      <c r="A1176" s="4"/>
      <c r="B1176" s="8"/>
      <c r="C1176" s="8"/>
    </row>
    <row r="1177" spans="1:3" x14ac:dyDescent="0.25">
      <c r="A1177" s="4"/>
      <c r="B1177" s="8"/>
      <c r="C1177" s="8"/>
    </row>
    <row r="1178" spans="1:3" x14ac:dyDescent="0.25">
      <c r="A1178" s="4"/>
      <c r="B1178" s="8"/>
      <c r="C1178" s="8"/>
    </row>
    <row r="1179" spans="1:3" x14ac:dyDescent="0.25">
      <c r="A1179" s="4"/>
      <c r="B1179" s="8"/>
      <c r="C1179" s="8"/>
    </row>
    <row r="1180" spans="1:3" x14ac:dyDescent="0.25">
      <c r="A1180" s="4"/>
    </row>
    <row r="1181" spans="1:3" x14ac:dyDescent="0.25">
      <c r="A1181" s="4"/>
    </row>
    <row r="1182" spans="1:3" x14ac:dyDescent="0.25">
      <c r="A1182" s="4"/>
    </row>
    <row r="1183" spans="1:3" x14ac:dyDescent="0.25">
      <c r="A1183" s="4"/>
    </row>
    <row r="1184" spans="1:3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topLeftCell="N1" zoomScale="55" zoomScaleNormal="55" workbookViewId="0">
      <selection activeCell="S19" sqref="S19"/>
    </sheetView>
  </sheetViews>
  <sheetFormatPr defaultRowHeight="15" x14ac:dyDescent="0.25"/>
  <cols>
    <col min="1" max="1" width="22.5703125" customWidth="1"/>
    <col min="3" max="3" width="12.7109375" customWidth="1"/>
    <col min="4" max="4" width="9.140625" customWidth="1"/>
    <col min="5" max="5" width="11.85546875" customWidth="1"/>
    <col min="7" max="7" width="16" customWidth="1"/>
    <col min="9" max="9" width="12.140625" customWidth="1"/>
    <col min="11" max="11" width="12.85546875" customWidth="1"/>
    <col min="12" max="12" width="43.5703125" customWidth="1"/>
    <col min="13" max="13" width="13.28515625" customWidth="1"/>
    <col min="14" max="14" width="12.85546875" customWidth="1"/>
  </cols>
  <sheetData>
    <row r="1" spans="1:15" ht="105" x14ac:dyDescent="0.25">
      <c r="A1" s="57"/>
      <c r="B1" s="58"/>
      <c r="C1" s="59"/>
      <c r="E1" s="39" t="s">
        <v>45</v>
      </c>
      <c r="F1" s="39" t="s">
        <v>23</v>
      </c>
      <c r="G1" s="40" t="s">
        <v>44</v>
      </c>
      <c r="H1" s="41" t="s">
        <v>46</v>
      </c>
      <c r="I1" s="41" t="s">
        <v>47</v>
      </c>
      <c r="J1" s="41" t="s">
        <v>48</v>
      </c>
      <c r="L1" s="69" t="s">
        <v>49</v>
      </c>
      <c r="M1" s="70"/>
      <c r="N1" s="30"/>
      <c r="O1" s="42"/>
    </row>
    <row r="2" spans="1:15" x14ac:dyDescent="0.25">
      <c r="E2" s="4">
        <v>45022</v>
      </c>
      <c r="F2" s="23">
        <v>8</v>
      </c>
      <c r="G2" s="24">
        <v>12.019598056791882</v>
      </c>
      <c r="H2" s="24">
        <v>12.009107468123862</v>
      </c>
      <c r="I2" s="24">
        <v>42.53776160145587</v>
      </c>
      <c r="J2" s="24">
        <v>12</v>
      </c>
      <c r="L2" s="43" t="s">
        <v>46</v>
      </c>
      <c r="M2" s="33">
        <f>SQRT(C33/E33)</f>
        <v>0.99231647359092456</v>
      </c>
      <c r="N2" s="33" t="s">
        <v>51</v>
      </c>
    </row>
    <row r="3" spans="1:15" x14ac:dyDescent="0.25">
      <c r="E3" s="4">
        <v>45023</v>
      </c>
      <c r="F3" s="23">
        <v>12</v>
      </c>
      <c r="G3" s="24">
        <v>12.039228120569597</v>
      </c>
      <c r="H3" s="24">
        <v>12.018214936247723</v>
      </c>
      <c r="I3" s="24">
        <v>42.53776160145587</v>
      </c>
      <c r="J3" s="24">
        <v>12</v>
      </c>
      <c r="L3" s="44" t="s">
        <v>47</v>
      </c>
      <c r="M3" s="35">
        <f>SQRT(I33/E33)</f>
        <v>4.471569963686278</v>
      </c>
      <c r="N3" s="35" t="s">
        <v>50</v>
      </c>
    </row>
    <row r="4" spans="1:15" x14ac:dyDescent="0.25">
      <c r="E4" s="4">
        <v>45024</v>
      </c>
      <c r="F4" s="23">
        <v>24</v>
      </c>
      <c r="G4" s="24">
        <v>12.05889024360604</v>
      </c>
      <c r="H4" s="24">
        <v>12.027322404371585</v>
      </c>
      <c r="I4" s="24">
        <v>42.53776160145587</v>
      </c>
      <c r="J4" s="24">
        <v>12</v>
      </c>
      <c r="L4" s="45" t="s">
        <v>48</v>
      </c>
      <c r="M4" s="38">
        <f>SQRT(M33/E33)</f>
        <v>0.98572279205005753</v>
      </c>
      <c r="N4" s="38" t="s">
        <v>51</v>
      </c>
    </row>
    <row r="5" spans="1:15" x14ac:dyDescent="0.25">
      <c r="E5" s="4">
        <v>45025</v>
      </c>
      <c r="F5" s="23">
        <v>9</v>
      </c>
      <c r="G5" s="24">
        <v>12.078584478259479</v>
      </c>
      <c r="H5" s="24">
        <v>12.036429872495447</v>
      </c>
      <c r="I5" s="24">
        <v>42.53776160145587</v>
      </c>
      <c r="J5" s="24">
        <v>12</v>
      </c>
    </row>
    <row r="6" spans="1:15" x14ac:dyDescent="0.25">
      <c r="E6" s="4">
        <v>45026</v>
      </c>
      <c r="F6" s="23">
        <v>6</v>
      </c>
      <c r="G6" s="24">
        <v>12.098310876973684</v>
      </c>
      <c r="H6" s="24">
        <v>12.045537340619308</v>
      </c>
      <c r="I6" s="24">
        <v>42.53776160145587</v>
      </c>
      <c r="J6" s="24">
        <v>12</v>
      </c>
    </row>
    <row r="7" spans="1:15" x14ac:dyDescent="0.25">
      <c r="E7" s="4">
        <v>45027</v>
      </c>
      <c r="F7" s="23">
        <v>2</v>
      </c>
      <c r="G7" s="24">
        <v>12.118069492278078</v>
      </c>
      <c r="H7" s="24">
        <v>12.05464480874317</v>
      </c>
      <c r="I7" s="24">
        <v>42.53776160145587</v>
      </c>
      <c r="J7" s="24">
        <v>12</v>
      </c>
    </row>
    <row r="8" spans="1:15" x14ac:dyDescent="0.25">
      <c r="E8" s="4">
        <v>45028</v>
      </c>
      <c r="F8" s="23">
        <v>7</v>
      </c>
      <c r="G8" s="24">
        <v>12.137860376787881</v>
      </c>
      <c r="H8" s="24">
        <v>12.063752276867032</v>
      </c>
      <c r="I8" s="24">
        <v>42.53776160145587</v>
      </c>
      <c r="J8" s="24">
        <v>12</v>
      </c>
    </row>
    <row r="9" spans="1:15" x14ac:dyDescent="0.25">
      <c r="E9" s="4">
        <v>45029</v>
      </c>
      <c r="F9" s="23">
        <v>11</v>
      </c>
      <c r="G9" s="24">
        <v>12.157683583204234</v>
      </c>
      <c r="H9" s="24">
        <v>12.072859744990893</v>
      </c>
      <c r="I9" s="24">
        <v>42.53776160145587</v>
      </c>
      <c r="J9" s="24">
        <v>12</v>
      </c>
    </row>
    <row r="10" spans="1:15" x14ac:dyDescent="0.25">
      <c r="E10" s="4">
        <v>45030</v>
      </c>
      <c r="F10" s="23">
        <v>5</v>
      </c>
      <c r="G10" s="24">
        <v>12.177539164314346</v>
      </c>
      <c r="H10" s="24">
        <v>12.081967213114755</v>
      </c>
      <c r="I10" s="24">
        <v>42.53776160145587</v>
      </c>
      <c r="J10" s="24">
        <v>12</v>
      </c>
    </row>
    <row r="11" spans="1:15" x14ac:dyDescent="0.25">
      <c r="E11" s="4">
        <v>45031</v>
      </c>
      <c r="F11" s="23">
        <v>4</v>
      </c>
      <c r="G11" s="24">
        <v>12.197427172991645</v>
      </c>
      <c r="H11" s="24">
        <v>12.091074681238617</v>
      </c>
      <c r="I11" s="24">
        <v>42.53776160145587</v>
      </c>
      <c r="J11" s="24">
        <v>12</v>
      </c>
    </row>
    <row r="12" spans="1:15" x14ac:dyDescent="0.25">
      <c r="E12" s="4">
        <v>45032</v>
      </c>
      <c r="F12" s="23">
        <v>17</v>
      </c>
      <c r="G12" s="24">
        <v>12.217347662195905</v>
      </c>
      <c r="H12" s="24">
        <v>12.100182149362476</v>
      </c>
      <c r="I12" s="24">
        <v>42.53776160145587</v>
      </c>
      <c r="J12" s="24">
        <v>12</v>
      </c>
    </row>
    <row r="13" spans="1:15" x14ac:dyDescent="0.25">
      <c r="E13" s="4">
        <v>45033</v>
      </c>
      <c r="F13" s="23">
        <v>0</v>
      </c>
      <c r="G13" s="24">
        <v>12.237300684973395</v>
      </c>
      <c r="H13" s="24">
        <v>12.109289617486338</v>
      </c>
      <c r="I13" s="24">
        <v>42.53776160145587</v>
      </c>
      <c r="J13" s="24">
        <v>12</v>
      </c>
    </row>
    <row r="14" spans="1:15" x14ac:dyDescent="0.25">
      <c r="E14" s="4">
        <v>45034</v>
      </c>
      <c r="F14" s="23">
        <v>0</v>
      </c>
      <c r="G14" s="24">
        <v>12.257286294457014</v>
      </c>
      <c r="H14" s="24">
        <v>12.1183970856102</v>
      </c>
      <c r="I14" s="24">
        <v>42.53776160145587</v>
      </c>
      <c r="J14" s="24">
        <v>12</v>
      </c>
    </row>
    <row r="15" spans="1:15" x14ac:dyDescent="0.25">
      <c r="E15" s="4">
        <v>45035</v>
      </c>
      <c r="F15" s="23">
        <v>10</v>
      </c>
      <c r="G15" s="24">
        <v>12.277304543866439</v>
      </c>
      <c r="H15" s="24">
        <v>12.127504553734061</v>
      </c>
      <c r="I15" s="24">
        <v>42.53776160145587</v>
      </c>
      <c r="J15" s="24">
        <v>12</v>
      </c>
    </row>
    <row r="18" spans="1:13" ht="60" x14ac:dyDescent="0.25">
      <c r="A18" s="41" t="s">
        <v>46</v>
      </c>
      <c r="B18" t="s">
        <v>52</v>
      </c>
      <c r="C18" t="s">
        <v>53</v>
      </c>
      <c r="D18" s="46" t="s">
        <v>54</v>
      </c>
      <c r="E18" s="46" t="s">
        <v>55</v>
      </c>
      <c r="G18" s="41" t="s">
        <v>47</v>
      </c>
      <c r="H18" t="s">
        <v>52</v>
      </c>
      <c r="I18" t="s">
        <v>53</v>
      </c>
      <c r="K18" s="41" t="s">
        <v>48</v>
      </c>
      <c r="L18" t="s">
        <v>52</v>
      </c>
      <c r="M18" t="s">
        <v>53</v>
      </c>
    </row>
    <row r="19" spans="1:13" x14ac:dyDescent="0.25">
      <c r="A19">
        <v>1</v>
      </c>
      <c r="B19">
        <f>IFERROR(((F2-H2)/F2),0)</f>
        <v>-0.50113843351548271</v>
      </c>
      <c r="C19">
        <f>B19^2</f>
        <v>0.25113972954635189</v>
      </c>
      <c r="D19" s="46">
        <f>IFERROR(((F2-G2)/F2),0)</f>
        <v>-0.50244975709898521</v>
      </c>
      <c r="E19" s="46">
        <f>D19^2</f>
        <v>0.25245575840882922</v>
      </c>
      <c r="G19">
        <v>1</v>
      </c>
      <c r="H19">
        <f>IFERROR(((F2-I2)/F2),0)</f>
        <v>-4.3172202001819837</v>
      </c>
      <c r="I19">
        <f>H19^2</f>
        <v>18.638390256859367</v>
      </c>
      <c r="K19">
        <v>1</v>
      </c>
      <c r="L19">
        <f t="shared" ref="L19:L32" si="0">IFERROR(((F2-J2)/F2),0)</f>
        <v>-0.5</v>
      </c>
      <c r="M19">
        <f>L19^2</f>
        <v>0.25</v>
      </c>
    </row>
    <row r="20" spans="1:13" x14ac:dyDescent="0.25">
      <c r="A20">
        <v>2</v>
      </c>
      <c r="B20">
        <f t="shared" ref="B20:B32" si="1">IFERROR(((F3-H3)/F3),0)</f>
        <v>-1.5179113539769418E-3</v>
      </c>
      <c r="C20">
        <f t="shared" ref="C20:C32" si="2">B20^2</f>
        <v>2.3040548785321126E-6</v>
      </c>
      <c r="D20" s="46">
        <f t="shared" ref="D20:D32" si="3">IFERROR(((F3-G3)/F3),0)</f>
        <v>-3.2690100474663808E-3</v>
      </c>
      <c r="E20" s="46">
        <f t="shared" ref="E20:E32" si="4">D20^2</f>
        <v>1.068642669043615E-5</v>
      </c>
      <c r="G20">
        <v>2</v>
      </c>
      <c r="H20">
        <f t="shared" ref="H20:H32" si="5">IFERROR(((F3-I3)/F3),0)</f>
        <v>-2.5448134667879891</v>
      </c>
      <c r="I20">
        <f t="shared" ref="I20:I32" si="6">H20^2</f>
        <v>6.4760755807455039</v>
      </c>
      <c r="K20">
        <v>2</v>
      </c>
      <c r="L20">
        <f t="shared" si="0"/>
        <v>0</v>
      </c>
      <c r="M20">
        <f t="shared" ref="M20:M32" si="7">L20^2</f>
        <v>0</v>
      </c>
    </row>
    <row r="21" spans="1:13" x14ac:dyDescent="0.25">
      <c r="A21">
        <v>3</v>
      </c>
      <c r="B21">
        <f t="shared" si="1"/>
        <v>0.49886156648451729</v>
      </c>
      <c r="C21">
        <f t="shared" si="2"/>
        <v>0.24886286251538647</v>
      </c>
      <c r="D21" s="46">
        <f t="shared" si="3"/>
        <v>0.49754623984974833</v>
      </c>
      <c r="E21" s="46">
        <f t="shared" si="4"/>
        <v>0.2475522607886233</v>
      </c>
      <c r="G21">
        <v>3</v>
      </c>
      <c r="H21">
        <f t="shared" si="5"/>
        <v>-0.77240673339399457</v>
      </c>
      <c r="I21">
        <f t="shared" si="6"/>
        <v>0.59661216179238141</v>
      </c>
      <c r="K21">
        <v>3</v>
      </c>
      <c r="L21">
        <f t="shared" si="0"/>
        <v>0.5</v>
      </c>
      <c r="M21">
        <f t="shared" si="7"/>
        <v>0.25</v>
      </c>
    </row>
    <row r="22" spans="1:13" x14ac:dyDescent="0.25">
      <c r="A22">
        <v>4</v>
      </c>
      <c r="B22">
        <f t="shared" si="1"/>
        <v>-0.33738109694393853</v>
      </c>
      <c r="C22">
        <f t="shared" si="2"/>
        <v>0.11382600457509524</v>
      </c>
      <c r="D22" s="46">
        <f t="shared" si="3"/>
        <v>-0.34206494202883103</v>
      </c>
      <c r="E22" s="46">
        <f t="shared" si="4"/>
        <v>0.11700842456518754</v>
      </c>
      <c r="G22">
        <v>4</v>
      </c>
      <c r="H22">
        <f t="shared" si="5"/>
        <v>-3.7264179557173187</v>
      </c>
      <c r="I22">
        <f t="shared" si="6"/>
        <v>13.886190780692441</v>
      </c>
      <c r="K22">
        <v>4</v>
      </c>
      <c r="L22">
        <f t="shared" si="0"/>
        <v>-0.33333333333333331</v>
      </c>
      <c r="M22">
        <f t="shared" si="7"/>
        <v>0.1111111111111111</v>
      </c>
    </row>
    <row r="23" spans="1:13" x14ac:dyDescent="0.25">
      <c r="A23">
        <v>5</v>
      </c>
      <c r="B23">
        <f t="shared" si="1"/>
        <v>-1.0075895567698847</v>
      </c>
      <c r="C23">
        <f t="shared" si="2"/>
        <v>1.0152367149117327</v>
      </c>
      <c r="D23" s="46">
        <f t="shared" si="3"/>
        <v>-1.0163851461622808</v>
      </c>
      <c r="E23" s="46">
        <f t="shared" si="4"/>
        <v>1.0330387653393209</v>
      </c>
      <c r="G23">
        <v>5</v>
      </c>
      <c r="H23">
        <f t="shared" si="5"/>
        <v>-6.0896269335759783</v>
      </c>
      <c r="I23">
        <f t="shared" si="6"/>
        <v>37.083556190133969</v>
      </c>
      <c r="K23">
        <v>5</v>
      </c>
      <c r="L23">
        <f t="shared" si="0"/>
        <v>-1</v>
      </c>
      <c r="M23">
        <f t="shared" si="7"/>
        <v>1</v>
      </c>
    </row>
    <row r="24" spans="1:13" x14ac:dyDescent="0.25">
      <c r="A24">
        <v>6</v>
      </c>
      <c r="B24">
        <f t="shared" si="1"/>
        <v>-5.027322404371585</v>
      </c>
      <c r="C24">
        <f t="shared" si="2"/>
        <v>25.273970557496494</v>
      </c>
      <c r="D24" s="46">
        <f t="shared" si="3"/>
        <v>-5.059034746139039</v>
      </c>
      <c r="E24" s="46">
        <f t="shared" si="4"/>
        <v>25.593832562642092</v>
      </c>
      <c r="G24">
        <v>6</v>
      </c>
      <c r="H24">
        <f t="shared" si="5"/>
        <v>-20.268880800727935</v>
      </c>
      <c r="I24">
        <f t="shared" si="6"/>
        <v>410.82752891411747</v>
      </c>
      <c r="K24">
        <v>6</v>
      </c>
      <c r="L24">
        <f t="shared" si="0"/>
        <v>-5</v>
      </c>
      <c r="M24">
        <f t="shared" si="7"/>
        <v>25</v>
      </c>
    </row>
    <row r="25" spans="1:13" x14ac:dyDescent="0.25">
      <c r="A25">
        <v>7</v>
      </c>
      <c r="B25">
        <f t="shared" si="1"/>
        <v>-0.72339318240957595</v>
      </c>
      <c r="C25">
        <f t="shared" si="2"/>
        <v>0.52329769635665402</v>
      </c>
      <c r="D25" s="46">
        <f t="shared" si="3"/>
        <v>-0.73398005382684006</v>
      </c>
      <c r="E25" s="46">
        <f t="shared" si="4"/>
        <v>0.53872671941565109</v>
      </c>
      <c r="G25">
        <v>7</v>
      </c>
      <c r="H25">
        <f t="shared" si="5"/>
        <v>-5.0768230859222667</v>
      </c>
      <c r="I25">
        <f t="shared" si="6"/>
        <v>25.774132645753287</v>
      </c>
      <c r="K25">
        <v>7</v>
      </c>
      <c r="L25">
        <f t="shared" si="0"/>
        <v>-0.7142857142857143</v>
      </c>
      <c r="M25">
        <f t="shared" si="7"/>
        <v>0.51020408163265307</v>
      </c>
    </row>
    <row r="26" spans="1:13" x14ac:dyDescent="0.25">
      <c r="A26">
        <v>8</v>
      </c>
      <c r="B26">
        <f t="shared" si="1"/>
        <v>-9.7532704090081204E-2</v>
      </c>
      <c r="C26">
        <f t="shared" si="2"/>
        <v>9.5126283671233425E-3</v>
      </c>
      <c r="D26" s="46">
        <f t="shared" si="3"/>
        <v>-0.1052439621094758</v>
      </c>
      <c r="E26" s="46">
        <f t="shared" si="4"/>
        <v>1.1076291560500778E-2</v>
      </c>
      <c r="G26">
        <v>8</v>
      </c>
      <c r="H26">
        <f t="shared" si="5"/>
        <v>-2.867069236495988</v>
      </c>
      <c r="I26">
        <f t="shared" si="6"/>
        <v>8.2200860068616883</v>
      </c>
      <c r="K26">
        <v>8</v>
      </c>
      <c r="L26">
        <f t="shared" si="0"/>
        <v>-9.0909090909090912E-2</v>
      </c>
      <c r="M26">
        <f t="shared" si="7"/>
        <v>8.2644628099173556E-3</v>
      </c>
    </row>
    <row r="27" spans="1:13" x14ac:dyDescent="0.25">
      <c r="A27">
        <v>9</v>
      </c>
      <c r="B27">
        <f t="shared" si="1"/>
        <v>-1.416393442622951</v>
      </c>
      <c r="C27">
        <f t="shared" si="2"/>
        <v>2.0061703843052947</v>
      </c>
      <c r="D27" s="46">
        <f t="shared" si="3"/>
        <v>-1.4355078328628692</v>
      </c>
      <c r="E27" s="46">
        <f t="shared" si="4"/>
        <v>2.0606827382106512</v>
      </c>
      <c r="G27">
        <v>9</v>
      </c>
      <c r="H27">
        <f t="shared" si="5"/>
        <v>-7.5075523202911736</v>
      </c>
      <c r="I27">
        <f t="shared" si="6"/>
        <v>56.363341841909381</v>
      </c>
      <c r="K27">
        <v>9</v>
      </c>
      <c r="L27">
        <f t="shared" si="0"/>
        <v>-1.4</v>
      </c>
      <c r="M27">
        <f t="shared" si="7"/>
        <v>1.9599999999999997</v>
      </c>
    </row>
    <row r="28" spans="1:13" x14ac:dyDescent="0.25">
      <c r="A28">
        <v>10</v>
      </c>
      <c r="B28">
        <f t="shared" si="1"/>
        <v>-2.0227686703096541</v>
      </c>
      <c r="C28">
        <f t="shared" si="2"/>
        <v>4.0915930935862859</v>
      </c>
      <c r="D28" s="46">
        <f t="shared" si="3"/>
        <v>-2.0493567932479113</v>
      </c>
      <c r="E28" s="46">
        <f t="shared" si="4"/>
        <v>4.199863266031362</v>
      </c>
      <c r="G28">
        <v>10</v>
      </c>
      <c r="H28">
        <f t="shared" si="5"/>
        <v>-9.6344404003639674</v>
      </c>
      <c r="I28">
        <f t="shared" si="6"/>
        <v>92.82244182816541</v>
      </c>
      <c r="K28">
        <v>10</v>
      </c>
      <c r="L28">
        <f t="shared" si="0"/>
        <v>-2</v>
      </c>
      <c r="M28">
        <f t="shared" si="7"/>
        <v>4</v>
      </c>
    </row>
    <row r="29" spans="1:13" x14ac:dyDescent="0.25">
      <c r="A29">
        <v>11</v>
      </c>
      <c r="B29">
        <f t="shared" si="1"/>
        <v>0.28822457944926611</v>
      </c>
      <c r="C29">
        <f t="shared" si="2"/>
        <v>8.3073408198706303E-2</v>
      </c>
      <c r="D29" s="46">
        <f t="shared" si="3"/>
        <v>0.28133249045906439</v>
      </c>
      <c r="E29" s="46">
        <f t="shared" si="4"/>
        <v>7.9147970187899555E-2</v>
      </c>
      <c r="G29">
        <v>11</v>
      </c>
      <c r="H29">
        <f t="shared" si="5"/>
        <v>-1.5022212706738747</v>
      </c>
      <c r="I29">
        <f t="shared" si="6"/>
        <v>2.2566687460650305</v>
      </c>
      <c r="K29">
        <v>11</v>
      </c>
      <c r="L29">
        <f t="shared" si="0"/>
        <v>0.29411764705882354</v>
      </c>
      <c r="M29">
        <f t="shared" si="7"/>
        <v>8.6505190311418692E-2</v>
      </c>
    </row>
    <row r="30" spans="1:13" x14ac:dyDescent="0.25">
      <c r="A30">
        <v>12</v>
      </c>
      <c r="B30">
        <f t="shared" si="1"/>
        <v>0</v>
      </c>
      <c r="C30">
        <f t="shared" si="2"/>
        <v>0</v>
      </c>
      <c r="D30" s="46">
        <f t="shared" si="3"/>
        <v>0</v>
      </c>
      <c r="E30" s="46">
        <f t="shared" si="4"/>
        <v>0</v>
      </c>
      <c r="G30">
        <v>12</v>
      </c>
      <c r="H30">
        <f t="shared" si="5"/>
        <v>0</v>
      </c>
      <c r="I30">
        <f t="shared" si="6"/>
        <v>0</v>
      </c>
      <c r="K30">
        <v>12</v>
      </c>
      <c r="L30">
        <f t="shared" si="0"/>
        <v>0</v>
      </c>
      <c r="M30">
        <f t="shared" si="7"/>
        <v>0</v>
      </c>
    </row>
    <row r="31" spans="1:13" x14ac:dyDescent="0.25">
      <c r="A31">
        <v>13</v>
      </c>
      <c r="B31">
        <f t="shared" si="1"/>
        <v>0</v>
      </c>
      <c r="C31">
        <f t="shared" si="2"/>
        <v>0</v>
      </c>
      <c r="D31" s="46">
        <f t="shared" si="3"/>
        <v>0</v>
      </c>
      <c r="E31" s="46">
        <f t="shared" si="4"/>
        <v>0</v>
      </c>
      <c r="G31">
        <v>13</v>
      </c>
      <c r="H31">
        <f t="shared" si="5"/>
        <v>0</v>
      </c>
      <c r="I31">
        <f t="shared" si="6"/>
        <v>0</v>
      </c>
      <c r="K31">
        <v>13</v>
      </c>
      <c r="L31">
        <f t="shared" si="0"/>
        <v>0</v>
      </c>
      <c r="M31">
        <f t="shared" si="7"/>
        <v>0</v>
      </c>
    </row>
    <row r="32" spans="1:13" x14ac:dyDescent="0.25">
      <c r="A32">
        <v>14</v>
      </c>
      <c r="B32">
        <f t="shared" si="1"/>
        <v>-0.21275045537340614</v>
      </c>
      <c r="C32">
        <f t="shared" si="2"/>
        <v>4.526275626159168E-2</v>
      </c>
      <c r="D32" s="46">
        <f t="shared" si="3"/>
        <v>-0.22773045438664391</v>
      </c>
      <c r="E32" s="46">
        <f t="shared" si="4"/>
        <v>5.1861159855147304E-2</v>
      </c>
      <c r="G32">
        <v>14</v>
      </c>
      <c r="H32">
        <f t="shared" si="5"/>
        <v>-3.2537761601455868</v>
      </c>
      <c r="I32">
        <f t="shared" si="6"/>
        <v>10.587059300331759</v>
      </c>
      <c r="K32">
        <v>14</v>
      </c>
      <c r="L32">
        <f t="shared" si="0"/>
        <v>-0.2</v>
      </c>
      <c r="M32">
        <f t="shared" si="7"/>
        <v>4.0000000000000008E-2</v>
      </c>
    </row>
    <row r="33" spans="1:13" x14ac:dyDescent="0.25">
      <c r="A33" t="s">
        <v>56</v>
      </c>
      <c r="C33">
        <f>SUM(C19:C32)</f>
        <v>33.661948140175596</v>
      </c>
      <c r="D33" s="46"/>
      <c r="E33" s="46">
        <f>SUM(E19:E32)</f>
        <v>34.185256603431959</v>
      </c>
      <c r="G33" t="s">
        <v>56</v>
      </c>
      <c r="I33">
        <f>SUM(I19:I32)</f>
        <v>683.53208425342768</v>
      </c>
      <c r="K33" t="s">
        <v>56</v>
      </c>
      <c r="M33">
        <f>SUM(M19:M32)</f>
        <v>33.216084845865105</v>
      </c>
    </row>
    <row r="35" spans="1:13" x14ac:dyDescent="0.25">
      <c r="C35" t="s">
        <v>83</v>
      </c>
      <c r="D35">
        <f>SQRT(C33/E33)</f>
        <v>0.99231647359092456</v>
      </c>
      <c r="H35" t="s">
        <v>83</v>
      </c>
      <c r="I35">
        <f>SQRT(I33/E33)</f>
        <v>4.471569963686278</v>
      </c>
      <c r="L35" t="s">
        <v>83</v>
      </c>
      <c r="M35" s="49">
        <f>SQRT(M33/E33)</f>
        <v>0.98572279205005753</v>
      </c>
    </row>
    <row r="36" spans="1:13" x14ac:dyDescent="0.25">
      <c r="D36" t="s">
        <v>84</v>
      </c>
      <c r="I36" t="s">
        <v>85</v>
      </c>
      <c r="M36" t="s">
        <v>86</v>
      </c>
    </row>
  </sheetData>
  <mergeCells count="1">
    <mergeCell ref="L1:M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8"/>
  <sheetViews>
    <sheetView workbookViewId="0">
      <selection activeCell="D6" sqref="D6"/>
    </sheetView>
  </sheetViews>
  <sheetFormatPr defaultRowHeight="15" x14ac:dyDescent="0.25"/>
  <cols>
    <col min="1" max="1" width="10.140625" bestFit="1" customWidth="1"/>
    <col min="11" max="11" width="20.85546875" customWidth="1"/>
    <col min="12" max="12" width="12" customWidth="1"/>
    <col min="13" max="13" width="13.42578125" customWidth="1"/>
    <col min="14" max="14" width="25.85546875" customWidth="1"/>
    <col min="15" max="15" width="30" customWidth="1"/>
    <col min="18" max="18" width="14.28515625" customWidth="1"/>
    <col min="21" max="21" width="20.28515625" customWidth="1"/>
    <col min="22" max="22" width="33.5703125" customWidth="1"/>
  </cols>
  <sheetData>
    <row r="1" spans="1:15" ht="52.5" thickBot="1" x14ac:dyDescent="0.3">
      <c r="A1" s="2" t="s">
        <v>0</v>
      </c>
      <c r="B1" s="9" t="s">
        <v>2</v>
      </c>
      <c r="C1" t="s">
        <v>57</v>
      </c>
      <c r="D1" t="s">
        <v>58</v>
      </c>
      <c r="E1" s="41" t="s">
        <v>59</v>
      </c>
      <c r="F1" t="s">
        <v>60</v>
      </c>
      <c r="G1">
        <f>MEDIAN(B2:B1123)</f>
        <v>28.5</v>
      </c>
      <c r="I1" s="42" t="s">
        <v>61</v>
      </c>
      <c r="K1" s="73" t="s">
        <v>62</v>
      </c>
      <c r="L1" s="74"/>
      <c r="M1" s="74"/>
      <c r="N1" s="74"/>
      <c r="O1" s="75"/>
    </row>
    <row r="2" spans="1:15" x14ac:dyDescent="0.25">
      <c r="A2" s="3">
        <v>43923</v>
      </c>
      <c r="B2" s="10">
        <v>2</v>
      </c>
      <c r="F2" t="str">
        <f>IF(B2-$G$1&gt;0,"+",IF(B2-$G$1&lt;0,"-",""))</f>
        <v>-</v>
      </c>
      <c r="G2">
        <v>1</v>
      </c>
      <c r="H2">
        <f>IF(G2=1,1,IF(OR(AND(F2=$D$1,F1=$D$1),AND(F2=$C$1,F1=$C$1)),H1+1,""))</f>
        <v>1</v>
      </c>
      <c r="K2" s="34" t="s">
        <v>63</v>
      </c>
      <c r="L2">
        <f>SUM(D2:D1123)</f>
        <v>509</v>
      </c>
      <c r="N2" t="s">
        <v>64</v>
      </c>
      <c r="O2" s="35"/>
    </row>
    <row r="3" spans="1:15" x14ac:dyDescent="0.25">
      <c r="A3" s="3">
        <v>43924</v>
      </c>
      <c r="B3" s="10">
        <v>0</v>
      </c>
      <c r="C3" t="str">
        <f>IF(B3-B2&gt;0,"+",IF(B3-B2&lt;0,"-",""))</f>
        <v>-</v>
      </c>
      <c r="D3">
        <f>IF(OR(AND(C3=$C$1, OR(C2=$D$1,C2="")),AND(C3=$D$1, OR(C2=$C$1,C2=""))),1,"")</f>
        <v>1</v>
      </c>
      <c r="E3">
        <f>IF(D3=1,1,IF(OR(AND(C3=$D$1,C2=$D$1),AND(C3=$C$1,C2=$C$1)),E2+1,""))</f>
        <v>1</v>
      </c>
      <c r="F3" t="str">
        <f t="shared" ref="F3:F66" si="0">IF(B3-$G$1&gt;0,"+",IF(B3-$G$1&lt;0,"-",""))</f>
        <v>-</v>
      </c>
      <c r="G3" t="str">
        <f t="shared" ref="G3:G66" si="1">IF(OR(AND(F3=$C$1, OR(F2=$D$1,F2="")),AND(F3=$D$1, OR(F2=$C$1,F2=""))),1,"")</f>
        <v/>
      </c>
      <c r="H3">
        <f>IF(G3=1,1,IF(OR(AND(F3=$D$1,F2=$D$1),AND(F3=$C$1,F2=$C$1)),H2+1,""))</f>
        <v>2</v>
      </c>
      <c r="I3">
        <f>IF(OR(AND(B3&gt;B2,B3&gt;B4),AND(B3&lt;B2,B3&lt;B4)),1,0)</f>
        <v>1</v>
      </c>
      <c r="K3" s="34" t="s">
        <v>65</v>
      </c>
      <c r="L3">
        <f>MAX(E6:E1123)</f>
        <v>19</v>
      </c>
      <c r="N3" t="s">
        <v>80</v>
      </c>
      <c r="O3" s="35"/>
    </row>
    <row r="4" spans="1:15" x14ac:dyDescent="0.25">
      <c r="A4" s="3">
        <v>43925</v>
      </c>
      <c r="B4" s="10">
        <v>1</v>
      </c>
      <c r="C4" t="str">
        <f>IF(B4-B3&gt;0,"+",IF(B4-B3&lt;0,"-",""))</f>
        <v>+</v>
      </c>
      <c r="D4">
        <f>IF(OR(AND(C4=$C$1, OR(C3=$D$1,C3="")),AND(C4=$D$1, OR(C3=$C$1,C3=""))),1,"")</f>
        <v>1</v>
      </c>
      <c r="E4">
        <f t="shared" ref="E4:E67" si="2">IF(D4=1,1,IF(OR(AND(C4=$D$1,C3=$D$1),AND(C4=$C$1,C3=$C$1)),E3+1,""))</f>
        <v>1</v>
      </c>
      <c r="F4" t="str">
        <f t="shared" si="0"/>
        <v>-</v>
      </c>
      <c r="G4" t="str">
        <f t="shared" si="1"/>
        <v/>
      </c>
      <c r="H4">
        <f t="shared" ref="H4:H67" si="3">IF(G4=1,1,IF(OR(AND(F4=$D$1,F3=$D$1),AND(F4=$C$1,F3=$C$1)),H3+1,""))</f>
        <v>3</v>
      </c>
      <c r="I4">
        <f t="shared" ref="I4:I67" si="4">IF(OR(AND(B4&gt;B3,B4&gt;B5),AND(B4&lt;B3,B4&lt;B5)),1,0)</f>
        <v>1</v>
      </c>
      <c r="K4" s="34" t="s">
        <v>42</v>
      </c>
      <c r="L4">
        <f>COUNT(B2:B1123)</f>
        <v>1114</v>
      </c>
      <c r="N4" t="s">
        <v>66</v>
      </c>
      <c r="O4" s="35"/>
    </row>
    <row r="5" spans="1:15" x14ac:dyDescent="0.25">
      <c r="A5" s="3">
        <v>43926</v>
      </c>
      <c r="B5" s="10">
        <v>0</v>
      </c>
      <c r="C5" t="str">
        <f t="shared" ref="C5:C67" si="5">IF(B5-B4&gt;0,"+",IF(B5-B4&lt;0,"-",""))</f>
        <v>-</v>
      </c>
      <c r="D5">
        <f t="shared" ref="D5:D67" si="6">IF(OR(AND(C5=$C$1, OR(C4=$D$1,C4="")),AND(C5=$D$1, OR(C4=$C$1,C4=""))),1,"")</f>
        <v>1</v>
      </c>
      <c r="E5">
        <f t="shared" si="2"/>
        <v>1</v>
      </c>
      <c r="F5" t="str">
        <f t="shared" si="0"/>
        <v>-</v>
      </c>
      <c r="G5" t="str">
        <f t="shared" si="1"/>
        <v/>
      </c>
      <c r="H5">
        <f t="shared" si="3"/>
        <v>4</v>
      </c>
      <c r="I5">
        <f t="shared" si="4"/>
        <v>1</v>
      </c>
      <c r="K5" s="34" t="s">
        <v>67</v>
      </c>
      <c r="L5">
        <v>7</v>
      </c>
      <c r="N5" t="s">
        <v>79</v>
      </c>
      <c r="O5" s="35"/>
    </row>
    <row r="6" spans="1:15" x14ac:dyDescent="0.25">
      <c r="A6" s="3">
        <v>43927</v>
      </c>
      <c r="B6" s="10">
        <v>3</v>
      </c>
      <c r="C6" t="str">
        <f t="shared" si="5"/>
        <v>+</v>
      </c>
      <c r="D6">
        <f>IF(OR(AND(C6=$C$1, OR(C5=$D$1,C5="")),AND(C6=$D$1, OR(C5=$C$1,C5=""))),1,"")</f>
        <v>1</v>
      </c>
      <c r="E6">
        <f t="shared" si="2"/>
        <v>1</v>
      </c>
      <c r="F6" t="str">
        <f t="shared" si="0"/>
        <v>-</v>
      </c>
      <c r="G6" t="str">
        <f t="shared" si="1"/>
        <v/>
      </c>
      <c r="H6">
        <f t="shared" si="3"/>
        <v>5</v>
      </c>
      <c r="I6">
        <f t="shared" si="4"/>
        <v>1</v>
      </c>
      <c r="K6" s="36" t="s">
        <v>68</v>
      </c>
      <c r="L6" s="37">
        <f>1/3*(2*L4-1)-1.96*SQRT((16*L4-29)/90)</f>
        <v>714.77304144647383</v>
      </c>
      <c r="M6" s="37"/>
      <c r="N6" s="71" t="s">
        <v>69</v>
      </c>
      <c r="O6" s="72"/>
    </row>
    <row r="7" spans="1:15" x14ac:dyDescent="0.25">
      <c r="A7" s="3">
        <v>43928</v>
      </c>
      <c r="B7" s="10">
        <v>1</v>
      </c>
      <c r="C7" t="str">
        <f>IF(B7-B6&gt;0,"+",IF(B7-B6&lt;0,"-",""))</f>
        <v>-</v>
      </c>
      <c r="D7">
        <f t="shared" si="6"/>
        <v>1</v>
      </c>
      <c r="E7">
        <f t="shared" si="2"/>
        <v>1</v>
      </c>
      <c r="F7" t="str">
        <f t="shared" si="0"/>
        <v>-</v>
      </c>
      <c r="G7" t="str">
        <f t="shared" si="1"/>
        <v/>
      </c>
      <c r="H7">
        <f t="shared" si="3"/>
        <v>6</v>
      </c>
      <c r="I7">
        <f t="shared" si="4"/>
        <v>1</v>
      </c>
    </row>
    <row r="8" spans="1:15" x14ac:dyDescent="0.25">
      <c r="A8" s="3">
        <v>43929</v>
      </c>
      <c r="B8" s="10">
        <v>6</v>
      </c>
      <c r="C8" t="str">
        <f t="shared" si="5"/>
        <v>+</v>
      </c>
      <c r="D8">
        <f t="shared" si="6"/>
        <v>1</v>
      </c>
      <c r="E8">
        <f t="shared" si="2"/>
        <v>1</v>
      </c>
      <c r="F8" t="str">
        <f t="shared" si="0"/>
        <v>-</v>
      </c>
      <c r="G8" t="str">
        <f t="shared" si="1"/>
        <v/>
      </c>
      <c r="H8">
        <f t="shared" si="3"/>
        <v>7</v>
      </c>
      <c r="I8">
        <f t="shared" si="4"/>
        <v>0</v>
      </c>
      <c r="K8" s="76" t="s">
        <v>70</v>
      </c>
      <c r="L8" s="77"/>
      <c r="M8" s="77"/>
      <c r="N8" s="77"/>
      <c r="O8" s="78"/>
    </row>
    <row r="9" spans="1:15" x14ac:dyDescent="0.25">
      <c r="A9" s="3">
        <v>43930</v>
      </c>
      <c r="B9" s="10">
        <v>7</v>
      </c>
      <c r="C9" t="str">
        <f t="shared" si="5"/>
        <v>+</v>
      </c>
      <c r="D9" t="str">
        <f t="shared" si="6"/>
        <v/>
      </c>
      <c r="E9">
        <f t="shared" si="2"/>
        <v>2</v>
      </c>
      <c r="F9" t="str">
        <f t="shared" si="0"/>
        <v>-</v>
      </c>
      <c r="G9" t="str">
        <f t="shared" si="1"/>
        <v/>
      </c>
      <c r="H9">
        <f t="shared" si="3"/>
        <v>8</v>
      </c>
      <c r="I9">
        <f t="shared" si="4"/>
        <v>1</v>
      </c>
      <c r="K9" s="34" t="s">
        <v>63</v>
      </c>
      <c r="L9">
        <f>SUM(G2:G1123)</f>
        <v>39</v>
      </c>
      <c r="N9" t="s">
        <v>71</v>
      </c>
      <c r="O9" s="35"/>
    </row>
    <row r="10" spans="1:15" x14ac:dyDescent="0.25">
      <c r="A10" s="3">
        <v>43931</v>
      </c>
      <c r="B10" s="10">
        <v>5</v>
      </c>
      <c r="C10" t="str">
        <f t="shared" si="5"/>
        <v>-</v>
      </c>
      <c r="D10">
        <f t="shared" si="6"/>
        <v>1</v>
      </c>
      <c r="E10">
        <f t="shared" si="2"/>
        <v>1</v>
      </c>
      <c r="F10" t="str">
        <f t="shared" si="0"/>
        <v>-</v>
      </c>
      <c r="G10" t="str">
        <f t="shared" si="1"/>
        <v/>
      </c>
      <c r="H10">
        <f t="shared" si="3"/>
        <v>9</v>
      </c>
      <c r="I10">
        <f t="shared" si="4"/>
        <v>0</v>
      </c>
      <c r="K10" s="34" t="s">
        <v>65</v>
      </c>
      <c r="L10">
        <f>MAX(H2:H1123)</f>
        <v>246</v>
      </c>
      <c r="N10" t="s">
        <v>81</v>
      </c>
      <c r="O10" s="35"/>
    </row>
    <row r="11" spans="1:15" x14ac:dyDescent="0.25">
      <c r="A11" s="3">
        <v>43932</v>
      </c>
      <c r="B11" s="10">
        <v>0</v>
      </c>
      <c r="C11" t="str">
        <f t="shared" si="5"/>
        <v>-</v>
      </c>
      <c r="D11" t="str">
        <f t="shared" si="6"/>
        <v/>
      </c>
      <c r="E11">
        <f t="shared" si="2"/>
        <v>2</v>
      </c>
      <c r="F11" t="str">
        <f t="shared" si="0"/>
        <v>-</v>
      </c>
      <c r="G11" t="str">
        <f t="shared" si="1"/>
        <v/>
      </c>
      <c r="H11">
        <f t="shared" si="3"/>
        <v>10</v>
      </c>
      <c r="I11">
        <f t="shared" si="4"/>
        <v>1</v>
      </c>
      <c r="K11" s="34" t="s">
        <v>42</v>
      </c>
      <c r="L11">
        <f>COUNT(B2:B1123)</f>
        <v>1114</v>
      </c>
      <c r="N11" t="s">
        <v>66</v>
      </c>
      <c r="O11" s="35"/>
    </row>
    <row r="12" spans="1:15" x14ac:dyDescent="0.25">
      <c r="A12" s="3">
        <v>43933</v>
      </c>
      <c r="B12" s="10">
        <v>7</v>
      </c>
      <c r="C12" t="str">
        <f t="shared" si="5"/>
        <v>+</v>
      </c>
      <c r="D12">
        <f t="shared" si="6"/>
        <v>1</v>
      </c>
      <c r="E12">
        <f t="shared" si="2"/>
        <v>1</v>
      </c>
      <c r="F12" t="str">
        <f t="shared" si="0"/>
        <v>-</v>
      </c>
      <c r="G12" t="str">
        <f t="shared" si="1"/>
        <v/>
      </c>
      <c r="H12">
        <f t="shared" si="3"/>
        <v>11</v>
      </c>
      <c r="I12">
        <f t="shared" si="4"/>
        <v>1</v>
      </c>
      <c r="K12" s="34" t="s">
        <v>72</v>
      </c>
      <c r="L12">
        <f>3.3*LN(L11+1)</f>
        <v>23.154811956850924</v>
      </c>
      <c r="N12" t="s">
        <v>82</v>
      </c>
      <c r="O12" s="35"/>
    </row>
    <row r="13" spans="1:15" x14ac:dyDescent="0.25">
      <c r="A13" s="3">
        <v>43934</v>
      </c>
      <c r="B13" s="10">
        <v>0</v>
      </c>
      <c r="C13" t="str">
        <f t="shared" si="5"/>
        <v>-</v>
      </c>
      <c r="D13">
        <f t="shared" si="6"/>
        <v>1</v>
      </c>
      <c r="E13">
        <f>IF(D13=1,1,IF(OR(AND(C13=$D$1,C12=$D$1),AND(C13=$C$1,C12=$C$1)),E12+1,""))</f>
        <v>1</v>
      </c>
      <c r="F13" t="str">
        <f t="shared" si="0"/>
        <v>-</v>
      </c>
      <c r="G13" t="str">
        <f t="shared" si="1"/>
        <v/>
      </c>
      <c r="H13">
        <f t="shared" si="3"/>
        <v>12</v>
      </c>
      <c r="I13">
        <f t="shared" si="4"/>
        <v>1</v>
      </c>
      <c r="K13" s="36" t="s">
        <v>68</v>
      </c>
      <c r="L13" s="37">
        <f>0.5*(L11+1-1.96*SQRT(L11-1))</f>
        <v>524.8055784574799</v>
      </c>
      <c r="M13" s="37"/>
      <c r="N13" s="71" t="s">
        <v>69</v>
      </c>
      <c r="O13" s="72"/>
    </row>
    <row r="14" spans="1:15" x14ac:dyDescent="0.25">
      <c r="A14" s="3">
        <v>43935</v>
      </c>
      <c r="B14" s="10">
        <v>18</v>
      </c>
      <c r="C14" t="str">
        <f t="shared" si="5"/>
        <v>+</v>
      </c>
      <c r="D14">
        <f t="shared" si="6"/>
        <v>1</v>
      </c>
      <c r="E14">
        <f t="shared" si="2"/>
        <v>1</v>
      </c>
      <c r="F14" t="str">
        <f t="shared" si="0"/>
        <v>-</v>
      </c>
      <c r="G14" t="str">
        <f t="shared" si="1"/>
        <v/>
      </c>
      <c r="H14">
        <f t="shared" si="3"/>
        <v>13</v>
      </c>
      <c r="I14">
        <f t="shared" si="4"/>
        <v>1</v>
      </c>
    </row>
    <row r="15" spans="1:15" x14ac:dyDescent="0.25">
      <c r="A15" s="3">
        <v>43936</v>
      </c>
      <c r="B15" s="10">
        <v>0</v>
      </c>
      <c r="C15" t="str">
        <f t="shared" si="5"/>
        <v>-</v>
      </c>
      <c r="D15">
        <f t="shared" si="6"/>
        <v>1</v>
      </c>
      <c r="E15">
        <f t="shared" si="2"/>
        <v>1</v>
      </c>
      <c r="F15" t="str">
        <f t="shared" si="0"/>
        <v>-</v>
      </c>
      <c r="G15" t="str">
        <f t="shared" si="1"/>
        <v/>
      </c>
      <c r="H15">
        <f t="shared" si="3"/>
        <v>14</v>
      </c>
      <c r="I15">
        <f t="shared" si="4"/>
        <v>0</v>
      </c>
      <c r="K15" s="76" t="s">
        <v>73</v>
      </c>
      <c r="L15" s="77"/>
      <c r="M15" s="77"/>
      <c r="N15" s="78"/>
    </row>
    <row r="16" spans="1:15" ht="25.9" customHeight="1" x14ac:dyDescent="0.25">
      <c r="A16" s="3">
        <v>43937</v>
      </c>
      <c r="B16" s="10">
        <v>0</v>
      </c>
      <c r="C16" t="str">
        <f t="shared" si="5"/>
        <v/>
      </c>
      <c r="D16" t="str">
        <f t="shared" si="6"/>
        <v/>
      </c>
      <c r="E16" t="str">
        <f t="shared" si="2"/>
        <v/>
      </c>
      <c r="F16" t="str">
        <f t="shared" si="0"/>
        <v>-</v>
      </c>
      <c r="G16" t="str">
        <f t="shared" si="1"/>
        <v/>
      </c>
      <c r="H16">
        <f t="shared" si="3"/>
        <v>15</v>
      </c>
      <c r="I16">
        <f t="shared" si="4"/>
        <v>0</v>
      </c>
      <c r="K16" s="47" t="s">
        <v>74</v>
      </c>
      <c r="L16">
        <f>SUM(I3:I1122)</f>
        <v>283</v>
      </c>
      <c r="M16" t="s">
        <v>75</v>
      </c>
      <c r="N16" s="35">
        <f>(3*L16-2*L11+4)*SQRT(10)/SQRT(16*L11-29)</f>
        <v>-32.59520389048032</v>
      </c>
    </row>
    <row r="17" spans="1:14" x14ac:dyDescent="0.25">
      <c r="A17" s="3">
        <v>43938</v>
      </c>
      <c r="B17" s="10">
        <v>13</v>
      </c>
      <c r="C17" t="str">
        <f t="shared" si="5"/>
        <v>+</v>
      </c>
      <c r="D17">
        <f t="shared" si="6"/>
        <v>1</v>
      </c>
      <c r="E17">
        <f t="shared" si="2"/>
        <v>1</v>
      </c>
      <c r="F17" t="str">
        <f t="shared" si="0"/>
        <v>-</v>
      </c>
      <c r="G17" t="str">
        <f t="shared" si="1"/>
        <v/>
      </c>
      <c r="H17">
        <f t="shared" si="3"/>
        <v>16</v>
      </c>
      <c r="I17">
        <f t="shared" si="4"/>
        <v>0</v>
      </c>
      <c r="K17" s="34"/>
      <c r="M17" t="s">
        <v>76</v>
      </c>
      <c r="N17" s="35">
        <f>_xlfn.NORM.S.INV(1-0.05/2)</f>
        <v>1.9599639845400536</v>
      </c>
    </row>
    <row r="18" spans="1:14" x14ac:dyDescent="0.25">
      <c r="A18" s="3">
        <v>43939</v>
      </c>
      <c r="B18" s="10">
        <v>29</v>
      </c>
      <c r="C18" t="str">
        <f t="shared" si="5"/>
        <v>+</v>
      </c>
      <c r="D18" t="str">
        <f t="shared" si="6"/>
        <v/>
      </c>
      <c r="E18">
        <f t="shared" si="2"/>
        <v>2</v>
      </c>
      <c r="F18" t="str">
        <f t="shared" si="0"/>
        <v>+</v>
      </c>
      <c r="G18">
        <f t="shared" si="1"/>
        <v>1</v>
      </c>
      <c r="H18">
        <f t="shared" si="3"/>
        <v>1</v>
      </c>
      <c r="I18">
        <f t="shared" si="4"/>
        <v>1</v>
      </c>
      <c r="K18" s="36"/>
      <c r="L18" s="37"/>
      <c r="M18" s="71" t="s">
        <v>121</v>
      </c>
      <c r="N18" s="72"/>
    </row>
    <row r="19" spans="1:14" x14ac:dyDescent="0.25">
      <c r="A19" s="3">
        <v>43940</v>
      </c>
      <c r="B19" s="10">
        <v>26</v>
      </c>
      <c r="C19" t="str">
        <f t="shared" si="5"/>
        <v>-</v>
      </c>
      <c r="D19">
        <f t="shared" si="6"/>
        <v>1</v>
      </c>
      <c r="E19">
        <f t="shared" si="2"/>
        <v>1</v>
      </c>
      <c r="F19" t="str">
        <f t="shared" si="0"/>
        <v>-</v>
      </c>
      <c r="G19">
        <f t="shared" si="1"/>
        <v>1</v>
      </c>
      <c r="H19">
        <f t="shared" si="3"/>
        <v>1</v>
      </c>
      <c r="I19">
        <f t="shared" si="4"/>
        <v>0</v>
      </c>
    </row>
    <row r="20" spans="1:14" x14ac:dyDescent="0.25">
      <c r="A20" s="3">
        <v>43941</v>
      </c>
      <c r="B20" s="10">
        <v>25</v>
      </c>
      <c r="C20" t="str">
        <f t="shared" si="5"/>
        <v>-</v>
      </c>
      <c r="D20" t="str">
        <f t="shared" si="6"/>
        <v/>
      </c>
      <c r="E20">
        <f t="shared" si="2"/>
        <v>2</v>
      </c>
      <c r="F20" t="str">
        <f t="shared" si="0"/>
        <v>-</v>
      </c>
      <c r="G20" t="str">
        <f t="shared" si="1"/>
        <v/>
      </c>
      <c r="H20">
        <f t="shared" si="3"/>
        <v>2</v>
      </c>
      <c r="I20">
        <f t="shared" si="4"/>
        <v>1</v>
      </c>
    </row>
    <row r="21" spans="1:14" x14ac:dyDescent="0.25">
      <c r="A21" s="3">
        <v>43942</v>
      </c>
      <c r="B21" s="10">
        <v>32</v>
      </c>
      <c r="C21" t="str">
        <f t="shared" si="5"/>
        <v>+</v>
      </c>
      <c r="D21">
        <f t="shared" si="6"/>
        <v>1</v>
      </c>
      <c r="E21">
        <f t="shared" si="2"/>
        <v>1</v>
      </c>
      <c r="F21" t="str">
        <f t="shared" si="0"/>
        <v>+</v>
      </c>
      <c r="G21">
        <f t="shared" si="1"/>
        <v>1</v>
      </c>
      <c r="H21">
        <f t="shared" si="3"/>
        <v>1</v>
      </c>
      <c r="I21">
        <f t="shared" si="4"/>
        <v>0</v>
      </c>
    </row>
    <row r="22" spans="1:14" x14ac:dyDescent="0.25">
      <c r="A22" s="3">
        <v>43943</v>
      </c>
      <c r="B22" s="10">
        <v>34</v>
      </c>
      <c r="C22" t="str">
        <f t="shared" si="5"/>
        <v>+</v>
      </c>
      <c r="D22" t="str">
        <f t="shared" si="6"/>
        <v/>
      </c>
      <c r="E22">
        <f t="shared" si="2"/>
        <v>2</v>
      </c>
      <c r="F22" t="str">
        <f t="shared" si="0"/>
        <v>+</v>
      </c>
      <c r="G22" t="str">
        <f t="shared" si="1"/>
        <v/>
      </c>
      <c r="H22">
        <f t="shared" si="3"/>
        <v>2</v>
      </c>
      <c r="I22">
        <f t="shared" si="4"/>
        <v>1</v>
      </c>
    </row>
    <row r="23" spans="1:14" x14ac:dyDescent="0.25">
      <c r="A23" s="3">
        <v>43944</v>
      </c>
      <c r="B23" s="10">
        <v>31</v>
      </c>
      <c r="C23" t="str">
        <f t="shared" si="5"/>
        <v>-</v>
      </c>
      <c r="D23">
        <f t="shared" si="6"/>
        <v>1</v>
      </c>
      <c r="E23">
        <f t="shared" si="2"/>
        <v>1</v>
      </c>
      <c r="F23" t="str">
        <f t="shared" si="0"/>
        <v>+</v>
      </c>
      <c r="G23" t="str">
        <f t="shared" si="1"/>
        <v/>
      </c>
      <c r="H23">
        <f t="shared" si="3"/>
        <v>3</v>
      </c>
      <c r="I23">
        <f t="shared" si="4"/>
        <v>1</v>
      </c>
    </row>
    <row r="24" spans="1:14" x14ac:dyDescent="0.25">
      <c r="A24" s="3">
        <v>43945</v>
      </c>
      <c r="B24" s="10">
        <v>33</v>
      </c>
      <c r="C24" t="str">
        <f t="shared" si="5"/>
        <v>+</v>
      </c>
      <c r="D24">
        <f t="shared" si="6"/>
        <v>1</v>
      </c>
      <c r="E24">
        <f t="shared" si="2"/>
        <v>1</v>
      </c>
      <c r="F24" t="str">
        <f t="shared" si="0"/>
        <v>+</v>
      </c>
      <c r="G24" t="str">
        <f t="shared" si="1"/>
        <v/>
      </c>
      <c r="H24">
        <f t="shared" si="3"/>
        <v>4</v>
      </c>
      <c r="I24">
        <f t="shared" si="4"/>
        <v>1</v>
      </c>
    </row>
    <row r="25" spans="1:14" x14ac:dyDescent="0.25">
      <c r="A25" s="3">
        <v>43946</v>
      </c>
      <c r="B25" s="10">
        <v>30</v>
      </c>
      <c r="C25" t="str">
        <f t="shared" si="5"/>
        <v>-</v>
      </c>
      <c r="D25">
        <f t="shared" si="6"/>
        <v>1</v>
      </c>
      <c r="E25">
        <f t="shared" si="2"/>
        <v>1</v>
      </c>
      <c r="F25" t="str">
        <f t="shared" si="0"/>
        <v>+</v>
      </c>
      <c r="G25" t="str">
        <f t="shared" si="1"/>
        <v/>
      </c>
      <c r="H25">
        <f t="shared" si="3"/>
        <v>5</v>
      </c>
      <c r="I25">
        <f t="shared" si="4"/>
        <v>1</v>
      </c>
    </row>
    <row r="26" spans="1:14" x14ac:dyDescent="0.25">
      <c r="A26" s="3">
        <v>43947</v>
      </c>
      <c r="B26" s="10">
        <v>43</v>
      </c>
      <c r="C26" t="str">
        <f t="shared" si="5"/>
        <v>+</v>
      </c>
      <c r="D26">
        <f t="shared" si="6"/>
        <v>1</v>
      </c>
      <c r="E26">
        <f t="shared" si="2"/>
        <v>1</v>
      </c>
      <c r="F26" t="str">
        <f t="shared" si="0"/>
        <v>+</v>
      </c>
      <c r="G26" t="str">
        <f t="shared" si="1"/>
        <v/>
      </c>
      <c r="H26">
        <f t="shared" si="3"/>
        <v>6</v>
      </c>
      <c r="I26">
        <f t="shared" si="4"/>
        <v>0</v>
      </c>
    </row>
    <row r="27" spans="1:14" x14ac:dyDescent="0.25">
      <c r="A27" s="3">
        <v>43948</v>
      </c>
      <c r="B27" s="10">
        <v>53</v>
      </c>
      <c r="C27" t="str">
        <f t="shared" si="5"/>
        <v>+</v>
      </c>
      <c r="D27" t="str">
        <f t="shared" si="6"/>
        <v/>
      </c>
      <c r="E27">
        <f t="shared" si="2"/>
        <v>2</v>
      </c>
      <c r="F27" t="str">
        <f t="shared" si="0"/>
        <v>+</v>
      </c>
      <c r="G27" t="str">
        <f t="shared" si="1"/>
        <v/>
      </c>
      <c r="H27">
        <f t="shared" si="3"/>
        <v>7</v>
      </c>
      <c r="I27">
        <f t="shared" si="4"/>
        <v>0</v>
      </c>
    </row>
    <row r="28" spans="1:14" x14ac:dyDescent="0.25">
      <c r="A28" s="3">
        <v>43949</v>
      </c>
      <c r="B28" s="10">
        <v>148</v>
      </c>
      <c r="C28" t="str">
        <f t="shared" si="5"/>
        <v>+</v>
      </c>
      <c r="D28" t="str">
        <f t="shared" si="6"/>
        <v/>
      </c>
      <c r="E28">
        <f t="shared" si="2"/>
        <v>3</v>
      </c>
      <c r="F28" t="str">
        <f t="shared" si="0"/>
        <v>+</v>
      </c>
      <c r="G28" t="str">
        <f t="shared" si="1"/>
        <v/>
      </c>
      <c r="H28">
        <f t="shared" si="3"/>
        <v>8</v>
      </c>
      <c r="I28">
        <f t="shared" si="4"/>
        <v>1</v>
      </c>
    </row>
    <row r="29" spans="1:14" x14ac:dyDescent="0.25">
      <c r="A29" s="3">
        <v>43950</v>
      </c>
      <c r="B29" s="10">
        <v>121</v>
      </c>
      <c r="C29" t="str">
        <f t="shared" si="5"/>
        <v>-</v>
      </c>
      <c r="D29">
        <f t="shared" si="6"/>
        <v>1</v>
      </c>
      <c r="E29">
        <f t="shared" si="2"/>
        <v>1</v>
      </c>
      <c r="F29" t="str">
        <f t="shared" si="0"/>
        <v>+</v>
      </c>
      <c r="G29" t="str">
        <f t="shared" si="1"/>
        <v/>
      </c>
      <c r="H29">
        <f t="shared" si="3"/>
        <v>9</v>
      </c>
      <c r="I29">
        <f t="shared" si="4"/>
        <v>0</v>
      </c>
    </row>
    <row r="30" spans="1:14" x14ac:dyDescent="0.25">
      <c r="A30" s="3">
        <v>43951</v>
      </c>
      <c r="B30" s="10">
        <v>93</v>
      </c>
      <c r="C30" t="str">
        <f t="shared" si="5"/>
        <v>-</v>
      </c>
      <c r="D30" t="str">
        <f t="shared" si="6"/>
        <v/>
      </c>
      <c r="E30">
        <f t="shared" si="2"/>
        <v>2</v>
      </c>
      <c r="F30" t="str">
        <f t="shared" si="0"/>
        <v>+</v>
      </c>
      <c r="G30" t="str">
        <f t="shared" si="1"/>
        <v/>
      </c>
      <c r="H30">
        <f t="shared" si="3"/>
        <v>10</v>
      </c>
      <c r="I30">
        <f t="shared" si="4"/>
        <v>0</v>
      </c>
    </row>
    <row r="31" spans="1:14" x14ac:dyDescent="0.25">
      <c r="A31" s="3">
        <v>43952</v>
      </c>
      <c r="B31" s="10">
        <v>73</v>
      </c>
      <c r="C31" t="str">
        <f t="shared" si="5"/>
        <v>-</v>
      </c>
      <c r="D31" t="str">
        <f t="shared" si="6"/>
        <v/>
      </c>
      <c r="E31">
        <f t="shared" si="2"/>
        <v>3</v>
      </c>
      <c r="F31" t="str">
        <f t="shared" si="0"/>
        <v>+</v>
      </c>
      <c r="G31" t="str">
        <f t="shared" si="1"/>
        <v/>
      </c>
      <c r="H31">
        <f t="shared" si="3"/>
        <v>11</v>
      </c>
      <c r="I31">
        <f t="shared" si="4"/>
        <v>1</v>
      </c>
    </row>
    <row r="32" spans="1:14" x14ac:dyDescent="0.25">
      <c r="A32" s="3">
        <v>43953</v>
      </c>
      <c r="B32" s="10">
        <v>85</v>
      </c>
      <c r="C32" t="str">
        <f t="shared" si="5"/>
        <v>+</v>
      </c>
      <c r="D32">
        <f t="shared" si="6"/>
        <v>1</v>
      </c>
      <c r="E32">
        <f t="shared" si="2"/>
        <v>1</v>
      </c>
      <c r="F32" t="str">
        <f t="shared" si="0"/>
        <v>+</v>
      </c>
      <c r="G32" t="str">
        <f t="shared" si="1"/>
        <v/>
      </c>
      <c r="H32">
        <f t="shared" si="3"/>
        <v>12</v>
      </c>
      <c r="I32">
        <f t="shared" si="4"/>
        <v>1</v>
      </c>
    </row>
    <row r="33" spans="1:9" x14ac:dyDescent="0.25">
      <c r="A33" s="3">
        <v>43954</v>
      </c>
      <c r="B33" s="10">
        <v>69</v>
      </c>
      <c r="C33" t="str">
        <f t="shared" si="5"/>
        <v>-</v>
      </c>
      <c r="D33">
        <f t="shared" si="6"/>
        <v>1</v>
      </c>
      <c r="E33">
        <f t="shared" si="2"/>
        <v>1</v>
      </c>
      <c r="F33" t="str">
        <f t="shared" si="0"/>
        <v>+</v>
      </c>
      <c r="G33" t="str">
        <f t="shared" si="1"/>
        <v/>
      </c>
      <c r="H33">
        <f t="shared" si="3"/>
        <v>13</v>
      </c>
      <c r="I33">
        <f t="shared" si="4"/>
        <v>1</v>
      </c>
    </row>
    <row r="34" spans="1:9" x14ac:dyDescent="0.25">
      <c r="A34" s="3">
        <v>43955</v>
      </c>
      <c r="B34" s="10">
        <v>79</v>
      </c>
      <c r="C34" t="str">
        <f t="shared" si="5"/>
        <v>+</v>
      </c>
      <c r="D34">
        <f t="shared" si="6"/>
        <v>1</v>
      </c>
      <c r="E34">
        <f t="shared" si="2"/>
        <v>1</v>
      </c>
      <c r="F34" t="str">
        <f t="shared" si="0"/>
        <v>+</v>
      </c>
      <c r="G34" t="str">
        <f t="shared" si="1"/>
        <v/>
      </c>
      <c r="H34">
        <f t="shared" si="3"/>
        <v>14</v>
      </c>
      <c r="I34">
        <f t="shared" si="4"/>
        <v>0</v>
      </c>
    </row>
    <row r="35" spans="1:9" x14ac:dyDescent="0.25">
      <c r="A35" s="3">
        <v>43956</v>
      </c>
      <c r="B35" s="10">
        <v>91</v>
      </c>
      <c r="C35" t="str">
        <f t="shared" si="5"/>
        <v>+</v>
      </c>
      <c r="D35" t="str">
        <f t="shared" si="6"/>
        <v/>
      </c>
      <c r="E35">
        <f t="shared" si="2"/>
        <v>2</v>
      </c>
      <c r="F35" t="str">
        <f t="shared" si="0"/>
        <v>+</v>
      </c>
      <c r="G35" t="str">
        <f t="shared" si="1"/>
        <v/>
      </c>
      <c r="H35">
        <f t="shared" si="3"/>
        <v>15</v>
      </c>
      <c r="I35">
        <f t="shared" si="4"/>
        <v>0</v>
      </c>
    </row>
    <row r="36" spans="1:9" x14ac:dyDescent="0.25">
      <c r="A36" s="3">
        <v>43957</v>
      </c>
      <c r="B36" s="10">
        <v>93</v>
      </c>
      <c r="C36" t="str">
        <f t="shared" si="5"/>
        <v>+</v>
      </c>
      <c r="D36" t="str">
        <f t="shared" si="6"/>
        <v/>
      </c>
      <c r="E36">
        <f t="shared" si="2"/>
        <v>3</v>
      </c>
      <c r="F36" t="str">
        <f t="shared" si="0"/>
        <v>+</v>
      </c>
      <c r="G36" t="str">
        <f t="shared" si="1"/>
        <v/>
      </c>
      <c r="H36">
        <f t="shared" si="3"/>
        <v>16</v>
      </c>
      <c r="I36">
        <f t="shared" si="4"/>
        <v>1</v>
      </c>
    </row>
    <row r="37" spans="1:9" x14ac:dyDescent="0.25">
      <c r="A37" s="3">
        <v>43958</v>
      </c>
      <c r="B37" s="10">
        <v>89</v>
      </c>
      <c r="C37" t="str">
        <f t="shared" si="5"/>
        <v>-</v>
      </c>
      <c r="D37">
        <f t="shared" si="6"/>
        <v>1</v>
      </c>
      <c r="E37">
        <f t="shared" si="2"/>
        <v>1</v>
      </c>
      <c r="F37" t="str">
        <f t="shared" si="0"/>
        <v>+</v>
      </c>
      <c r="G37" t="str">
        <f t="shared" si="1"/>
        <v/>
      </c>
      <c r="H37">
        <f t="shared" si="3"/>
        <v>17</v>
      </c>
      <c r="I37">
        <f t="shared" si="4"/>
        <v>1</v>
      </c>
    </row>
    <row r="38" spans="1:9" x14ac:dyDescent="0.25">
      <c r="A38" s="3">
        <v>43959</v>
      </c>
      <c r="B38" s="10">
        <v>94</v>
      </c>
      <c r="C38" t="str">
        <f t="shared" si="5"/>
        <v>+</v>
      </c>
      <c r="D38">
        <f t="shared" si="6"/>
        <v>1</v>
      </c>
      <c r="E38">
        <f t="shared" si="2"/>
        <v>1</v>
      </c>
      <c r="F38" t="str">
        <f t="shared" si="0"/>
        <v>+</v>
      </c>
      <c r="G38" t="str">
        <f t="shared" si="1"/>
        <v/>
      </c>
      <c r="H38">
        <f t="shared" si="3"/>
        <v>18</v>
      </c>
      <c r="I38">
        <f t="shared" si="4"/>
        <v>1</v>
      </c>
    </row>
    <row r="39" spans="1:9" x14ac:dyDescent="0.25">
      <c r="A39" s="3">
        <v>43960</v>
      </c>
      <c r="B39" s="10">
        <v>69</v>
      </c>
      <c r="C39" t="str">
        <f t="shared" si="5"/>
        <v>-</v>
      </c>
      <c r="D39">
        <f t="shared" si="6"/>
        <v>1</v>
      </c>
      <c r="E39">
        <f t="shared" si="2"/>
        <v>1</v>
      </c>
      <c r="F39" t="str">
        <f t="shared" si="0"/>
        <v>+</v>
      </c>
      <c r="G39" t="str">
        <f t="shared" si="1"/>
        <v/>
      </c>
      <c r="H39">
        <f t="shared" si="3"/>
        <v>19</v>
      </c>
      <c r="I39">
        <f t="shared" si="4"/>
        <v>1</v>
      </c>
    </row>
    <row r="40" spans="1:9" x14ac:dyDescent="0.25">
      <c r="A40" s="3">
        <v>43961</v>
      </c>
      <c r="B40" s="10">
        <v>70</v>
      </c>
      <c r="C40" t="str">
        <f t="shared" si="5"/>
        <v>+</v>
      </c>
      <c r="D40">
        <f t="shared" si="6"/>
        <v>1</v>
      </c>
      <c r="E40">
        <f t="shared" si="2"/>
        <v>1</v>
      </c>
      <c r="F40" t="str">
        <f t="shared" si="0"/>
        <v>+</v>
      </c>
      <c r="G40" t="str">
        <f t="shared" si="1"/>
        <v/>
      </c>
      <c r="H40">
        <f t="shared" si="3"/>
        <v>20</v>
      </c>
      <c r="I40">
        <f t="shared" si="4"/>
        <v>0</v>
      </c>
    </row>
    <row r="41" spans="1:9" x14ac:dyDescent="0.25">
      <c r="A41" s="3">
        <v>43962</v>
      </c>
      <c r="B41" s="10">
        <v>72</v>
      </c>
      <c r="C41" t="str">
        <f t="shared" si="5"/>
        <v>+</v>
      </c>
      <c r="D41" t="str">
        <f t="shared" si="6"/>
        <v/>
      </c>
      <c r="E41">
        <f t="shared" si="2"/>
        <v>2</v>
      </c>
      <c r="F41" t="str">
        <f t="shared" si="0"/>
        <v>+</v>
      </c>
      <c r="G41" t="str">
        <f t="shared" si="1"/>
        <v/>
      </c>
      <c r="H41">
        <f t="shared" si="3"/>
        <v>21</v>
      </c>
      <c r="I41">
        <f t="shared" si="4"/>
        <v>0</v>
      </c>
    </row>
    <row r="42" spans="1:9" x14ac:dyDescent="0.25">
      <c r="A42" s="3">
        <v>43963</v>
      </c>
      <c r="B42" s="10">
        <v>76</v>
      </c>
      <c r="C42" t="str">
        <f t="shared" si="5"/>
        <v>+</v>
      </c>
      <c r="D42" t="str">
        <f t="shared" si="6"/>
        <v/>
      </c>
      <c r="E42">
        <f t="shared" si="2"/>
        <v>3</v>
      </c>
      <c r="F42" t="str">
        <f t="shared" si="0"/>
        <v>+</v>
      </c>
      <c r="G42" t="str">
        <f t="shared" si="1"/>
        <v/>
      </c>
      <c r="H42">
        <f t="shared" si="3"/>
        <v>22</v>
      </c>
      <c r="I42">
        <f t="shared" si="4"/>
        <v>0</v>
      </c>
    </row>
    <row r="43" spans="1:9" x14ac:dyDescent="0.25">
      <c r="A43" s="3">
        <v>43964</v>
      </c>
      <c r="B43" s="10">
        <v>78</v>
      </c>
      <c r="C43" t="str">
        <f t="shared" si="5"/>
        <v>+</v>
      </c>
      <c r="D43" t="str">
        <f t="shared" si="6"/>
        <v/>
      </c>
      <c r="E43">
        <f t="shared" si="2"/>
        <v>4</v>
      </c>
      <c r="F43" t="str">
        <f t="shared" si="0"/>
        <v>+</v>
      </c>
      <c r="G43" t="str">
        <f t="shared" si="1"/>
        <v/>
      </c>
      <c r="H43">
        <f t="shared" si="3"/>
        <v>23</v>
      </c>
      <c r="I43">
        <f t="shared" si="4"/>
        <v>1</v>
      </c>
    </row>
    <row r="44" spans="1:9" x14ac:dyDescent="0.25">
      <c r="A44" s="3">
        <v>43965</v>
      </c>
      <c r="B44" s="10">
        <v>70</v>
      </c>
      <c r="C44" t="str">
        <f t="shared" si="5"/>
        <v>-</v>
      </c>
      <c r="D44">
        <f t="shared" si="6"/>
        <v>1</v>
      </c>
      <c r="E44">
        <f t="shared" si="2"/>
        <v>1</v>
      </c>
      <c r="F44" t="str">
        <f t="shared" si="0"/>
        <v>+</v>
      </c>
      <c r="G44" t="str">
        <f t="shared" si="1"/>
        <v/>
      </c>
      <c r="H44">
        <f t="shared" si="3"/>
        <v>24</v>
      </c>
      <c r="I44">
        <f t="shared" si="4"/>
        <v>1</v>
      </c>
    </row>
    <row r="45" spans="1:9" x14ac:dyDescent="0.25">
      <c r="A45" s="3">
        <v>43966</v>
      </c>
      <c r="B45" s="10">
        <v>72</v>
      </c>
      <c r="C45" t="str">
        <f t="shared" si="5"/>
        <v>+</v>
      </c>
      <c r="D45">
        <f t="shared" si="6"/>
        <v>1</v>
      </c>
      <c r="E45">
        <f t="shared" si="2"/>
        <v>1</v>
      </c>
      <c r="F45" t="str">
        <f t="shared" si="0"/>
        <v>+</v>
      </c>
      <c r="G45" t="str">
        <f t="shared" si="1"/>
        <v/>
      </c>
      <c r="H45">
        <f t="shared" si="3"/>
        <v>25</v>
      </c>
      <c r="I45">
        <f t="shared" si="4"/>
        <v>0</v>
      </c>
    </row>
    <row r="46" spans="1:9" x14ac:dyDescent="0.25">
      <c r="A46" s="3">
        <v>43967</v>
      </c>
      <c r="B46" s="10">
        <v>73</v>
      </c>
      <c r="C46" t="str">
        <f t="shared" si="5"/>
        <v>+</v>
      </c>
      <c r="D46" t="str">
        <f t="shared" si="6"/>
        <v/>
      </c>
      <c r="E46">
        <f t="shared" si="2"/>
        <v>2</v>
      </c>
      <c r="F46" t="str">
        <f t="shared" si="0"/>
        <v>+</v>
      </c>
      <c r="G46" t="str">
        <f t="shared" si="1"/>
        <v/>
      </c>
      <c r="H46">
        <f t="shared" si="3"/>
        <v>26</v>
      </c>
      <c r="I46">
        <f t="shared" si="4"/>
        <v>0</v>
      </c>
    </row>
    <row r="47" spans="1:9" x14ac:dyDescent="0.25">
      <c r="A47" s="3">
        <v>43968</v>
      </c>
      <c r="B47" s="10">
        <v>74</v>
      </c>
      <c r="C47" t="str">
        <f t="shared" si="5"/>
        <v>+</v>
      </c>
      <c r="D47" t="str">
        <f t="shared" si="6"/>
        <v/>
      </c>
      <c r="E47">
        <f t="shared" si="2"/>
        <v>3</v>
      </c>
      <c r="F47" t="str">
        <f t="shared" si="0"/>
        <v>+</v>
      </c>
      <c r="G47" t="str">
        <f t="shared" si="1"/>
        <v/>
      </c>
      <c r="H47">
        <f t="shared" si="3"/>
        <v>27</v>
      </c>
      <c r="I47">
        <f t="shared" si="4"/>
        <v>0</v>
      </c>
    </row>
    <row r="48" spans="1:9" x14ac:dyDescent="0.25">
      <c r="A48" s="3">
        <v>43969</v>
      </c>
      <c r="B48" s="10">
        <v>75</v>
      </c>
      <c r="C48" t="str">
        <f t="shared" si="5"/>
        <v>+</v>
      </c>
      <c r="D48" t="str">
        <f t="shared" si="6"/>
        <v/>
      </c>
      <c r="E48">
        <f t="shared" si="2"/>
        <v>4</v>
      </c>
      <c r="F48" t="str">
        <f t="shared" si="0"/>
        <v>+</v>
      </c>
      <c r="G48" t="str">
        <f t="shared" si="1"/>
        <v/>
      </c>
      <c r="H48">
        <f t="shared" si="3"/>
        <v>28</v>
      </c>
      <c r="I48">
        <f t="shared" si="4"/>
        <v>0</v>
      </c>
    </row>
    <row r="49" spans="1:9" x14ac:dyDescent="0.25">
      <c r="A49" s="3">
        <v>43970</v>
      </c>
      <c r="B49" s="10">
        <v>77</v>
      </c>
      <c r="C49" t="str">
        <f t="shared" si="5"/>
        <v>+</v>
      </c>
      <c r="D49" t="str">
        <f t="shared" si="6"/>
        <v/>
      </c>
      <c r="E49">
        <f t="shared" si="2"/>
        <v>5</v>
      </c>
      <c r="F49" t="str">
        <f t="shared" si="0"/>
        <v>+</v>
      </c>
      <c r="G49" t="str">
        <f t="shared" si="1"/>
        <v/>
      </c>
      <c r="H49">
        <f t="shared" si="3"/>
        <v>29</v>
      </c>
      <c r="I49">
        <f t="shared" si="4"/>
        <v>1</v>
      </c>
    </row>
    <row r="50" spans="1:9" x14ac:dyDescent="0.25">
      <c r="A50" s="3">
        <v>43971</v>
      </c>
      <c r="B50" s="10">
        <v>72</v>
      </c>
      <c r="C50" t="str">
        <f t="shared" si="5"/>
        <v>-</v>
      </c>
      <c r="D50">
        <f t="shared" si="6"/>
        <v>1</v>
      </c>
      <c r="E50">
        <f t="shared" si="2"/>
        <v>1</v>
      </c>
      <c r="F50" t="str">
        <f t="shared" si="0"/>
        <v>+</v>
      </c>
      <c r="G50" t="str">
        <f t="shared" si="1"/>
        <v/>
      </c>
      <c r="H50">
        <f t="shared" si="3"/>
        <v>30</v>
      </c>
      <c r="I50">
        <f t="shared" si="4"/>
        <v>1</v>
      </c>
    </row>
    <row r="51" spans="1:9" x14ac:dyDescent="0.25">
      <c r="A51" s="3">
        <v>43972</v>
      </c>
      <c r="B51" s="10">
        <v>73</v>
      </c>
      <c r="C51" t="str">
        <f t="shared" si="5"/>
        <v>+</v>
      </c>
      <c r="D51">
        <f t="shared" si="6"/>
        <v>1</v>
      </c>
      <c r="E51">
        <f t="shared" si="2"/>
        <v>1</v>
      </c>
      <c r="F51" t="str">
        <f t="shared" si="0"/>
        <v>+</v>
      </c>
      <c r="G51" t="str">
        <f t="shared" si="1"/>
        <v/>
      </c>
      <c r="H51">
        <f t="shared" si="3"/>
        <v>31</v>
      </c>
      <c r="I51">
        <f t="shared" si="4"/>
        <v>1</v>
      </c>
    </row>
    <row r="52" spans="1:9" x14ac:dyDescent="0.25">
      <c r="A52" s="3">
        <v>43973</v>
      </c>
      <c r="B52" s="10">
        <v>69</v>
      </c>
      <c r="C52" t="str">
        <f t="shared" si="5"/>
        <v>-</v>
      </c>
      <c r="D52">
        <f t="shared" si="6"/>
        <v>1</v>
      </c>
      <c r="E52">
        <f t="shared" si="2"/>
        <v>1</v>
      </c>
      <c r="F52" t="str">
        <f t="shared" si="0"/>
        <v>+</v>
      </c>
      <c r="G52" t="str">
        <f t="shared" si="1"/>
        <v/>
      </c>
      <c r="H52">
        <f t="shared" si="3"/>
        <v>32</v>
      </c>
      <c r="I52">
        <f t="shared" si="4"/>
        <v>0</v>
      </c>
    </row>
    <row r="53" spans="1:9" x14ac:dyDescent="0.25">
      <c r="A53" s="3">
        <v>43974</v>
      </c>
      <c r="B53" s="10">
        <v>67</v>
      </c>
      <c r="C53" t="str">
        <f t="shared" si="5"/>
        <v>-</v>
      </c>
      <c r="D53" t="str">
        <f t="shared" si="6"/>
        <v/>
      </c>
      <c r="E53">
        <f t="shared" si="2"/>
        <v>2</v>
      </c>
      <c r="F53" t="str">
        <f t="shared" si="0"/>
        <v>+</v>
      </c>
      <c r="G53" t="str">
        <f t="shared" si="1"/>
        <v/>
      </c>
      <c r="H53">
        <f t="shared" si="3"/>
        <v>33</v>
      </c>
      <c r="I53">
        <f t="shared" si="4"/>
        <v>0</v>
      </c>
    </row>
    <row r="54" spans="1:9" x14ac:dyDescent="0.25">
      <c r="A54" s="3">
        <v>43975</v>
      </c>
      <c r="B54" s="10">
        <v>62</v>
      </c>
      <c r="C54" t="str">
        <f t="shared" si="5"/>
        <v>-</v>
      </c>
      <c r="D54" t="str">
        <f t="shared" si="6"/>
        <v/>
      </c>
      <c r="E54">
        <f t="shared" si="2"/>
        <v>3</v>
      </c>
      <c r="F54" t="str">
        <f t="shared" si="0"/>
        <v>+</v>
      </c>
      <c r="G54" t="str">
        <f t="shared" si="1"/>
        <v/>
      </c>
      <c r="H54">
        <f t="shared" si="3"/>
        <v>34</v>
      </c>
      <c r="I54">
        <f t="shared" si="4"/>
        <v>0</v>
      </c>
    </row>
    <row r="55" spans="1:9" x14ac:dyDescent="0.25">
      <c r="A55" s="3">
        <v>43976</v>
      </c>
      <c r="B55" s="10">
        <v>60</v>
      </c>
      <c r="C55" t="str">
        <f t="shared" si="5"/>
        <v>-</v>
      </c>
      <c r="D55" t="str">
        <f t="shared" si="6"/>
        <v/>
      </c>
      <c r="E55">
        <f t="shared" si="2"/>
        <v>4</v>
      </c>
      <c r="F55" t="str">
        <f t="shared" si="0"/>
        <v>+</v>
      </c>
      <c r="G55" t="str">
        <f t="shared" si="1"/>
        <v/>
      </c>
      <c r="H55">
        <f t="shared" si="3"/>
        <v>35</v>
      </c>
      <c r="I55">
        <f t="shared" si="4"/>
        <v>0</v>
      </c>
    </row>
    <row r="56" spans="1:9" x14ac:dyDescent="0.25">
      <c r="A56" s="3">
        <v>43977</v>
      </c>
      <c r="B56" s="10">
        <v>57</v>
      </c>
      <c r="C56" t="str">
        <f t="shared" si="5"/>
        <v>-</v>
      </c>
      <c r="D56" t="str">
        <f t="shared" si="6"/>
        <v/>
      </c>
      <c r="E56">
        <f t="shared" si="2"/>
        <v>5</v>
      </c>
      <c r="F56" t="str">
        <f t="shared" si="0"/>
        <v>+</v>
      </c>
      <c r="G56" t="str">
        <f t="shared" si="1"/>
        <v/>
      </c>
      <c r="H56">
        <f t="shared" si="3"/>
        <v>36</v>
      </c>
      <c r="I56">
        <f t="shared" si="4"/>
        <v>0</v>
      </c>
    </row>
    <row r="57" spans="1:9" x14ac:dyDescent="0.25">
      <c r="A57" s="3">
        <v>43978</v>
      </c>
      <c r="B57" s="10">
        <v>53</v>
      </c>
      <c r="C57" t="str">
        <f t="shared" si="5"/>
        <v>-</v>
      </c>
      <c r="D57" t="str">
        <f t="shared" si="6"/>
        <v/>
      </c>
      <c r="E57">
        <f t="shared" si="2"/>
        <v>6</v>
      </c>
      <c r="F57" t="str">
        <f t="shared" si="0"/>
        <v>+</v>
      </c>
      <c r="G57" t="str">
        <f t="shared" si="1"/>
        <v/>
      </c>
      <c r="H57">
        <f t="shared" si="3"/>
        <v>37</v>
      </c>
      <c r="I57">
        <f t="shared" si="4"/>
        <v>0</v>
      </c>
    </row>
    <row r="58" spans="1:9" x14ac:dyDescent="0.25">
      <c r="A58" s="3">
        <v>43979</v>
      </c>
      <c r="B58" s="10">
        <v>52</v>
      </c>
      <c r="C58" t="str">
        <f t="shared" si="5"/>
        <v>-</v>
      </c>
      <c r="D58" t="str">
        <f t="shared" si="6"/>
        <v/>
      </c>
      <c r="E58">
        <f t="shared" si="2"/>
        <v>7</v>
      </c>
      <c r="F58" t="str">
        <f t="shared" si="0"/>
        <v>+</v>
      </c>
      <c r="G58" t="str">
        <f t="shared" si="1"/>
        <v/>
      </c>
      <c r="H58">
        <f t="shared" si="3"/>
        <v>38</v>
      </c>
      <c r="I58">
        <f t="shared" si="4"/>
        <v>0</v>
      </c>
    </row>
    <row r="59" spans="1:9" x14ac:dyDescent="0.25">
      <c r="A59" s="3">
        <v>43980</v>
      </c>
      <c r="B59" s="10">
        <v>51</v>
      </c>
      <c r="C59" t="str">
        <f t="shared" si="5"/>
        <v>-</v>
      </c>
      <c r="D59" t="str">
        <f t="shared" si="6"/>
        <v/>
      </c>
      <c r="E59">
        <f t="shared" si="2"/>
        <v>8</v>
      </c>
      <c r="F59" t="str">
        <f t="shared" si="0"/>
        <v>+</v>
      </c>
      <c r="G59" t="str">
        <f t="shared" si="1"/>
        <v/>
      </c>
      <c r="H59">
        <f t="shared" si="3"/>
        <v>39</v>
      </c>
      <c r="I59">
        <f t="shared" si="4"/>
        <v>0</v>
      </c>
    </row>
    <row r="60" spans="1:9" x14ac:dyDescent="0.25">
      <c r="A60" s="3">
        <v>43981</v>
      </c>
      <c r="B60" s="10">
        <v>49</v>
      </c>
      <c r="C60" t="str">
        <f t="shared" si="5"/>
        <v>-</v>
      </c>
      <c r="D60" t="str">
        <f t="shared" si="6"/>
        <v/>
      </c>
      <c r="E60">
        <f t="shared" si="2"/>
        <v>9</v>
      </c>
      <c r="F60" t="str">
        <f t="shared" si="0"/>
        <v>+</v>
      </c>
      <c r="G60" t="str">
        <f t="shared" si="1"/>
        <v/>
      </c>
      <c r="H60">
        <f t="shared" si="3"/>
        <v>40</v>
      </c>
      <c r="I60">
        <f t="shared" si="4"/>
        <v>1</v>
      </c>
    </row>
    <row r="61" spans="1:9" x14ac:dyDescent="0.25">
      <c r="A61" s="3">
        <v>43982</v>
      </c>
      <c r="B61" s="10">
        <v>50</v>
      </c>
      <c r="C61" t="str">
        <f t="shared" si="5"/>
        <v>+</v>
      </c>
      <c r="D61">
        <f t="shared" si="6"/>
        <v>1</v>
      </c>
      <c r="E61">
        <f t="shared" si="2"/>
        <v>1</v>
      </c>
      <c r="F61" t="str">
        <f t="shared" si="0"/>
        <v>+</v>
      </c>
      <c r="G61" t="str">
        <f t="shared" si="1"/>
        <v/>
      </c>
      <c r="H61">
        <f t="shared" si="3"/>
        <v>41</v>
      </c>
      <c r="I61">
        <f t="shared" si="4"/>
        <v>1</v>
      </c>
    </row>
    <row r="62" spans="1:9" x14ac:dyDescent="0.25">
      <c r="A62" s="3">
        <v>43983</v>
      </c>
      <c r="B62" s="10">
        <v>48</v>
      </c>
      <c r="C62" t="str">
        <f t="shared" si="5"/>
        <v>-</v>
      </c>
      <c r="D62">
        <f t="shared" si="6"/>
        <v>1</v>
      </c>
      <c r="E62">
        <f t="shared" si="2"/>
        <v>1</v>
      </c>
      <c r="F62" t="str">
        <f t="shared" si="0"/>
        <v>+</v>
      </c>
      <c r="G62" t="str">
        <f t="shared" si="1"/>
        <v/>
      </c>
      <c r="H62">
        <f t="shared" si="3"/>
        <v>42</v>
      </c>
      <c r="I62">
        <f t="shared" si="4"/>
        <v>1</v>
      </c>
    </row>
    <row r="63" spans="1:9" x14ac:dyDescent="0.25">
      <c r="A63" s="3">
        <v>43984</v>
      </c>
      <c r="B63" s="10">
        <v>50</v>
      </c>
      <c r="C63" t="str">
        <f t="shared" si="5"/>
        <v>+</v>
      </c>
      <c r="D63">
        <f t="shared" si="6"/>
        <v>1</v>
      </c>
      <c r="E63">
        <f t="shared" si="2"/>
        <v>1</v>
      </c>
      <c r="F63" t="str">
        <f t="shared" si="0"/>
        <v>+</v>
      </c>
      <c r="G63" t="str">
        <f t="shared" si="1"/>
        <v/>
      </c>
      <c r="H63">
        <f t="shared" si="3"/>
        <v>43</v>
      </c>
      <c r="I63">
        <f t="shared" si="4"/>
        <v>1</v>
      </c>
    </row>
    <row r="64" spans="1:9" x14ac:dyDescent="0.25">
      <c r="A64" s="3">
        <v>43985</v>
      </c>
      <c r="B64" s="10">
        <v>49</v>
      </c>
      <c r="C64" t="str">
        <f t="shared" si="5"/>
        <v>-</v>
      </c>
      <c r="D64">
        <f t="shared" si="6"/>
        <v>1</v>
      </c>
      <c r="E64">
        <f t="shared" si="2"/>
        <v>1</v>
      </c>
      <c r="F64" t="str">
        <f t="shared" si="0"/>
        <v>+</v>
      </c>
      <c r="G64" t="str">
        <f t="shared" si="1"/>
        <v/>
      </c>
      <c r="H64">
        <f t="shared" si="3"/>
        <v>44</v>
      </c>
      <c r="I64">
        <f t="shared" si="4"/>
        <v>0</v>
      </c>
    </row>
    <row r="65" spans="1:9" x14ac:dyDescent="0.25">
      <c r="A65" s="3">
        <v>43986</v>
      </c>
      <c r="B65" s="10">
        <v>47</v>
      </c>
      <c r="C65" t="str">
        <f t="shared" si="5"/>
        <v>-</v>
      </c>
      <c r="D65" t="str">
        <f t="shared" si="6"/>
        <v/>
      </c>
      <c r="E65">
        <f t="shared" si="2"/>
        <v>2</v>
      </c>
      <c r="F65" t="str">
        <f t="shared" si="0"/>
        <v>+</v>
      </c>
      <c r="G65" t="str">
        <f t="shared" si="1"/>
        <v/>
      </c>
      <c r="H65">
        <f t="shared" si="3"/>
        <v>45</v>
      </c>
      <c r="I65">
        <f t="shared" si="4"/>
        <v>0</v>
      </c>
    </row>
    <row r="66" spans="1:9" x14ac:dyDescent="0.25">
      <c r="A66" s="3">
        <v>43987</v>
      </c>
      <c r="B66" s="10">
        <v>46</v>
      </c>
      <c r="C66" t="str">
        <f t="shared" si="5"/>
        <v>-</v>
      </c>
      <c r="D66" t="str">
        <f t="shared" si="6"/>
        <v/>
      </c>
      <c r="E66">
        <f t="shared" si="2"/>
        <v>3</v>
      </c>
      <c r="F66" t="str">
        <f t="shared" si="0"/>
        <v>+</v>
      </c>
      <c r="G66" t="str">
        <f t="shared" si="1"/>
        <v/>
      </c>
      <c r="H66">
        <f t="shared" si="3"/>
        <v>46</v>
      </c>
      <c r="I66">
        <f t="shared" si="4"/>
        <v>0</v>
      </c>
    </row>
    <row r="67" spans="1:9" x14ac:dyDescent="0.25">
      <c r="A67" s="3">
        <v>43988</v>
      </c>
      <c r="B67" s="10">
        <v>44</v>
      </c>
      <c r="C67" t="str">
        <f t="shared" si="5"/>
        <v>-</v>
      </c>
      <c r="D67" t="str">
        <f t="shared" si="6"/>
        <v/>
      </c>
      <c r="E67">
        <f t="shared" si="2"/>
        <v>4</v>
      </c>
      <c r="F67" t="str">
        <f t="shared" ref="F67:F130" si="7">IF(B67-$G$1&gt;0,"+",IF(B67-$G$1&lt;0,"-",""))</f>
        <v>+</v>
      </c>
      <c r="G67" t="str">
        <f t="shared" ref="G67:G130" si="8">IF(OR(AND(F67=$C$1, OR(F66=$D$1,F66="")),AND(F67=$D$1, OR(F66=$C$1,F66=""))),1,"")</f>
        <v/>
      </c>
      <c r="H67">
        <f t="shared" si="3"/>
        <v>47</v>
      </c>
      <c r="I67">
        <f t="shared" si="4"/>
        <v>0</v>
      </c>
    </row>
    <row r="68" spans="1:9" x14ac:dyDescent="0.25">
      <c r="A68" s="3">
        <v>43989</v>
      </c>
      <c r="B68" s="10">
        <v>42</v>
      </c>
      <c r="C68" t="str">
        <f t="shared" ref="C68:C131" si="9">IF(B68-B67&gt;0,"+",IF(B68-B67&lt;0,"-",""))</f>
        <v>-</v>
      </c>
      <c r="D68" t="str">
        <f t="shared" ref="D68:D131" si="10">IF(OR(AND(C68=$C$1, OR(C67=$D$1,C67="")),AND(C68=$D$1, OR(C67=$C$1,C67=""))),1,"")</f>
        <v/>
      </c>
      <c r="E68">
        <f t="shared" ref="E68:E131" si="11">IF(D68=1,1,IF(OR(AND(C68=$D$1,C67=$D$1),AND(C68=$C$1,C67=$C$1)),E67+1,""))</f>
        <v>5</v>
      </c>
      <c r="F68" t="str">
        <f t="shared" si="7"/>
        <v>+</v>
      </c>
      <c r="G68" t="str">
        <f t="shared" si="8"/>
        <v/>
      </c>
      <c r="H68">
        <f t="shared" ref="H68:H131" si="12">IF(G68=1,1,IF(OR(AND(F68=$D$1,F67=$D$1),AND(F68=$C$1,F67=$C$1)),H67+1,""))</f>
        <v>48</v>
      </c>
      <c r="I68">
        <f t="shared" ref="I68:I131" si="13">IF(OR(AND(B68&gt;B67,B68&gt;B69),AND(B68&lt;B67,B68&lt;B69)),1,0)</f>
        <v>0</v>
      </c>
    </row>
    <row r="69" spans="1:9" x14ac:dyDescent="0.25">
      <c r="A69" s="3">
        <v>43990</v>
      </c>
      <c r="B69" s="10">
        <v>41</v>
      </c>
      <c r="C69" t="str">
        <f t="shared" si="9"/>
        <v>-</v>
      </c>
      <c r="D69" t="str">
        <f t="shared" si="10"/>
        <v/>
      </c>
      <c r="E69">
        <f t="shared" si="11"/>
        <v>6</v>
      </c>
      <c r="F69" t="str">
        <f t="shared" si="7"/>
        <v>+</v>
      </c>
      <c r="G69" t="str">
        <f t="shared" si="8"/>
        <v/>
      </c>
      <c r="H69">
        <f t="shared" si="12"/>
        <v>49</v>
      </c>
      <c r="I69">
        <f t="shared" si="13"/>
        <v>0</v>
      </c>
    </row>
    <row r="70" spans="1:9" x14ac:dyDescent="0.25">
      <c r="A70" s="3">
        <v>43991</v>
      </c>
      <c r="B70" s="10">
        <v>40</v>
      </c>
      <c r="C70" t="str">
        <f t="shared" si="9"/>
        <v>-</v>
      </c>
      <c r="D70" t="str">
        <f t="shared" si="10"/>
        <v/>
      </c>
      <c r="E70">
        <f t="shared" si="11"/>
        <v>7</v>
      </c>
      <c r="F70" t="str">
        <f t="shared" si="7"/>
        <v>+</v>
      </c>
      <c r="G70" t="str">
        <f t="shared" si="8"/>
        <v/>
      </c>
      <c r="H70">
        <f t="shared" si="12"/>
        <v>50</v>
      </c>
      <c r="I70">
        <f t="shared" si="13"/>
        <v>0</v>
      </c>
    </row>
    <row r="71" spans="1:9" x14ac:dyDescent="0.25">
      <c r="A71" s="3">
        <v>43992</v>
      </c>
      <c r="B71" s="10">
        <v>39</v>
      </c>
      <c r="C71" t="str">
        <f t="shared" si="9"/>
        <v>-</v>
      </c>
      <c r="D71" t="str">
        <f t="shared" si="10"/>
        <v/>
      </c>
      <c r="E71">
        <f t="shared" si="11"/>
        <v>8</v>
      </c>
      <c r="F71" t="str">
        <f t="shared" si="7"/>
        <v>+</v>
      </c>
      <c r="G71" t="str">
        <f t="shared" si="8"/>
        <v/>
      </c>
      <c r="H71">
        <f t="shared" si="12"/>
        <v>51</v>
      </c>
      <c r="I71">
        <f t="shared" si="13"/>
        <v>0</v>
      </c>
    </row>
    <row r="72" spans="1:9" x14ac:dyDescent="0.25">
      <c r="A72" s="3">
        <v>43993</v>
      </c>
      <c r="B72" s="10">
        <v>37</v>
      </c>
      <c r="C72" t="str">
        <f t="shared" si="9"/>
        <v>-</v>
      </c>
      <c r="D72" t="str">
        <f t="shared" si="10"/>
        <v/>
      </c>
      <c r="E72">
        <f t="shared" si="11"/>
        <v>9</v>
      </c>
      <c r="F72" t="str">
        <f t="shared" si="7"/>
        <v>+</v>
      </c>
      <c r="G72" t="str">
        <f t="shared" si="8"/>
        <v/>
      </c>
      <c r="H72">
        <f t="shared" si="12"/>
        <v>52</v>
      </c>
      <c r="I72">
        <f t="shared" si="13"/>
        <v>0</v>
      </c>
    </row>
    <row r="73" spans="1:9" x14ac:dyDescent="0.25">
      <c r="A73" s="3">
        <v>43994</v>
      </c>
      <c r="B73" s="10">
        <v>37</v>
      </c>
      <c r="C73" t="str">
        <f t="shared" si="9"/>
        <v/>
      </c>
      <c r="D73" t="str">
        <f t="shared" si="10"/>
        <v/>
      </c>
      <c r="E73" t="str">
        <f t="shared" si="11"/>
        <v/>
      </c>
      <c r="F73" t="str">
        <f t="shared" si="7"/>
        <v>+</v>
      </c>
      <c r="G73" t="str">
        <f t="shared" si="8"/>
        <v/>
      </c>
      <c r="H73">
        <f t="shared" si="12"/>
        <v>53</v>
      </c>
      <c r="I73">
        <f t="shared" si="13"/>
        <v>0</v>
      </c>
    </row>
    <row r="74" spans="1:9" x14ac:dyDescent="0.25">
      <c r="A74" s="3">
        <v>43995</v>
      </c>
      <c r="B74" s="10">
        <v>36</v>
      </c>
      <c r="C74" t="str">
        <f t="shared" si="9"/>
        <v>-</v>
      </c>
      <c r="D74">
        <f t="shared" si="10"/>
        <v>1</v>
      </c>
      <c r="E74">
        <f t="shared" si="11"/>
        <v>1</v>
      </c>
      <c r="F74" t="str">
        <f t="shared" si="7"/>
        <v>+</v>
      </c>
      <c r="G74" t="str">
        <f t="shared" si="8"/>
        <v/>
      </c>
      <c r="H74">
        <f t="shared" si="12"/>
        <v>54</v>
      </c>
      <c r="I74">
        <f t="shared" si="13"/>
        <v>0</v>
      </c>
    </row>
    <row r="75" spans="1:9" x14ac:dyDescent="0.25">
      <c r="A75" s="3">
        <v>43996</v>
      </c>
      <c r="B75" s="10">
        <v>34</v>
      </c>
      <c r="C75" t="str">
        <f t="shared" si="9"/>
        <v>-</v>
      </c>
      <c r="D75" t="str">
        <f t="shared" si="10"/>
        <v/>
      </c>
      <c r="E75">
        <f t="shared" si="11"/>
        <v>2</v>
      </c>
      <c r="F75" t="str">
        <f t="shared" si="7"/>
        <v>+</v>
      </c>
      <c r="G75" t="str">
        <f t="shared" si="8"/>
        <v/>
      </c>
      <c r="H75">
        <f t="shared" si="12"/>
        <v>55</v>
      </c>
      <c r="I75">
        <f t="shared" si="13"/>
        <v>0</v>
      </c>
    </row>
    <row r="76" spans="1:9" x14ac:dyDescent="0.25">
      <c r="A76" s="3">
        <v>43997</v>
      </c>
      <c r="B76" s="10">
        <v>34</v>
      </c>
      <c r="C76" t="str">
        <f t="shared" si="9"/>
        <v/>
      </c>
      <c r="D76" t="str">
        <f t="shared" si="10"/>
        <v/>
      </c>
      <c r="E76" t="str">
        <f t="shared" si="11"/>
        <v/>
      </c>
      <c r="F76" t="str">
        <f t="shared" si="7"/>
        <v>+</v>
      </c>
      <c r="G76" t="str">
        <f t="shared" si="8"/>
        <v/>
      </c>
      <c r="H76">
        <f t="shared" si="12"/>
        <v>56</v>
      </c>
      <c r="I76">
        <f t="shared" si="13"/>
        <v>0</v>
      </c>
    </row>
    <row r="77" spans="1:9" x14ac:dyDescent="0.25">
      <c r="A77" s="3">
        <v>43998</v>
      </c>
      <c r="B77" s="10">
        <v>32</v>
      </c>
      <c r="C77" t="str">
        <f t="shared" si="9"/>
        <v>-</v>
      </c>
      <c r="D77">
        <f t="shared" si="10"/>
        <v>1</v>
      </c>
      <c r="E77">
        <f t="shared" si="11"/>
        <v>1</v>
      </c>
      <c r="F77" t="str">
        <f t="shared" si="7"/>
        <v>+</v>
      </c>
      <c r="G77" t="str">
        <f t="shared" si="8"/>
        <v/>
      </c>
      <c r="H77">
        <f t="shared" si="12"/>
        <v>57</v>
      </c>
      <c r="I77">
        <f t="shared" si="13"/>
        <v>0</v>
      </c>
    </row>
    <row r="78" spans="1:9" x14ac:dyDescent="0.25">
      <c r="A78" s="3">
        <v>43999</v>
      </c>
      <c r="B78" s="10">
        <v>32</v>
      </c>
      <c r="C78" t="str">
        <f t="shared" si="9"/>
        <v/>
      </c>
      <c r="D78" t="str">
        <f t="shared" si="10"/>
        <v/>
      </c>
      <c r="E78" t="str">
        <f t="shared" si="11"/>
        <v/>
      </c>
      <c r="F78" t="str">
        <f t="shared" si="7"/>
        <v>+</v>
      </c>
      <c r="G78" t="str">
        <f t="shared" si="8"/>
        <v/>
      </c>
      <c r="H78">
        <f t="shared" si="12"/>
        <v>58</v>
      </c>
      <c r="I78">
        <f t="shared" si="13"/>
        <v>0</v>
      </c>
    </row>
    <row r="79" spans="1:9" x14ac:dyDescent="0.25">
      <c r="A79" s="3">
        <v>44000</v>
      </c>
      <c r="B79" s="10">
        <v>31</v>
      </c>
      <c r="C79" t="str">
        <f t="shared" si="9"/>
        <v>-</v>
      </c>
      <c r="D79">
        <f t="shared" si="10"/>
        <v>1</v>
      </c>
      <c r="E79">
        <f t="shared" si="11"/>
        <v>1</v>
      </c>
      <c r="F79" t="str">
        <f t="shared" si="7"/>
        <v>+</v>
      </c>
      <c r="G79" t="str">
        <f t="shared" si="8"/>
        <v/>
      </c>
      <c r="H79">
        <f t="shared" si="12"/>
        <v>59</v>
      </c>
      <c r="I79">
        <f t="shared" si="13"/>
        <v>0</v>
      </c>
    </row>
    <row r="80" spans="1:9" x14ac:dyDescent="0.25">
      <c r="A80" s="3">
        <v>44001</v>
      </c>
      <c r="B80" s="10">
        <v>30</v>
      </c>
      <c r="C80" t="str">
        <f t="shared" si="9"/>
        <v>-</v>
      </c>
      <c r="D80" t="str">
        <f t="shared" si="10"/>
        <v/>
      </c>
      <c r="E80">
        <f t="shared" si="11"/>
        <v>2</v>
      </c>
      <c r="F80" t="str">
        <f t="shared" si="7"/>
        <v>+</v>
      </c>
      <c r="G80" t="str">
        <f t="shared" si="8"/>
        <v/>
      </c>
      <c r="H80">
        <f t="shared" si="12"/>
        <v>60</v>
      </c>
      <c r="I80">
        <f t="shared" si="13"/>
        <v>1</v>
      </c>
    </row>
    <row r="81" spans="1:9" x14ac:dyDescent="0.25">
      <c r="A81" s="3">
        <v>44002</v>
      </c>
      <c r="B81" s="10">
        <v>31</v>
      </c>
      <c r="C81" t="str">
        <f t="shared" si="9"/>
        <v>+</v>
      </c>
      <c r="D81">
        <f t="shared" si="10"/>
        <v>1</v>
      </c>
      <c r="E81">
        <f t="shared" si="11"/>
        <v>1</v>
      </c>
      <c r="F81" t="str">
        <f t="shared" si="7"/>
        <v>+</v>
      </c>
      <c r="G81" t="str">
        <f t="shared" si="8"/>
        <v/>
      </c>
      <c r="H81">
        <f t="shared" si="12"/>
        <v>61</v>
      </c>
      <c r="I81">
        <f t="shared" si="13"/>
        <v>0</v>
      </c>
    </row>
    <row r="82" spans="1:9" x14ac:dyDescent="0.25">
      <c r="A82" s="3">
        <v>44003</v>
      </c>
      <c r="B82" s="10">
        <v>31</v>
      </c>
      <c r="C82" t="str">
        <f t="shared" si="9"/>
        <v/>
      </c>
      <c r="D82" t="str">
        <f t="shared" si="10"/>
        <v/>
      </c>
      <c r="E82" t="str">
        <f t="shared" si="11"/>
        <v/>
      </c>
      <c r="F82" t="str">
        <f t="shared" si="7"/>
        <v>+</v>
      </c>
      <c r="G82" t="str">
        <f t="shared" si="8"/>
        <v/>
      </c>
      <c r="H82">
        <f t="shared" si="12"/>
        <v>62</v>
      </c>
      <c r="I82">
        <f t="shared" si="13"/>
        <v>0</v>
      </c>
    </row>
    <row r="83" spans="1:9" x14ac:dyDescent="0.25">
      <c r="A83" s="3">
        <v>44004</v>
      </c>
      <c r="B83" s="10">
        <v>30</v>
      </c>
      <c r="C83" t="str">
        <f t="shared" si="9"/>
        <v>-</v>
      </c>
      <c r="D83">
        <f t="shared" si="10"/>
        <v>1</v>
      </c>
      <c r="E83">
        <f t="shared" si="11"/>
        <v>1</v>
      </c>
      <c r="F83" t="str">
        <f t="shared" si="7"/>
        <v>+</v>
      </c>
      <c r="G83" t="str">
        <f t="shared" si="8"/>
        <v/>
      </c>
      <c r="H83">
        <f t="shared" si="12"/>
        <v>63</v>
      </c>
      <c r="I83">
        <f t="shared" si="13"/>
        <v>0</v>
      </c>
    </row>
    <row r="84" spans="1:9" x14ac:dyDescent="0.25">
      <c r="A84" s="3">
        <v>44005</v>
      </c>
      <c r="B84" s="10">
        <v>28</v>
      </c>
      <c r="C84" t="str">
        <f t="shared" si="9"/>
        <v>-</v>
      </c>
      <c r="D84" t="str">
        <f t="shared" si="10"/>
        <v/>
      </c>
      <c r="E84">
        <f t="shared" si="11"/>
        <v>2</v>
      </c>
      <c r="F84" t="str">
        <f t="shared" si="7"/>
        <v>-</v>
      </c>
      <c r="G84">
        <f t="shared" si="8"/>
        <v>1</v>
      </c>
      <c r="H84">
        <f t="shared" si="12"/>
        <v>1</v>
      </c>
      <c r="I84">
        <f t="shared" si="13"/>
        <v>0</v>
      </c>
    </row>
    <row r="85" spans="1:9" x14ac:dyDescent="0.25">
      <c r="A85" s="3">
        <v>44006</v>
      </c>
      <c r="B85" s="10">
        <v>28</v>
      </c>
      <c r="C85" t="str">
        <f t="shared" si="9"/>
        <v/>
      </c>
      <c r="D85" t="str">
        <f t="shared" si="10"/>
        <v/>
      </c>
      <c r="E85" t="str">
        <f t="shared" si="11"/>
        <v/>
      </c>
      <c r="F85" t="str">
        <f t="shared" si="7"/>
        <v>-</v>
      </c>
      <c r="G85" t="str">
        <f t="shared" si="8"/>
        <v/>
      </c>
      <c r="H85">
        <f t="shared" si="12"/>
        <v>2</v>
      </c>
      <c r="I85">
        <f t="shared" si="13"/>
        <v>0</v>
      </c>
    </row>
    <row r="86" spans="1:9" x14ac:dyDescent="0.25">
      <c r="A86" s="3">
        <v>44007</v>
      </c>
      <c r="B86" s="10">
        <v>29</v>
      </c>
      <c r="C86" t="str">
        <f t="shared" si="9"/>
        <v>+</v>
      </c>
      <c r="D86">
        <f t="shared" si="10"/>
        <v>1</v>
      </c>
      <c r="E86">
        <f t="shared" si="11"/>
        <v>1</v>
      </c>
      <c r="F86" t="str">
        <f t="shared" si="7"/>
        <v>+</v>
      </c>
      <c r="G86">
        <f t="shared" si="8"/>
        <v>1</v>
      </c>
      <c r="H86">
        <f t="shared" si="12"/>
        <v>1</v>
      </c>
      <c r="I86">
        <f t="shared" si="13"/>
        <v>1</v>
      </c>
    </row>
    <row r="87" spans="1:9" x14ac:dyDescent="0.25">
      <c r="A87" s="3">
        <v>44008</v>
      </c>
      <c r="B87" s="10">
        <v>27</v>
      </c>
      <c r="C87" t="str">
        <f t="shared" si="9"/>
        <v>-</v>
      </c>
      <c r="D87">
        <f t="shared" si="10"/>
        <v>1</v>
      </c>
      <c r="E87">
        <f t="shared" si="11"/>
        <v>1</v>
      </c>
      <c r="F87" t="str">
        <f t="shared" si="7"/>
        <v>-</v>
      </c>
      <c r="G87">
        <f t="shared" si="8"/>
        <v>1</v>
      </c>
      <c r="H87">
        <f t="shared" si="12"/>
        <v>1</v>
      </c>
      <c r="I87">
        <f t="shared" si="13"/>
        <v>0</v>
      </c>
    </row>
    <row r="88" spans="1:9" x14ac:dyDescent="0.25">
      <c r="A88" s="3">
        <v>44009</v>
      </c>
      <c r="B88" s="10">
        <v>25</v>
      </c>
      <c r="C88" t="str">
        <f t="shared" si="9"/>
        <v>-</v>
      </c>
      <c r="D88" t="str">
        <f t="shared" si="10"/>
        <v/>
      </c>
      <c r="E88">
        <f t="shared" si="11"/>
        <v>2</v>
      </c>
      <c r="F88" t="str">
        <f t="shared" si="7"/>
        <v>-</v>
      </c>
      <c r="G88" t="str">
        <f t="shared" si="8"/>
        <v/>
      </c>
      <c r="H88">
        <f t="shared" si="12"/>
        <v>2</v>
      </c>
      <c r="I88">
        <f t="shared" si="13"/>
        <v>0</v>
      </c>
    </row>
    <row r="89" spans="1:9" x14ac:dyDescent="0.25">
      <c r="A89" s="3">
        <v>44010</v>
      </c>
      <c r="B89" s="10">
        <v>25</v>
      </c>
      <c r="C89" t="str">
        <f t="shared" si="9"/>
        <v/>
      </c>
      <c r="D89" t="str">
        <f t="shared" si="10"/>
        <v/>
      </c>
      <c r="E89" t="str">
        <f t="shared" si="11"/>
        <v/>
      </c>
      <c r="F89" t="str">
        <f t="shared" si="7"/>
        <v>-</v>
      </c>
      <c r="G89" t="str">
        <f t="shared" si="8"/>
        <v/>
      </c>
      <c r="H89">
        <f t="shared" si="12"/>
        <v>3</v>
      </c>
      <c r="I89">
        <f t="shared" si="13"/>
        <v>0</v>
      </c>
    </row>
    <row r="90" spans="1:9" x14ac:dyDescent="0.25">
      <c r="A90" s="3">
        <v>44011</v>
      </c>
      <c r="B90" s="10">
        <v>24</v>
      </c>
      <c r="C90" t="str">
        <f t="shared" si="9"/>
        <v>-</v>
      </c>
      <c r="D90">
        <f t="shared" si="10"/>
        <v>1</v>
      </c>
      <c r="E90">
        <f t="shared" si="11"/>
        <v>1</v>
      </c>
      <c r="F90" t="str">
        <f t="shared" si="7"/>
        <v>-</v>
      </c>
      <c r="G90" t="str">
        <f t="shared" si="8"/>
        <v/>
      </c>
      <c r="H90">
        <f t="shared" si="12"/>
        <v>4</v>
      </c>
      <c r="I90">
        <f t="shared" si="13"/>
        <v>0</v>
      </c>
    </row>
    <row r="91" spans="1:9" x14ac:dyDescent="0.25">
      <c r="A91" s="3">
        <v>44012</v>
      </c>
      <c r="B91" s="10">
        <v>22</v>
      </c>
      <c r="C91" t="str">
        <f t="shared" si="9"/>
        <v>-</v>
      </c>
      <c r="D91" t="str">
        <f t="shared" si="10"/>
        <v/>
      </c>
      <c r="E91">
        <f t="shared" si="11"/>
        <v>2</v>
      </c>
      <c r="F91" t="str">
        <f t="shared" si="7"/>
        <v>-</v>
      </c>
      <c r="G91" t="str">
        <f t="shared" si="8"/>
        <v/>
      </c>
      <c r="H91">
        <f t="shared" si="12"/>
        <v>5</v>
      </c>
      <c r="I91">
        <f t="shared" si="13"/>
        <v>0</v>
      </c>
    </row>
    <row r="92" spans="1:9" x14ac:dyDescent="0.25">
      <c r="A92" s="3">
        <v>44013</v>
      </c>
      <c r="B92" s="10">
        <v>22</v>
      </c>
      <c r="C92" t="str">
        <f t="shared" si="9"/>
        <v/>
      </c>
      <c r="D92" t="str">
        <f t="shared" si="10"/>
        <v/>
      </c>
      <c r="E92" t="str">
        <f t="shared" si="11"/>
        <v/>
      </c>
      <c r="F92" t="str">
        <f t="shared" si="7"/>
        <v>-</v>
      </c>
      <c r="G92" t="str">
        <f t="shared" si="8"/>
        <v/>
      </c>
      <c r="H92">
        <f t="shared" si="12"/>
        <v>6</v>
      </c>
      <c r="I92">
        <f t="shared" si="13"/>
        <v>0</v>
      </c>
    </row>
    <row r="93" spans="1:9" x14ac:dyDescent="0.25">
      <c r="A93" s="3">
        <v>44014</v>
      </c>
      <c r="B93" s="10">
        <v>21</v>
      </c>
      <c r="C93" t="str">
        <f t="shared" si="9"/>
        <v>-</v>
      </c>
      <c r="D93">
        <f t="shared" si="10"/>
        <v>1</v>
      </c>
      <c r="E93">
        <f t="shared" si="11"/>
        <v>1</v>
      </c>
      <c r="F93" t="str">
        <f t="shared" si="7"/>
        <v>-</v>
      </c>
      <c r="G93" t="str">
        <f t="shared" si="8"/>
        <v/>
      </c>
      <c r="H93">
        <f t="shared" si="12"/>
        <v>7</v>
      </c>
      <c r="I93">
        <f t="shared" si="13"/>
        <v>0</v>
      </c>
    </row>
    <row r="94" spans="1:9" x14ac:dyDescent="0.25">
      <c r="A94" s="3">
        <v>44015</v>
      </c>
      <c r="B94" s="10">
        <v>21</v>
      </c>
      <c r="C94" t="str">
        <f t="shared" si="9"/>
        <v/>
      </c>
      <c r="D94" t="str">
        <f t="shared" si="10"/>
        <v/>
      </c>
      <c r="E94" t="str">
        <f t="shared" si="11"/>
        <v/>
      </c>
      <c r="F94" t="str">
        <f t="shared" si="7"/>
        <v>-</v>
      </c>
      <c r="G94" t="str">
        <f t="shared" si="8"/>
        <v/>
      </c>
      <c r="H94">
        <f t="shared" si="12"/>
        <v>8</v>
      </c>
      <c r="I94">
        <f t="shared" si="13"/>
        <v>0</v>
      </c>
    </row>
    <row r="95" spans="1:9" x14ac:dyDescent="0.25">
      <c r="A95" s="3">
        <v>44016</v>
      </c>
      <c r="B95" s="10">
        <v>22</v>
      </c>
      <c r="C95" t="str">
        <f t="shared" si="9"/>
        <v>+</v>
      </c>
      <c r="D95">
        <f t="shared" si="10"/>
        <v>1</v>
      </c>
      <c r="E95">
        <f t="shared" si="11"/>
        <v>1</v>
      </c>
      <c r="F95" t="str">
        <f t="shared" si="7"/>
        <v>-</v>
      </c>
      <c r="G95" t="str">
        <f t="shared" si="8"/>
        <v/>
      </c>
      <c r="H95">
        <f t="shared" si="12"/>
        <v>9</v>
      </c>
      <c r="I95">
        <f t="shared" si="13"/>
        <v>0</v>
      </c>
    </row>
    <row r="96" spans="1:9" x14ac:dyDescent="0.25">
      <c r="A96" s="3">
        <v>44017</v>
      </c>
      <c r="B96" s="10">
        <v>22</v>
      </c>
      <c r="C96" t="str">
        <f t="shared" si="9"/>
        <v/>
      </c>
      <c r="D96" t="str">
        <f t="shared" si="10"/>
        <v/>
      </c>
      <c r="E96" t="str">
        <f t="shared" si="11"/>
        <v/>
      </c>
      <c r="F96" t="str">
        <f t="shared" si="7"/>
        <v>-</v>
      </c>
      <c r="G96" t="str">
        <f t="shared" si="8"/>
        <v/>
      </c>
      <c r="H96">
        <f t="shared" si="12"/>
        <v>10</v>
      </c>
      <c r="I96">
        <f t="shared" si="13"/>
        <v>0</v>
      </c>
    </row>
    <row r="97" spans="1:9" x14ac:dyDescent="0.25">
      <c r="A97" s="3">
        <v>44018</v>
      </c>
      <c r="B97" s="10">
        <v>21</v>
      </c>
      <c r="C97" t="str">
        <f t="shared" si="9"/>
        <v>-</v>
      </c>
      <c r="D97">
        <f t="shared" si="10"/>
        <v>1</v>
      </c>
      <c r="E97">
        <f t="shared" si="11"/>
        <v>1</v>
      </c>
      <c r="F97" t="str">
        <f t="shared" si="7"/>
        <v>-</v>
      </c>
      <c r="G97" t="str">
        <f t="shared" si="8"/>
        <v/>
      </c>
      <c r="H97">
        <f t="shared" si="12"/>
        <v>11</v>
      </c>
      <c r="I97">
        <f t="shared" si="13"/>
        <v>0</v>
      </c>
    </row>
    <row r="98" spans="1:9" x14ac:dyDescent="0.25">
      <c r="A98" s="3">
        <v>44019</v>
      </c>
      <c r="B98" s="10">
        <v>20</v>
      </c>
      <c r="C98" t="str">
        <f t="shared" si="9"/>
        <v>-</v>
      </c>
      <c r="D98" t="str">
        <f t="shared" si="10"/>
        <v/>
      </c>
      <c r="E98">
        <f t="shared" si="11"/>
        <v>2</v>
      </c>
      <c r="F98" t="str">
        <f t="shared" si="7"/>
        <v>-</v>
      </c>
      <c r="G98" t="str">
        <f t="shared" si="8"/>
        <v/>
      </c>
      <c r="H98">
        <f t="shared" si="12"/>
        <v>12</v>
      </c>
      <c r="I98">
        <f t="shared" si="13"/>
        <v>0</v>
      </c>
    </row>
    <row r="99" spans="1:9" x14ac:dyDescent="0.25">
      <c r="A99" s="3">
        <v>44020</v>
      </c>
      <c r="B99" s="10">
        <v>20</v>
      </c>
      <c r="C99" t="str">
        <f t="shared" si="9"/>
        <v/>
      </c>
      <c r="D99" t="str">
        <f t="shared" si="10"/>
        <v/>
      </c>
      <c r="E99" t="str">
        <f t="shared" si="11"/>
        <v/>
      </c>
      <c r="F99" t="str">
        <f t="shared" si="7"/>
        <v>-</v>
      </c>
      <c r="G99" t="str">
        <f t="shared" si="8"/>
        <v/>
      </c>
      <c r="H99">
        <f t="shared" si="12"/>
        <v>13</v>
      </c>
      <c r="I99">
        <f t="shared" si="13"/>
        <v>0</v>
      </c>
    </row>
    <row r="100" spans="1:9" x14ac:dyDescent="0.25">
      <c r="A100" s="3">
        <v>44021</v>
      </c>
      <c r="B100" s="10">
        <v>18</v>
      </c>
      <c r="C100" t="str">
        <f t="shared" si="9"/>
        <v>-</v>
      </c>
      <c r="D100">
        <f t="shared" si="10"/>
        <v>1</v>
      </c>
      <c r="E100">
        <f t="shared" si="11"/>
        <v>1</v>
      </c>
      <c r="F100" t="str">
        <f t="shared" si="7"/>
        <v>-</v>
      </c>
      <c r="G100" t="str">
        <f t="shared" si="8"/>
        <v/>
      </c>
      <c r="H100">
        <f t="shared" si="12"/>
        <v>14</v>
      </c>
      <c r="I100">
        <f t="shared" si="13"/>
        <v>0</v>
      </c>
    </row>
    <row r="101" spans="1:9" x14ac:dyDescent="0.25">
      <c r="A101" s="3">
        <v>44022</v>
      </c>
      <c r="B101" s="10">
        <v>16</v>
      </c>
      <c r="C101" t="str">
        <f t="shared" si="9"/>
        <v>-</v>
      </c>
      <c r="D101" t="str">
        <f t="shared" si="10"/>
        <v/>
      </c>
      <c r="E101">
        <f t="shared" si="11"/>
        <v>2</v>
      </c>
      <c r="F101" t="str">
        <f t="shared" si="7"/>
        <v>-</v>
      </c>
      <c r="G101" t="str">
        <f t="shared" si="8"/>
        <v/>
      </c>
      <c r="H101">
        <f t="shared" si="12"/>
        <v>15</v>
      </c>
      <c r="I101">
        <f t="shared" si="13"/>
        <v>0</v>
      </c>
    </row>
    <row r="102" spans="1:9" x14ac:dyDescent="0.25">
      <c r="A102" s="3">
        <v>44023</v>
      </c>
      <c r="B102" s="10">
        <v>15</v>
      </c>
      <c r="C102" t="str">
        <f t="shared" si="9"/>
        <v>-</v>
      </c>
      <c r="D102" t="str">
        <f t="shared" si="10"/>
        <v/>
      </c>
      <c r="E102">
        <f t="shared" si="11"/>
        <v>3</v>
      </c>
      <c r="F102" t="str">
        <f t="shared" si="7"/>
        <v>-</v>
      </c>
      <c r="G102" t="str">
        <f t="shared" si="8"/>
        <v/>
      </c>
      <c r="H102">
        <f t="shared" si="12"/>
        <v>16</v>
      </c>
      <c r="I102">
        <f t="shared" si="13"/>
        <v>1</v>
      </c>
    </row>
    <row r="103" spans="1:9" x14ac:dyDescent="0.25">
      <c r="A103" s="3">
        <v>44024</v>
      </c>
      <c r="B103" s="10">
        <v>16</v>
      </c>
      <c r="C103" t="str">
        <f t="shared" si="9"/>
        <v>+</v>
      </c>
      <c r="D103">
        <f t="shared" si="10"/>
        <v>1</v>
      </c>
      <c r="E103">
        <f t="shared" si="11"/>
        <v>1</v>
      </c>
      <c r="F103" t="str">
        <f t="shared" si="7"/>
        <v>-</v>
      </c>
      <c r="G103" t="str">
        <f t="shared" si="8"/>
        <v/>
      </c>
      <c r="H103">
        <f t="shared" si="12"/>
        <v>17</v>
      </c>
      <c r="I103">
        <f t="shared" si="13"/>
        <v>0</v>
      </c>
    </row>
    <row r="104" spans="1:9" x14ac:dyDescent="0.25">
      <c r="A104" s="3">
        <v>44025</v>
      </c>
      <c r="B104" s="10">
        <v>16</v>
      </c>
      <c r="C104" t="str">
        <f t="shared" si="9"/>
        <v/>
      </c>
      <c r="D104" t="str">
        <f t="shared" si="10"/>
        <v/>
      </c>
      <c r="E104" t="str">
        <f t="shared" si="11"/>
        <v/>
      </c>
      <c r="F104" t="str">
        <f t="shared" si="7"/>
        <v>-</v>
      </c>
      <c r="G104" t="str">
        <f t="shared" si="8"/>
        <v/>
      </c>
      <c r="H104">
        <f t="shared" si="12"/>
        <v>18</v>
      </c>
      <c r="I104">
        <f t="shared" si="13"/>
        <v>0</v>
      </c>
    </row>
    <row r="105" spans="1:9" x14ac:dyDescent="0.25">
      <c r="A105" s="3">
        <v>44026</v>
      </c>
      <c r="B105" s="10">
        <v>15</v>
      </c>
      <c r="C105" t="str">
        <f t="shared" si="9"/>
        <v>-</v>
      </c>
      <c r="D105">
        <f t="shared" si="10"/>
        <v>1</v>
      </c>
      <c r="E105">
        <f t="shared" si="11"/>
        <v>1</v>
      </c>
      <c r="F105" t="str">
        <f t="shared" si="7"/>
        <v>-</v>
      </c>
      <c r="G105" t="str">
        <f t="shared" si="8"/>
        <v/>
      </c>
      <c r="H105">
        <f t="shared" si="12"/>
        <v>19</v>
      </c>
      <c r="I105">
        <f t="shared" si="13"/>
        <v>1</v>
      </c>
    </row>
    <row r="106" spans="1:9" x14ac:dyDescent="0.25">
      <c r="A106" s="3">
        <v>44027</v>
      </c>
      <c r="B106" s="10">
        <v>16</v>
      </c>
      <c r="C106" t="str">
        <f t="shared" si="9"/>
        <v>+</v>
      </c>
      <c r="D106">
        <f t="shared" si="10"/>
        <v>1</v>
      </c>
      <c r="E106">
        <f t="shared" si="11"/>
        <v>1</v>
      </c>
      <c r="F106" t="str">
        <f t="shared" si="7"/>
        <v>-</v>
      </c>
      <c r="G106" t="str">
        <f t="shared" si="8"/>
        <v/>
      </c>
      <c r="H106">
        <f t="shared" si="12"/>
        <v>20</v>
      </c>
      <c r="I106">
        <f t="shared" si="13"/>
        <v>0</v>
      </c>
    </row>
    <row r="107" spans="1:9" x14ac:dyDescent="0.25">
      <c r="A107" s="3">
        <v>44028</v>
      </c>
      <c r="B107" s="10">
        <v>16</v>
      </c>
      <c r="C107" t="str">
        <f t="shared" si="9"/>
        <v/>
      </c>
      <c r="D107" t="str">
        <f t="shared" si="10"/>
        <v/>
      </c>
      <c r="E107" t="str">
        <f t="shared" si="11"/>
        <v/>
      </c>
      <c r="F107" t="str">
        <f t="shared" si="7"/>
        <v>-</v>
      </c>
      <c r="G107" t="str">
        <f t="shared" si="8"/>
        <v/>
      </c>
      <c r="H107">
        <f t="shared" si="12"/>
        <v>21</v>
      </c>
      <c r="I107">
        <f t="shared" si="13"/>
        <v>0</v>
      </c>
    </row>
    <row r="108" spans="1:9" x14ac:dyDescent="0.25">
      <c r="A108" s="3">
        <v>44029</v>
      </c>
      <c r="B108" s="10">
        <v>17</v>
      </c>
      <c r="C108" t="str">
        <f t="shared" si="9"/>
        <v>+</v>
      </c>
      <c r="D108">
        <f t="shared" si="10"/>
        <v>1</v>
      </c>
      <c r="E108">
        <f t="shared" si="11"/>
        <v>1</v>
      </c>
      <c r="F108" t="str">
        <f t="shared" si="7"/>
        <v>-</v>
      </c>
      <c r="G108" t="str">
        <f t="shared" si="8"/>
        <v/>
      </c>
      <c r="H108">
        <f t="shared" si="12"/>
        <v>22</v>
      </c>
      <c r="I108">
        <f t="shared" si="13"/>
        <v>0</v>
      </c>
    </row>
    <row r="109" spans="1:9" x14ac:dyDescent="0.25">
      <c r="A109" s="3">
        <v>44030</v>
      </c>
      <c r="B109" s="10">
        <v>17</v>
      </c>
      <c r="C109" t="str">
        <f t="shared" si="9"/>
        <v/>
      </c>
      <c r="D109" t="str">
        <f t="shared" si="10"/>
        <v/>
      </c>
      <c r="E109" t="str">
        <f t="shared" si="11"/>
        <v/>
      </c>
      <c r="F109" t="str">
        <f t="shared" si="7"/>
        <v>-</v>
      </c>
      <c r="G109" t="str">
        <f t="shared" si="8"/>
        <v/>
      </c>
      <c r="H109">
        <f t="shared" si="12"/>
        <v>23</v>
      </c>
      <c r="I109">
        <f t="shared" si="13"/>
        <v>0</v>
      </c>
    </row>
    <row r="110" spans="1:9" x14ac:dyDescent="0.25">
      <c r="A110" s="3">
        <v>44031</v>
      </c>
      <c r="B110" s="10">
        <v>16</v>
      </c>
      <c r="C110" t="str">
        <f t="shared" si="9"/>
        <v>-</v>
      </c>
      <c r="D110">
        <f t="shared" si="10"/>
        <v>1</v>
      </c>
      <c r="E110">
        <f t="shared" si="11"/>
        <v>1</v>
      </c>
      <c r="F110" t="str">
        <f t="shared" si="7"/>
        <v>-</v>
      </c>
      <c r="G110" t="str">
        <f t="shared" si="8"/>
        <v/>
      </c>
      <c r="H110">
        <f t="shared" si="12"/>
        <v>24</v>
      </c>
      <c r="I110">
        <f t="shared" si="13"/>
        <v>0</v>
      </c>
    </row>
    <row r="111" spans="1:9" x14ac:dyDescent="0.25">
      <c r="A111" s="3">
        <v>44032</v>
      </c>
      <c r="B111" s="10">
        <v>16</v>
      </c>
      <c r="C111" t="str">
        <f t="shared" si="9"/>
        <v/>
      </c>
      <c r="D111" t="str">
        <f t="shared" si="10"/>
        <v/>
      </c>
      <c r="E111" t="str">
        <f t="shared" si="11"/>
        <v/>
      </c>
      <c r="F111" t="str">
        <f t="shared" si="7"/>
        <v>-</v>
      </c>
      <c r="G111" t="str">
        <f t="shared" si="8"/>
        <v/>
      </c>
      <c r="H111">
        <f t="shared" si="12"/>
        <v>25</v>
      </c>
      <c r="I111">
        <f t="shared" si="13"/>
        <v>0</v>
      </c>
    </row>
    <row r="112" spans="1:9" x14ac:dyDescent="0.25">
      <c r="A112" s="3">
        <v>44033</v>
      </c>
      <c r="B112" s="10">
        <v>15</v>
      </c>
      <c r="C112" t="str">
        <f t="shared" si="9"/>
        <v>-</v>
      </c>
      <c r="D112">
        <f t="shared" si="10"/>
        <v>1</v>
      </c>
      <c r="E112">
        <f t="shared" si="11"/>
        <v>1</v>
      </c>
      <c r="F112" t="str">
        <f t="shared" si="7"/>
        <v>-</v>
      </c>
      <c r="G112" t="str">
        <f t="shared" si="8"/>
        <v/>
      </c>
      <c r="H112">
        <f t="shared" si="12"/>
        <v>26</v>
      </c>
      <c r="I112">
        <f t="shared" si="13"/>
        <v>0</v>
      </c>
    </row>
    <row r="113" spans="1:9" x14ac:dyDescent="0.25">
      <c r="A113" s="3">
        <v>44034</v>
      </c>
      <c r="B113" s="10">
        <v>15</v>
      </c>
      <c r="C113" t="str">
        <f t="shared" si="9"/>
        <v/>
      </c>
      <c r="D113" t="str">
        <f t="shared" si="10"/>
        <v/>
      </c>
      <c r="E113" t="str">
        <f t="shared" si="11"/>
        <v/>
      </c>
      <c r="F113" t="str">
        <f t="shared" si="7"/>
        <v>-</v>
      </c>
      <c r="G113" t="str">
        <f t="shared" si="8"/>
        <v/>
      </c>
      <c r="H113">
        <f t="shared" si="12"/>
        <v>27</v>
      </c>
      <c r="I113">
        <f t="shared" si="13"/>
        <v>0</v>
      </c>
    </row>
    <row r="114" spans="1:9" x14ac:dyDescent="0.25">
      <c r="A114" s="3">
        <v>44035</v>
      </c>
      <c r="B114" s="10">
        <v>16</v>
      </c>
      <c r="C114" t="str">
        <f t="shared" si="9"/>
        <v>+</v>
      </c>
      <c r="D114">
        <f t="shared" si="10"/>
        <v>1</v>
      </c>
      <c r="E114">
        <f t="shared" si="11"/>
        <v>1</v>
      </c>
      <c r="F114" t="str">
        <f t="shared" si="7"/>
        <v>-</v>
      </c>
      <c r="G114" t="str">
        <f t="shared" si="8"/>
        <v/>
      </c>
      <c r="H114">
        <f t="shared" si="12"/>
        <v>28</v>
      </c>
      <c r="I114">
        <f t="shared" si="13"/>
        <v>0</v>
      </c>
    </row>
    <row r="115" spans="1:9" x14ac:dyDescent="0.25">
      <c r="A115" s="3">
        <v>44036</v>
      </c>
      <c r="B115" s="10">
        <v>16</v>
      </c>
      <c r="C115" t="str">
        <f t="shared" si="9"/>
        <v/>
      </c>
      <c r="D115" t="str">
        <f t="shared" si="10"/>
        <v/>
      </c>
      <c r="E115" t="str">
        <f t="shared" si="11"/>
        <v/>
      </c>
      <c r="F115" t="str">
        <f t="shared" si="7"/>
        <v>-</v>
      </c>
      <c r="G115" t="str">
        <f t="shared" si="8"/>
        <v/>
      </c>
      <c r="H115">
        <f t="shared" si="12"/>
        <v>29</v>
      </c>
      <c r="I115">
        <f t="shared" si="13"/>
        <v>0</v>
      </c>
    </row>
    <row r="116" spans="1:9" x14ac:dyDescent="0.25">
      <c r="A116" s="3">
        <v>44037</v>
      </c>
      <c r="B116" s="10">
        <v>17</v>
      </c>
      <c r="C116" t="str">
        <f t="shared" si="9"/>
        <v>+</v>
      </c>
      <c r="D116">
        <f t="shared" si="10"/>
        <v>1</v>
      </c>
      <c r="E116">
        <f t="shared" si="11"/>
        <v>1</v>
      </c>
      <c r="F116" t="str">
        <f t="shared" si="7"/>
        <v>-</v>
      </c>
      <c r="G116" t="str">
        <f t="shared" si="8"/>
        <v/>
      </c>
      <c r="H116">
        <f t="shared" si="12"/>
        <v>30</v>
      </c>
      <c r="I116">
        <f t="shared" si="13"/>
        <v>0</v>
      </c>
    </row>
    <row r="117" spans="1:9" x14ac:dyDescent="0.25">
      <c r="A117" s="3">
        <v>44038</v>
      </c>
      <c r="B117" s="10">
        <v>17</v>
      </c>
      <c r="C117" t="str">
        <f t="shared" si="9"/>
        <v/>
      </c>
      <c r="D117" t="str">
        <f t="shared" si="10"/>
        <v/>
      </c>
      <c r="E117" t="str">
        <f t="shared" si="11"/>
        <v/>
      </c>
      <c r="F117" t="str">
        <f t="shared" si="7"/>
        <v>-</v>
      </c>
      <c r="G117" t="str">
        <f t="shared" si="8"/>
        <v/>
      </c>
      <c r="H117">
        <f t="shared" si="12"/>
        <v>31</v>
      </c>
      <c r="I117">
        <f t="shared" si="13"/>
        <v>0</v>
      </c>
    </row>
    <row r="118" spans="1:9" x14ac:dyDescent="0.25">
      <c r="A118" s="3">
        <v>44039</v>
      </c>
      <c r="B118" s="10">
        <v>18</v>
      </c>
      <c r="C118" t="str">
        <f t="shared" si="9"/>
        <v>+</v>
      </c>
      <c r="D118">
        <f t="shared" si="10"/>
        <v>1</v>
      </c>
      <c r="E118">
        <f t="shared" si="11"/>
        <v>1</v>
      </c>
      <c r="F118" t="str">
        <f t="shared" si="7"/>
        <v>-</v>
      </c>
      <c r="G118" t="str">
        <f t="shared" si="8"/>
        <v/>
      </c>
      <c r="H118">
        <f t="shared" si="12"/>
        <v>32</v>
      </c>
      <c r="I118">
        <f t="shared" si="13"/>
        <v>0</v>
      </c>
    </row>
    <row r="119" spans="1:9" x14ac:dyDescent="0.25">
      <c r="A119" s="3">
        <v>44040</v>
      </c>
      <c r="B119" s="10">
        <v>18</v>
      </c>
      <c r="C119" t="str">
        <f t="shared" si="9"/>
        <v/>
      </c>
      <c r="D119" t="str">
        <f t="shared" si="10"/>
        <v/>
      </c>
      <c r="E119" t="str">
        <f t="shared" si="11"/>
        <v/>
      </c>
      <c r="F119" t="str">
        <f t="shared" si="7"/>
        <v>-</v>
      </c>
      <c r="G119" t="str">
        <f t="shared" si="8"/>
        <v/>
      </c>
      <c r="H119">
        <f t="shared" si="12"/>
        <v>33</v>
      </c>
      <c r="I119">
        <f t="shared" si="13"/>
        <v>0</v>
      </c>
    </row>
    <row r="120" spans="1:9" x14ac:dyDescent="0.25">
      <c r="A120" s="3">
        <v>44041</v>
      </c>
      <c r="B120" s="10">
        <v>16</v>
      </c>
      <c r="C120" t="str">
        <f t="shared" si="9"/>
        <v>-</v>
      </c>
      <c r="D120">
        <f t="shared" si="10"/>
        <v>1</v>
      </c>
      <c r="E120">
        <f t="shared" si="11"/>
        <v>1</v>
      </c>
      <c r="F120" t="str">
        <f t="shared" si="7"/>
        <v>-</v>
      </c>
      <c r="G120" t="str">
        <f t="shared" si="8"/>
        <v/>
      </c>
      <c r="H120">
        <f t="shared" si="12"/>
        <v>34</v>
      </c>
      <c r="I120">
        <f t="shared" si="13"/>
        <v>0</v>
      </c>
    </row>
    <row r="121" spans="1:9" x14ac:dyDescent="0.25">
      <c r="A121" s="3">
        <v>44042</v>
      </c>
      <c r="B121" s="10">
        <v>14</v>
      </c>
      <c r="C121" t="str">
        <f t="shared" si="9"/>
        <v>-</v>
      </c>
      <c r="D121" t="str">
        <f t="shared" si="10"/>
        <v/>
      </c>
      <c r="E121">
        <f t="shared" si="11"/>
        <v>2</v>
      </c>
      <c r="F121" t="str">
        <f t="shared" si="7"/>
        <v>-</v>
      </c>
      <c r="G121" t="str">
        <f t="shared" si="8"/>
        <v/>
      </c>
      <c r="H121">
        <f t="shared" si="12"/>
        <v>35</v>
      </c>
      <c r="I121">
        <f t="shared" si="13"/>
        <v>0</v>
      </c>
    </row>
    <row r="122" spans="1:9" x14ac:dyDescent="0.25">
      <c r="A122" s="3">
        <v>44043</v>
      </c>
      <c r="B122" s="10">
        <v>13</v>
      </c>
      <c r="C122" t="str">
        <f t="shared" si="9"/>
        <v>-</v>
      </c>
      <c r="D122" t="str">
        <f t="shared" si="10"/>
        <v/>
      </c>
      <c r="E122">
        <f t="shared" si="11"/>
        <v>3</v>
      </c>
      <c r="F122" t="str">
        <f t="shared" si="7"/>
        <v>-</v>
      </c>
      <c r="G122" t="str">
        <f t="shared" si="8"/>
        <v/>
      </c>
      <c r="H122">
        <f t="shared" si="12"/>
        <v>36</v>
      </c>
      <c r="I122">
        <f t="shared" si="13"/>
        <v>0</v>
      </c>
    </row>
    <row r="123" spans="1:9" x14ac:dyDescent="0.25">
      <c r="A123" s="3">
        <v>44044</v>
      </c>
      <c r="B123" s="10">
        <v>13</v>
      </c>
      <c r="C123" t="str">
        <f t="shared" si="9"/>
        <v/>
      </c>
      <c r="D123" t="str">
        <f t="shared" si="10"/>
        <v/>
      </c>
      <c r="E123" t="str">
        <f t="shared" si="11"/>
        <v/>
      </c>
      <c r="F123" t="str">
        <f t="shared" si="7"/>
        <v>-</v>
      </c>
      <c r="G123" t="str">
        <f t="shared" si="8"/>
        <v/>
      </c>
      <c r="H123">
        <f t="shared" si="12"/>
        <v>37</v>
      </c>
      <c r="I123">
        <f t="shared" si="13"/>
        <v>0</v>
      </c>
    </row>
    <row r="124" spans="1:9" x14ac:dyDescent="0.25">
      <c r="A124" s="3">
        <v>44045</v>
      </c>
      <c r="B124" s="10">
        <v>11</v>
      </c>
      <c r="C124" t="str">
        <f t="shared" si="9"/>
        <v>-</v>
      </c>
      <c r="D124">
        <f t="shared" si="10"/>
        <v>1</v>
      </c>
      <c r="E124">
        <f t="shared" si="11"/>
        <v>1</v>
      </c>
      <c r="F124" t="str">
        <f t="shared" si="7"/>
        <v>-</v>
      </c>
      <c r="G124" t="str">
        <f t="shared" si="8"/>
        <v/>
      </c>
      <c r="H124">
        <f t="shared" si="12"/>
        <v>38</v>
      </c>
      <c r="I124">
        <f t="shared" si="13"/>
        <v>0</v>
      </c>
    </row>
    <row r="125" spans="1:9" x14ac:dyDescent="0.25">
      <c r="A125" s="3">
        <v>44046</v>
      </c>
      <c r="B125" s="10">
        <v>10</v>
      </c>
      <c r="C125" t="str">
        <f t="shared" si="9"/>
        <v>-</v>
      </c>
      <c r="D125" t="str">
        <f t="shared" si="10"/>
        <v/>
      </c>
      <c r="E125">
        <f t="shared" si="11"/>
        <v>2</v>
      </c>
      <c r="F125" t="str">
        <f t="shared" si="7"/>
        <v>-</v>
      </c>
      <c r="G125" t="str">
        <f t="shared" si="8"/>
        <v/>
      </c>
      <c r="H125">
        <f t="shared" si="12"/>
        <v>39</v>
      </c>
      <c r="I125">
        <f t="shared" si="13"/>
        <v>0</v>
      </c>
    </row>
    <row r="126" spans="1:9" x14ac:dyDescent="0.25">
      <c r="A126" s="3">
        <v>44047</v>
      </c>
      <c r="B126" s="10">
        <v>9</v>
      </c>
      <c r="C126" t="str">
        <f t="shared" si="9"/>
        <v>-</v>
      </c>
      <c r="D126" t="str">
        <f t="shared" si="10"/>
        <v/>
      </c>
      <c r="E126">
        <f t="shared" si="11"/>
        <v>3</v>
      </c>
      <c r="F126" t="str">
        <f t="shared" si="7"/>
        <v>-</v>
      </c>
      <c r="G126" t="str">
        <f t="shared" si="8"/>
        <v/>
      </c>
      <c r="H126">
        <f t="shared" si="12"/>
        <v>40</v>
      </c>
      <c r="I126">
        <f t="shared" si="13"/>
        <v>0</v>
      </c>
    </row>
    <row r="127" spans="1:9" x14ac:dyDescent="0.25">
      <c r="A127" s="3">
        <v>44048</v>
      </c>
      <c r="B127" s="10">
        <v>9</v>
      </c>
      <c r="C127" t="str">
        <f t="shared" si="9"/>
        <v/>
      </c>
      <c r="D127" t="str">
        <f t="shared" si="10"/>
        <v/>
      </c>
      <c r="E127" t="str">
        <f t="shared" si="11"/>
        <v/>
      </c>
      <c r="F127" t="str">
        <f t="shared" si="7"/>
        <v>-</v>
      </c>
      <c r="G127" t="str">
        <f t="shared" si="8"/>
        <v/>
      </c>
      <c r="H127">
        <f t="shared" si="12"/>
        <v>41</v>
      </c>
      <c r="I127">
        <f t="shared" si="13"/>
        <v>0</v>
      </c>
    </row>
    <row r="128" spans="1:9" x14ac:dyDescent="0.25">
      <c r="A128" s="3">
        <v>44049</v>
      </c>
      <c r="B128" s="10">
        <v>8</v>
      </c>
      <c r="C128" t="str">
        <f t="shared" si="9"/>
        <v>-</v>
      </c>
      <c r="D128">
        <f t="shared" si="10"/>
        <v>1</v>
      </c>
      <c r="E128">
        <f t="shared" si="11"/>
        <v>1</v>
      </c>
      <c r="F128" t="str">
        <f t="shared" si="7"/>
        <v>-</v>
      </c>
      <c r="G128" t="str">
        <f t="shared" si="8"/>
        <v/>
      </c>
      <c r="H128">
        <f t="shared" si="12"/>
        <v>42</v>
      </c>
      <c r="I128">
        <f t="shared" si="13"/>
        <v>0</v>
      </c>
    </row>
    <row r="129" spans="1:9" x14ac:dyDescent="0.25">
      <c r="A129" s="3">
        <v>44050</v>
      </c>
      <c r="B129" s="10">
        <v>7</v>
      </c>
      <c r="C129" t="str">
        <f t="shared" si="9"/>
        <v>-</v>
      </c>
      <c r="D129" t="str">
        <f t="shared" si="10"/>
        <v/>
      </c>
      <c r="E129">
        <f t="shared" si="11"/>
        <v>2</v>
      </c>
      <c r="F129" t="str">
        <f t="shared" si="7"/>
        <v>-</v>
      </c>
      <c r="G129" t="str">
        <f t="shared" si="8"/>
        <v/>
      </c>
      <c r="H129">
        <f t="shared" si="12"/>
        <v>43</v>
      </c>
      <c r="I129">
        <f t="shared" si="13"/>
        <v>0</v>
      </c>
    </row>
    <row r="130" spans="1:9" x14ac:dyDescent="0.25">
      <c r="A130" s="3">
        <v>44051</v>
      </c>
      <c r="B130" s="10">
        <v>7</v>
      </c>
      <c r="C130" t="str">
        <f t="shared" si="9"/>
        <v/>
      </c>
      <c r="D130" t="str">
        <f t="shared" si="10"/>
        <v/>
      </c>
      <c r="E130" t="str">
        <f t="shared" si="11"/>
        <v/>
      </c>
      <c r="F130" t="str">
        <f t="shared" si="7"/>
        <v>-</v>
      </c>
      <c r="G130" t="str">
        <f t="shared" si="8"/>
        <v/>
      </c>
      <c r="H130">
        <f t="shared" si="12"/>
        <v>44</v>
      </c>
      <c r="I130">
        <f t="shared" si="13"/>
        <v>0</v>
      </c>
    </row>
    <row r="131" spans="1:9" x14ac:dyDescent="0.25">
      <c r="A131" s="3">
        <v>44052</v>
      </c>
      <c r="B131" s="10">
        <v>6</v>
      </c>
      <c r="C131" t="str">
        <f t="shared" si="9"/>
        <v>-</v>
      </c>
      <c r="D131">
        <f t="shared" si="10"/>
        <v>1</v>
      </c>
      <c r="E131">
        <f t="shared" si="11"/>
        <v>1</v>
      </c>
      <c r="F131" t="str">
        <f t="shared" ref="F131:F194" si="14">IF(B131-$G$1&gt;0,"+",IF(B131-$G$1&lt;0,"-",""))</f>
        <v>-</v>
      </c>
      <c r="G131" t="str">
        <f t="shared" ref="G131:G194" si="15">IF(OR(AND(F131=$C$1, OR(F130=$D$1,F130="")),AND(F131=$D$1, OR(F130=$C$1,F130=""))),1,"")</f>
        <v/>
      </c>
      <c r="H131">
        <f t="shared" si="12"/>
        <v>45</v>
      </c>
      <c r="I131">
        <f t="shared" si="13"/>
        <v>0</v>
      </c>
    </row>
    <row r="132" spans="1:9" x14ac:dyDescent="0.25">
      <c r="A132" s="3">
        <v>44053</v>
      </c>
      <c r="B132" s="10">
        <v>6</v>
      </c>
      <c r="C132" t="str">
        <f t="shared" ref="C132:C195" si="16">IF(B132-B131&gt;0,"+",IF(B132-B131&lt;0,"-",""))</f>
        <v/>
      </c>
      <c r="D132" t="str">
        <f t="shared" ref="D132:D195" si="17">IF(OR(AND(C132=$C$1, OR(C131=$D$1,C131="")),AND(C132=$D$1, OR(C131=$C$1,C131=""))),1,"")</f>
        <v/>
      </c>
      <c r="E132" t="str">
        <f t="shared" ref="E132:E195" si="18">IF(D132=1,1,IF(OR(AND(C132=$D$1,C131=$D$1),AND(C132=$C$1,C131=$C$1)),E131+1,""))</f>
        <v/>
      </c>
      <c r="F132" t="str">
        <f t="shared" si="14"/>
        <v>-</v>
      </c>
      <c r="G132" t="str">
        <f t="shared" si="15"/>
        <v/>
      </c>
      <c r="H132">
        <f t="shared" ref="H132:H195" si="19">IF(G132=1,1,IF(OR(AND(F132=$D$1,F131=$D$1),AND(F132=$C$1,F131=$C$1)),H131+1,""))</f>
        <v>46</v>
      </c>
      <c r="I132">
        <f t="shared" ref="I132:I195" si="20">IF(OR(AND(B132&gt;B131,B132&gt;B133),AND(B132&lt;B131,B132&lt;B133)),1,0)</f>
        <v>0</v>
      </c>
    </row>
    <row r="133" spans="1:9" x14ac:dyDescent="0.25">
      <c r="A133" s="3">
        <v>44054</v>
      </c>
      <c r="B133" s="10">
        <v>5</v>
      </c>
      <c r="C133" t="str">
        <f t="shared" si="16"/>
        <v>-</v>
      </c>
      <c r="D133">
        <f t="shared" si="17"/>
        <v>1</v>
      </c>
      <c r="E133">
        <f t="shared" si="18"/>
        <v>1</v>
      </c>
      <c r="F133" t="str">
        <f t="shared" si="14"/>
        <v>-</v>
      </c>
      <c r="G133" t="str">
        <f t="shared" si="15"/>
        <v/>
      </c>
      <c r="H133">
        <f t="shared" si="19"/>
        <v>47</v>
      </c>
      <c r="I133">
        <f t="shared" si="20"/>
        <v>1</v>
      </c>
    </row>
    <row r="134" spans="1:9" x14ac:dyDescent="0.25">
      <c r="A134" s="3">
        <v>44055</v>
      </c>
      <c r="B134" s="10">
        <v>7</v>
      </c>
      <c r="C134" t="str">
        <f t="shared" si="16"/>
        <v>+</v>
      </c>
      <c r="D134">
        <f t="shared" si="17"/>
        <v>1</v>
      </c>
      <c r="E134">
        <f t="shared" si="18"/>
        <v>1</v>
      </c>
      <c r="F134" t="str">
        <f t="shared" si="14"/>
        <v>-</v>
      </c>
      <c r="G134" t="str">
        <f t="shared" si="15"/>
        <v/>
      </c>
      <c r="H134">
        <f t="shared" si="19"/>
        <v>48</v>
      </c>
      <c r="I134">
        <f t="shared" si="20"/>
        <v>0</v>
      </c>
    </row>
    <row r="135" spans="1:9" x14ac:dyDescent="0.25">
      <c r="A135" s="3">
        <v>44056</v>
      </c>
      <c r="B135" s="10">
        <v>8</v>
      </c>
      <c r="C135" t="str">
        <f t="shared" si="16"/>
        <v>+</v>
      </c>
      <c r="D135" t="str">
        <f t="shared" si="17"/>
        <v/>
      </c>
      <c r="E135">
        <f t="shared" si="18"/>
        <v>2</v>
      </c>
      <c r="F135" t="str">
        <f t="shared" si="14"/>
        <v>-</v>
      </c>
      <c r="G135" t="str">
        <f t="shared" si="15"/>
        <v/>
      </c>
      <c r="H135">
        <f t="shared" si="19"/>
        <v>49</v>
      </c>
      <c r="I135">
        <f t="shared" si="20"/>
        <v>0</v>
      </c>
    </row>
    <row r="136" spans="1:9" x14ac:dyDescent="0.25">
      <c r="A136" s="3">
        <v>44057</v>
      </c>
      <c r="B136" s="10">
        <v>9</v>
      </c>
      <c r="C136" t="str">
        <f t="shared" si="16"/>
        <v>+</v>
      </c>
      <c r="D136" t="str">
        <f t="shared" si="17"/>
        <v/>
      </c>
      <c r="E136">
        <f t="shared" si="18"/>
        <v>3</v>
      </c>
      <c r="F136" t="str">
        <f t="shared" si="14"/>
        <v>-</v>
      </c>
      <c r="G136" t="str">
        <f t="shared" si="15"/>
        <v/>
      </c>
      <c r="H136">
        <f t="shared" si="19"/>
        <v>50</v>
      </c>
      <c r="I136">
        <f t="shared" si="20"/>
        <v>0</v>
      </c>
    </row>
    <row r="137" spans="1:9" x14ac:dyDescent="0.25">
      <c r="A137" s="3">
        <v>44058</v>
      </c>
      <c r="B137" s="10">
        <v>10</v>
      </c>
      <c r="C137" t="str">
        <f t="shared" si="16"/>
        <v>+</v>
      </c>
      <c r="D137" t="str">
        <f t="shared" si="17"/>
        <v/>
      </c>
      <c r="E137">
        <f t="shared" si="18"/>
        <v>4</v>
      </c>
      <c r="F137" t="str">
        <f t="shared" si="14"/>
        <v>-</v>
      </c>
      <c r="G137" t="str">
        <f t="shared" si="15"/>
        <v/>
      </c>
      <c r="H137">
        <f t="shared" si="19"/>
        <v>51</v>
      </c>
      <c r="I137">
        <f t="shared" si="20"/>
        <v>0</v>
      </c>
    </row>
    <row r="138" spans="1:9" x14ac:dyDescent="0.25">
      <c r="A138" s="3">
        <v>44059</v>
      </c>
      <c r="B138" s="10">
        <v>10</v>
      </c>
      <c r="C138" t="str">
        <f t="shared" si="16"/>
        <v/>
      </c>
      <c r="D138" t="str">
        <f t="shared" si="17"/>
        <v/>
      </c>
      <c r="E138" t="str">
        <f t="shared" si="18"/>
        <v/>
      </c>
      <c r="F138" t="str">
        <f t="shared" si="14"/>
        <v>-</v>
      </c>
      <c r="G138" t="str">
        <f t="shared" si="15"/>
        <v/>
      </c>
      <c r="H138">
        <f t="shared" si="19"/>
        <v>52</v>
      </c>
      <c r="I138">
        <f t="shared" si="20"/>
        <v>0</v>
      </c>
    </row>
    <row r="139" spans="1:9" x14ac:dyDescent="0.25">
      <c r="A139" s="3">
        <v>44060</v>
      </c>
      <c r="B139" s="10">
        <v>11</v>
      </c>
      <c r="C139" t="str">
        <f t="shared" si="16"/>
        <v>+</v>
      </c>
      <c r="D139">
        <f t="shared" si="17"/>
        <v>1</v>
      </c>
      <c r="E139">
        <f t="shared" si="18"/>
        <v>1</v>
      </c>
      <c r="F139" t="str">
        <f t="shared" si="14"/>
        <v>-</v>
      </c>
      <c r="G139" t="str">
        <f t="shared" si="15"/>
        <v/>
      </c>
      <c r="H139">
        <f t="shared" si="19"/>
        <v>53</v>
      </c>
      <c r="I139">
        <f t="shared" si="20"/>
        <v>1</v>
      </c>
    </row>
    <row r="140" spans="1:9" x14ac:dyDescent="0.25">
      <c r="A140" s="3">
        <v>44061</v>
      </c>
      <c r="B140" s="10">
        <v>10</v>
      </c>
      <c r="C140" t="str">
        <f t="shared" si="16"/>
        <v>-</v>
      </c>
      <c r="D140">
        <f t="shared" si="17"/>
        <v>1</v>
      </c>
      <c r="E140">
        <f t="shared" si="18"/>
        <v>1</v>
      </c>
      <c r="F140" t="str">
        <f t="shared" si="14"/>
        <v>-</v>
      </c>
      <c r="G140" t="str">
        <f t="shared" si="15"/>
        <v/>
      </c>
      <c r="H140">
        <f t="shared" si="19"/>
        <v>54</v>
      </c>
      <c r="I140">
        <f t="shared" si="20"/>
        <v>1</v>
      </c>
    </row>
    <row r="141" spans="1:9" x14ac:dyDescent="0.25">
      <c r="A141" s="3">
        <v>44062</v>
      </c>
      <c r="B141" s="10">
        <v>12</v>
      </c>
      <c r="C141" t="str">
        <f t="shared" si="16"/>
        <v>+</v>
      </c>
      <c r="D141">
        <f t="shared" si="17"/>
        <v>1</v>
      </c>
      <c r="E141">
        <f t="shared" si="18"/>
        <v>1</v>
      </c>
      <c r="F141" t="str">
        <f t="shared" si="14"/>
        <v>-</v>
      </c>
      <c r="G141" t="str">
        <f t="shared" si="15"/>
        <v/>
      </c>
      <c r="H141">
        <f t="shared" si="19"/>
        <v>55</v>
      </c>
      <c r="I141">
        <f t="shared" si="20"/>
        <v>0</v>
      </c>
    </row>
    <row r="142" spans="1:9" x14ac:dyDescent="0.25">
      <c r="A142" s="3">
        <v>44063</v>
      </c>
      <c r="B142" s="10">
        <v>13</v>
      </c>
      <c r="C142" t="str">
        <f t="shared" si="16"/>
        <v>+</v>
      </c>
      <c r="D142" t="str">
        <f t="shared" si="17"/>
        <v/>
      </c>
      <c r="E142">
        <f t="shared" si="18"/>
        <v>2</v>
      </c>
      <c r="F142" t="str">
        <f t="shared" si="14"/>
        <v>-</v>
      </c>
      <c r="G142" t="str">
        <f t="shared" si="15"/>
        <v/>
      </c>
      <c r="H142">
        <f t="shared" si="19"/>
        <v>56</v>
      </c>
      <c r="I142">
        <f t="shared" si="20"/>
        <v>0</v>
      </c>
    </row>
    <row r="143" spans="1:9" x14ac:dyDescent="0.25">
      <c r="A143" s="3">
        <v>44064</v>
      </c>
      <c r="B143" s="10">
        <v>15</v>
      </c>
      <c r="C143" t="str">
        <f t="shared" si="16"/>
        <v>+</v>
      </c>
      <c r="D143" t="str">
        <f t="shared" si="17"/>
        <v/>
      </c>
      <c r="E143">
        <f t="shared" si="18"/>
        <v>3</v>
      </c>
      <c r="F143" t="str">
        <f t="shared" si="14"/>
        <v>-</v>
      </c>
      <c r="G143" t="str">
        <f t="shared" si="15"/>
        <v/>
      </c>
      <c r="H143">
        <f t="shared" si="19"/>
        <v>57</v>
      </c>
      <c r="I143">
        <f t="shared" si="20"/>
        <v>0</v>
      </c>
    </row>
    <row r="144" spans="1:9" x14ac:dyDescent="0.25">
      <c r="A144" s="3">
        <v>44065</v>
      </c>
      <c r="B144" s="10">
        <v>15</v>
      </c>
      <c r="C144" t="str">
        <f t="shared" si="16"/>
        <v/>
      </c>
      <c r="D144" t="str">
        <f t="shared" si="17"/>
        <v/>
      </c>
      <c r="E144" t="str">
        <f t="shared" si="18"/>
        <v/>
      </c>
      <c r="F144" t="str">
        <f t="shared" si="14"/>
        <v>-</v>
      </c>
      <c r="G144" t="str">
        <f t="shared" si="15"/>
        <v/>
      </c>
      <c r="H144">
        <f t="shared" si="19"/>
        <v>58</v>
      </c>
      <c r="I144">
        <f t="shared" si="20"/>
        <v>0</v>
      </c>
    </row>
    <row r="145" spans="1:9" x14ac:dyDescent="0.25">
      <c r="A145" s="3">
        <v>44066</v>
      </c>
      <c r="B145" s="10">
        <v>16</v>
      </c>
      <c r="C145" t="str">
        <f t="shared" si="16"/>
        <v>+</v>
      </c>
      <c r="D145">
        <f t="shared" si="17"/>
        <v>1</v>
      </c>
      <c r="E145">
        <f t="shared" si="18"/>
        <v>1</v>
      </c>
      <c r="F145" t="str">
        <f t="shared" si="14"/>
        <v>-</v>
      </c>
      <c r="G145" t="str">
        <f t="shared" si="15"/>
        <v/>
      </c>
      <c r="H145">
        <f t="shared" si="19"/>
        <v>59</v>
      </c>
      <c r="I145">
        <f t="shared" si="20"/>
        <v>0</v>
      </c>
    </row>
    <row r="146" spans="1:9" x14ac:dyDescent="0.25">
      <c r="A146" s="3">
        <v>44067</v>
      </c>
      <c r="B146" s="10">
        <v>16</v>
      </c>
      <c r="C146" t="str">
        <f t="shared" si="16"/>
        <v/>
      </c>
      <c r="D146" t="str">
        <f t="shared" si="17"/>
        <v/>
      </c>
      <c r="E146" t="str">
        <f t="shared" si="18"/>
        <v/>
      </c>
      <c r="F146" t="str">
        <f t="shared" si="14"/>
        <v>-</v>
      </c>
      <c r="G146" t="str">
        <f t="shared" si="15"/>
        <v/>
      </c>
      <c r="H146">
        <f t="shared" si="19"/>
        <v>60</v>
      </c>
      <c r="I146">
        <f t="shared" si="20"/>
        <v>0</v>
      </c>
    </row>
    <row r="147" spans="1:9" x14ac:dyDescent="0.25">
      <c r="A147" s="3">
        <v>44068</v>
      </c>
      <c r="B147" s="10">
        <v>17</v>
      </c>
      <c r="C147" t="str">
        <f t="shared" si="16"/>
        <v>+</v>
      </c>
      <c r="D147">
        <f t="shared" si="17"/>
        <v>1</v>
      </c>
      <c r="E147">
        <f t="shared" si="18"/>
        <v>1</v>
      </c>
      <c r="F147" t="str">
        <f t="shared" si="14"/>
        <v>-</v>
      </c>
      <c r="G147" t="str">
        <f t="shared" si="15"/>
        <v/>
      </c>
      <c r="H147">
        <f t="shared" si="19"/>
        <v>61</v>
      </c>
      <c r="I147">
        <f t="shared" si="20"/>
        <v>0</v>
      </c>
    </row>
    <row r="148" spans="1:9" x14ac:dyDescent="0.25">
      <c r="A148" s="3">
        <v>44069</v>
      </c>
      <c r="B148" s="10">
        <v>17</v>
      </c>
      <c r="C148" t="str">
        <f t="shared" si="16"/>
        <v/>
      </c>
      <c r="D148" t="str">
        <f t="shared" si="17"/>
        <v/>
      </c>
      <c r="E148" t="str">
        <f t="shared" si="18"/>
        <v/>
      </c>
      <c r="F148" t="str">
        <f t="shared" si="14"/>
        <v>-</v>
      </c>
      <c r="G148" t="str">
        <f t="shared" si="15"/>
        <v/>
      </c>
      <c r="H148">
        <f t="shared" si="19"/>
        <v>62</v>
      </c>
      <c r="I148">
        <f t="shared" si="20"/>
        <v>0</v>
      </c>
    </row>
    <row r="149" spans="1:9" x14ac:dyDescent="0.25">
      <c r="A149" s="3">
        <v>44070</v>
      </c>
      <c r="B149" s="10">
        <v>19</v>
      </c>
      <c r="C149" t="str">
        <f t="shared" si="16"/>
        <v>+</v>
      </c>
      <c r="D149">
        <f t="shared" si="17"/>
        <v>1</v>
      </c>
      <c r="E149">
        <f t="shared" si="18"/>
        <v>1</v>
      </c>
      <c r="F149" t="str">
        <f t="shared" si="14"/>
        <v>-</v>
      </c>
      <c r="G149" t="str">
        <f t="shared" si="15"/>
        <v/>
      </c>
      <c r="H149">
        <f t="shared" si="19"/>
        <v>63</v>
      </c>
      <c r="I149">
        <f t="shared" si="20"/>
        <v>0</v>
      </c>
    </row>
    <row r="150" spans="1:9" x14ac:dyDescent="0.25">
      <c r="A150" s="3">
        <v>44071</v>
      </c>
      <c r="B150" s="10">
        <v>20</v>
      </c>
      <c r="C150" t="str">
        <f t="shared" si="16"/>
        <v>+</v>
      </c>
      <c r="D150" t="str">
        <f t="shared" si="17"/>
        <v/>
      </c>
      <c r="E150">
        <f t="shared" si="18"/>
        <v>2</v>
      </c>
      <c r="F150" t="str">
        <f t="shared" si="14"/>
        <v>-</v>
      </c>
      <c r="G150" t="str">
        <f t="shared" si="15"/>
        <v/>
      </c>
      <c r="H150">
        <f t="shared" si="19"/>
        <v>64</v>
      </c>
      <c r="I150">
        <f t="shared" si="20"/>
        <v>0</v>
      </c>
    </row>
    <row r="151" spans="1:9" x14ac:dyDescent="0.25">
      <c r="A151" s="3">
        <v>44072</v>
      </c>
      <c r="B151" s="10">
        <v>20</v>
      </c>
      <c r="C151" t="str">
        <f t="shared" si="16"/>
        <v/>
      </c>
      <c r="D151" t="str">
        <f t="shared" si="17"/>
        <v/>
      </c>
      <c r="E151" t="str">
        <f t="shared" si="18"/>
        <v/>
      </c>
      <c r="F151" t="str">
        <f t="shared" si="14"/>
        <v>-</v>
      </c>
      <c r="G151" t="str">
        <f t="shared" si="15"/>
        <v/>
      </c>
      <c r="H151">
        <f t="shared" si="19"/>
        <v>65</v>
      </c>
      <c r="I151">
        <f t="shared" si="20"/>
        <v>0</v>
      </c>
    </row>
    <row r="152" spans="1:9" x14ac:dyDescent="0.25">
      <c r="A152" s="3">
        <v>44073</v>
      </c>
      <c r="B152" s="10">
        <v>21</v>
      </c>
      <c r="C152" t="str">
        <f t="shared" si="16"/>
        <v>+</v>
      </c>
      <c r="D152">
        <f t="shared" si="17"/>
        <v>1</v>
      </c>
      <c r="E152">
        <f t="shared" si="18"/>
        <v>1</v>
      </c>
      <c r="F152" t="str">
        <f t="shared" si="14"/>
        <v>-</v>
      </c>
      <c r="G152" t="str">
        <f t="shared" si="15"/>
        <v/>
      </c>
      <c r="H152">
        <f t="shared" si="19"/>
        <v>66</v>
      </c>
      <c r="I152">
        <f t="shared" si="20"/>
        <v>0</v>
      </c>
    </row>
    <row r="153" spans="1:9" x14ac:dyDescent="0.25">
      <c r="A153" s="3">
        <v>44074</v>
      </c>
      <c r="B153" s="10">
        <v>21</v>
      </c>
      <c r="C153" t="str">
        <f t="shared" si="16"/>
        <v/>
      </c>
      <c r="D153" t="str">
        <f t="shared" si="17"/>
        <v/>
      </c>
      <c r="E153" t="str">
        <f t="shared" si="18"/>
        <v/>
      </c>
      <c r="F153" t="str">
        <f t="shared" si="14"/>
        <v>-</v>
      </c>
      <c r="G153" t="str">
        <f t="shared" si="15"/>
        <v/>
      </c>
      <c r="H153">
        <f t="shared" si="19"/>
        <v>67</v>
      </c>
      <c r="I153">
        <f t="shared" si="20"/>
        <v>0</v>
      </c>
    </row>
    <row r="154" spans="1:9" x14ac:dyDescent="0.25">
      <c r="A154" s="3">
        <v>44075</v>
      </c>
      <c r="B154" s="10">
        <v>21</v>
      </c>
      <c r="C154" t="str">
        <f t="shared" si="16"/>
        <v/>
      </c>
      <c r="D154" t="str">
        <f t="shared" si="17"/>
        <v/>
      </c>
      <c r="E154" t="str">
        <f t="shared" si="18"/>
        <v/>
      </c>
      <c r="F154" t="str">
        <f t="shared" si="14"/>
        <v>-</v>
      </c>
      <c r="G154" t="str">
        <f t="shared" si="15"/>
        <v/>
      </c>
      <c r="H154">
        <f t="shared" si="19"/>
        <v>68</v>
      </c>
      <c r="I154">
        <f t="shared" si="20"/>
        <v>0</v>
      </c>
    </row>
    <row r="155" spans="1:9" x14ac:dyDescent="0.25">
      <c r="A155" s="3">
        <v>44076</v>
      </c>
      <c r="B155" s="10">
        <v>23</v>
      </c>
      <c r="C155" t="str">
        <f t="shared" si="16"/>
        <v>+</v>
      </c>
      <c r="D155">
        <f t="shared" si="17"/>
        <v>1</v>
      </c>
      <c r="E155">
        <f t="shared" si="18"/>
        <v>1</v>
      </c>
      <c r="F155" t="str">
        <f t="shared" si="14"/>
        <v>-</v>
      </c>
      <c r="G155" t="str">
        <f t="shared" si="15"/>
        <v/>
      </c>
      <c r="H155">
        <f t="shared" si="19"/>
        <v>69</v>
      </c>
      <c r="I155">
        <f t="shared" si="20"/>
        <v>0</v>
      </c>
    </row>
    <row r="156" spans="1:9" x14ac:dyDescent="0.25">
      <c r="A156" s="3">
        <v>44077</v>
      </c>
      <c r="B156" s="10">
        <v>23</v>
      </c>
      <c r="C156" t="str">
        <f t="shared" si="16"/>
        <v/>
      </c>
      <c r="D156" t="str">
        <f t="shared" si="17"/>
        <v/>
      </c>
      <c r="E156" t="str">
        <f t="shared" si="18"/>
        <v/>
      </c>
      <c r="F156" t="str">
        <f t="shared" si="14"/>
        <v>-</v>
      </c>
      <c r="G156" t="str">
        <f t="shared" si="15"/>
        <v/>
      </c>
      <c r="H156">
        <f t="shared" si="19"/>
        <v>70</v>
      </c>
      <c r="I156">
        <f t="shared" si="20"/>
        <v>0</v>
      </c>
    </row>
    <row r="157" spans="1:9" x14ac:dyDescent="0.25">
      <c r="A157" s="3">
        <v>44078</v>
      </c>
      <c r="B157" s="10">
        <v>24</v>
      </c>
      <c r="C157" t="str">
        <f t="shared" si="16"/>
        <v>+</v>
      </c>
      <c r="D157">
        <f t="shared" si="17"/>
        <v>1</v>
      </c>
      <c r="E157">
        <f t="shared" si="18"/>
        <v>1</v>
      </c>
      <c r="F157" t="str">
        <f t="shared" si="14"/>
        <v>-</v>
      </c>
      <c r="G157" t="str">
        <f t="shared" si="15"/>
        <v/>
      </c>
      <c r="H157">
        <f t="shared" si="19"/>
        <v>71</v>
      </c>
      <c r="I157">
        <f t="shared" si="20"/>
        <v>0</v>
      </c>
    </row>
    <row r="158" spans="1:9" x14ac:dyDescent="0.25">
      <c r="A158" s="3">
        <v>44079</v>
      </c>
      <c r="B158" s="10">
        <v>24</v>
      </c>
      <c r="C158" t="str">
        <f t="shared" si="16"/>
        <v/>
      </c>
      <c r="D158" t="str">
        <f t="shared" si="17"/>
        <v/>
      </c>
      <c r="E158" t="str">
        <f t="shared" si="18"/>
        <v/>
      </c>
      <c r="F158" t="str">
        <f t="shared" si="14"/>
        <v>-</v>
      </c>
      <c r="G158" t="str">
        <f t="shared" si="15"/>
        <v/>
      </c>
      <c r="H158">
        <f t="shared" si="19"/>
        <v>72</v>
      </c>
      <c r="I158">
        <f t="shared" si="20"/>
        <v>0</v>
      </c>
    </row>
    <row r="159" spans="1:9" x14ac:dyDescent="0.25">
      <c r="A159" s="3">
        <v>44080</v>
      </c>
      <c r="B159" s="10">
        <v>25</v>
      </c>
      <c r="C159" t="str">
        <f t="shared" si="16"/>
        <v>+</v>
      </c>
      <c r="D159">
        <f t="shared" si="17"/>
        <v>1</v>
      </c>
      <c r="E159">
        <f t="shared" si="18"/>
        <v>1</v>
      </c>
      <c r="F159" t="str">
        <f t="shared" si="14"/>
        <v>-</v>
      </c>
      <c r="G159" t="str">
        <f t="shared" si="15"/>
        <v/>
      </c>
      <c r="H159">
        <f t="shared" si="19"/>
        <v>73</v>
      </c>
      <c r="I159">
        <f t="shared" si="20"/>
        <v>0</v>
      </c>
    </row>
    <row r="160" spans="1:9" x14ac:dyDescent="0.25">
      <c r="A160" s="3">
        <v>44081</v>
      </c>
      <c r="B160" s="10">
        <v>25</v>
      </c>
      <c r="C160" t="str">
        <f t="shared" si="16"/>
        <v/>
      </c>
      <c r="D160" t="str">
        <f t="shared" si="17"/>
        <v/>
      </c>
      <c r="E160" t="str">
        <f t="shared" si="18"/>
        <v/>
      </c>
      <c r="F160" t="str">
        <f t="shared" si="14"/>
        <v>-</v>
      </c>
      <c r="G160" t="str">
        <f t="shared" si="15"/>
        <v/>
      </c>
      <c r="H160">
        <f t="shared" si="19"/>
        <v>74</v>
      </c>
      <c r="I160">
        <f t="shared" si="20"/>
        <v>0</v>
      </c>
    </row>
    <row r="161" spans="1:9" x14ac:dyDescent="0.25">
      <c r="A161" s="3">
        <v>44082</v>
      </c>
      <c r="B161" s="10">
        <v>24</v>
      </c>
      <c r="C161" t="str">
        <f t="shared" si="16"/>
        <v>-</v>
      </c>
      <c r="D161">
        <f t="shared" si="17"/>
        <v>1</v>
      </c>
      <c r="E161">
        <f t="shared" si="18"/>
        <v>1</v>
      </c>
      <c r="F161" t="str">
        <f t="shared" si="14"/>
        <v>-</v>
      </c>
      <c r="G161" t="str">
        <f t="shared" si="15"/>
        <v/>
      </c>
      <c r="H161">
        <f t="shared" si="19"/>
        <v>75</v>
      </c>
      <c r="I161">
        <f t="shared" si="20"/>
        <v>1</v>
      </c>
    </row>
    <row r="162" spans="1:9" x14ac:dyDescent="0.25">
      <c r="A162" s="3">
        <v>44083</v>
      </c>
      <c r="B162" s="10">
        <v>26</v>
      </c>
      <c r="C162" t="str">
        <f t="shared" si="16"/>
        <v>+</v>
      </c>
      <c r="D162">
        <f t="shared" si="17"/>
        <v>1</v>
      </c>
      <c r="E162">
        <f t="shared" si="18"/>
        <v>1</v>
      </c>
      <c r="F162" t="str">
        <f t="shared" si="14"/>
        <v>-</v>
      </c>
      <c r="G162" t="str">
        <f t="shared" si="15"/>
        <v/>
      </c>
      <c r="H162">
        <f t="shared" si="19"/>
        <v>76</v>
      </c>
      <c r="I162">
        <f t="shared" si="20"/>
        <v>0</v>
      </c>
    </row>
    <row r="163" spans="1:9" x14ac:dyDescent="0.25">
      <c r="A163" s="3">
        <v>44084</v>
      </c>
      <c r="B163" s="10">
        <v>26</v>
      </c>
      <c r="C163" t="str">
        <f t="shared" si="16"/>
        <v/>
      </c>
      <c r="D163" t="str">
        <f t="shared" si="17"/>
        <v/>
      </c>
      <c r="E163" t="str">
        <f t="shared" si="18"/>
        <v/>
      </c>
      <c r="F163" t="str">
        <f t="shared" si="14"/>
        <v>-</v>
      </c>
      <c r="G163" t="str">
        <f t="shared" si="15"/>
        <v/>
      </c>
      <c r="H163">
        <f t="shared" si="19"/>
        <v>77</v>
      </c>
      <c r="I163">
        <f t="shared" si="20"/>
        <v>0</v>
      </c>
    </row>
    <row r="164" spans="1:9" x14ac:dyDescent="0.25">
      <c r="A164" s="3">
        <v>44085</v>
      </c>
      <c r="B164" s="10">
        <v>28</v>
      </c>
      <c r="C164" t="str">
        <f t="shared" si="16"/>
        <v>+</v>
      </c>
      <c r="D164">
        <f t="shared" si="17"/>
        <v>1</v>
      </c>
      <c r="E164">
        <f t="shared" si="18"/>
        <v>1</v>
      </c>
      <c r="F164" t="str">
        <f t="shared" si="14"/>
        <v>-</v>
      </c>
      <c r="G164" t="str">
        <f t="shared" si="15"/>
        <v/>
      </c>
      <c r="H164">
        <f t="shared" si="19"/>
        <v>78</v>
      </c>
      <c r="I164">
        <f t="shared" si="20"/>
        <v>0</v>
      </c>
    </row>
    <row r="165" spans="1:9" x14ac:dyDescent="0.25">
      <c r="A165" s="3">
        <v>44086</v>
      </c>
      <c r="B165" s="10">
        <v>29</v>
      </c>
      <c r="C165" t="str">
        <f t="shared" si="16"/>
        <v>+</v>
      </c>
      <c r="D165" t="str">
        <f t="shared" si="17"/>
        <v/>
      </c>
      <c r="E165">
        <f t="shared" si="18"/>
        <v>2</v>
      </c>
      <c r="F165" t="str">
        <f t="shared" si="14"/>
        <v>+</v>
      </c>
      <c r="G165">
        <f t="shared" si="15"/>
        <v>1</v>
      </c>
      <c r="H165">
        <f t="shared" si="19"/>
        <v>1</v>
      </c>
      <c r="I165">
        <f t="shared" si="20"/>
        <v>0</v>
      </c>
    </row>
    <row r="166" spans="1:9" x14ac:dyDescent="0.25">
      <c r="A166" s="3">
        <v>44087</v>
      </c>
      <c r="B166" s="10">
        <v>30</v>
      </c>
      <c r="C166" t="str">
        <f t="shared" si="16"/>
        <v>+</v>
      </c>
      <c r="D166" t="str">
        <f t="shared" si="17"/>
        <v/>
      </c>
      <c r="E166">
        <f t="shared" si="18"/>
        <v>3</v>
      </c>
      <c r="F166" t="str">
        <f t="shared" si="14"/>
        <v>+</v>
      </c>
      <c r="G166" t="str">
        <f t="shared" si="15"/>
        <v/>
      </c>
      <c r="H166">
        <f t="shared" si="19"/>
        <v>2</v>
      </c>
      <c r="I166">
        <f t="shared" si="20"/>
        <v>0</v>
      </c>
    </row>
    <row r="167" spans="1:9" x14ac:dyDescent="0.25">
      <c r="A167" s="3">
        <v>44088</v>
      </c>
      <c r="B167" s="10">
        <v>30</v>
      </c>
      <c r="C167" t="str">
        <f t="shared" si="16"/>
        <v/>
      </c>
      <c r="D167" t="str">
        <f t="shared" si="17"/>
        <v/>
      </c>
      <c r="E167" t="str">
        <f t="shared" si="18"/>
        <v/>
      </c>
      <c r="F167" t="str">
        <f t="shared" si="14"/>
        <v>+</v>
      </c>
      <c r="G167" t="str">
        <f t="shared" si="15"/>
        <v/>
      </c>
      <c r="H167">
        <f t="shared" si="19"/>
        <v>3</v>
      </c>
      <c r="I167">
        <f t="shared" si="20"/>
        <v>0</v>
      </c>
    </row>
    <row r="168" spans="1:9" x14ac:dyDescent="0.25">
      <c r="A168" s="3">
        <v>44089</v>
      </c>
      <c r="B168" s="10">
        <v>31</v>
      </c>
      <c r="C168" t="str">
        <f t="shared" si="16"/>
        <v>+</v>
      </c>
      <c r="D168">
        <f t="shared" si="17"/>
        <v>1</v>
      </c>
      <c r="E168">
        <f t="shared" si="18"/>
        <v>1</v>
      </c>
      <c r="F168" t="str">
        <f t="shared" si="14"/>
        <v>+</v>
      </c>
      <c r="G168" t="str">
        <f t="shared" si="15"/>
        <v/>
      </c>
      <c r="H168">
        <f t="shared" si="19"/>
        <v>4</v>
      </c>
      <c r="I168">
        <f t="shared" si="20"/>
        <v>0</v>
      </c>
    </row>
    <row r="169" spans="1:9" x14ac:dyDescent="0.25">
      <c r="A169" s="3">
        <v>44090</v>
      </c>
      <c r="B169" s="10">
        <v>32</v>
      </c>
      <c r="C169" t="str">
        <f t="shared" si="16"/>
        <v>+</v>
      </c>
      <c r="D169" t="str">
        <f t="shared" si="17"/>
        <v/>
      </c>
      <c r="E169">
        <f t="shared" si="18"/>
        <v>2</v>
      </c>
      <c r="F169" t="str">
        <f t="shared" si="14"/>
        <v>+</v>
      </c>
      <c r="G169" t="str">
        <f t="shared" si="15"/>
        <v/>
      </c>
      <c r="H169">
        <f t="shared" si="19"/>
        <v>5</v>
      </c>
      <c r="I169">
        <f t="shared" si="20"/>
        <v>0</v>
      </c>
    </row>
    <row r="170" spans="1:9" x14ac:dyDescent="0.25">
      <c r="A170" s="3">
        <v>44091</v>
      </c>
      <c r="B170" s="10">
        <v>32</v>
      </c>
      <c r="C170" t="str">
        <f t="shared" si="16"/>
        <v/>
      </c>
      <c r="D170" t="str">
        <f t="shared" si="17"/>
        <v/>
      </c>
      <c r="E170" t="str">
        <f t="shared" si="18"/>
        <v/>
      </c>
      <c r="F170" t="str">
        <f t="shared" si="14"/>
        <v>+</v>
      </c>
      <c r="G170" t="str">
        <f t="shared" si="15"/>
        <v/>
      </c>
      <c r="H170">
        <f t="shared" si="19"/>
        <v>6</v>
      </c>
      <c r="I170">
        <f t="shared" si="20"/>
        <v>0</v>
      </c>
    </row>
    <row r="171" spans="1:9" x14ac:dyDescent="0.25">
      <c r="A171" s="3">
        <v>44092</v>
      </c>
      <c r="B171" s="10">
        <v>33</v>
      </c>
      <c r="C171" t="str">
        <f t="shared" si="16"/>
        <v>+</v>
      </c>
      <c r="D171">
        <f t="shared" si="17"/>
        <v>1</v>
      </c>
      <c r="E171">
        <f t="shared" si="18"/>
        <v>1</v>
      </c>
      <c r="F171" t="str">
        <f t="shared" si="14"/>
        <v>+</v>
      </c>
      <c r="G171" t="str">
        <f t="shared" si="15"/>
        <v/>
      </c>
      <c r="H171">
        <f t="shared" si="19"/>
        <v>7</v>
      </c>
      <c r="I171">
        <f t="shared" si="20"/>
        <v>1</v>
      </c>
    </row>
    <row r="172" spans="1:9" x14ac:dyDescent="0.25">
      <c r="A172" s="3">
        <v>44093</v>
      </c>
      <c r="B172" s="10">
        <v>32</v>
      </c>
      <c r="C172" t="str">
        <f t="shared" si="16"/>
        <v>-</v>
      </c>
      <c r="D172">
        <f t="shared" si="17"/>
        <v>1</v>
      </c>
      <c r="E172">
        <f t="shared" si="18"/>
        <v>1</v>
      </c>
      <c r="F172" t="str">
        <f t="shared" si="14"/>
        <v>+</v>
      </c>
      <c r="G172" t="str">
        <f t="shared" si="15"/>
        <v/>
      </c>
      <c r="H172">
        <f t="shared" si="19"/>
        <v>8</v>
      </c>
      <c r="I172">
        <f t="shared" si="20"/>
        <v>1</v>
      </c>
    </row>
    <row r="173" spans="1:9" x14ac:dyDescent="0.25">
      <c r="A173" s="3">
        <v>44094</v>
      </c>
      <c r="B173" s="10">
        <v>34</v>
      </c>
      <c r="C173" t="str">
        <f t="shared" si="16"/>
        <v>+</v>
      </c>
      <c r="D173">
        <f t="shared" si="17"/>
        <v>1</v>
      </c>
      <c r="E173">
        <f t="shared" si="18"/>
        <v>1</v>
      </c>
      <c r="F173" t="str">
        <f t="shared" si="14"/>
        <v>+</v>
      </c>
      <c r="G173" t="str">
        <f t="shared" si="15"/>
        <v/>
      </c>
      <c r="H173">
        <f t="shared" si="19"/>
        <v>9</v>
      </c>
      <c r="I173">
        <f t="shared" si="20"/>
        <v>0</v>
      </c>
    </row>
    <row r="174" spans="1:9" x14ac:dyDescent="0.25">
      <c r="A174" s="3">
        <v>44095</v>
      </c>
      <c r="B174" s="10">
        <v>34</v>
      </c>
      <c r="C174" t="str">
        <f t="shared" si="16"/>
        <v/>
      </c>
      <c r="D174" t="str">
        <f t="shared" si="17"/>
        <v/>
      </c>
      <c r="E174" t="str">
        <f t="shared" si="18"/>
        <v/>
      </c>
      <c r="F174" t="str">
        <f t="shared" si="14"/>
        <v>+</v>
      </c>
      <c r="G174" t="str">
        <f t="shared" si="15"/>
        <v/>
      </c>
      <c r="H174">
        <f t="shared" si="19"/>
        <v>10</v>
      </c>
      <c r="I174">
        <f t="shared" si="20"/>
        <v>0</v>
      </c>
    </row>
    <row r="175" spans="1:9" x14ac:dyDescent="0.25">
      <c r="A175" s="3">
        <v>44096</v>
      </c>
      <c r="B175" s="10">
        <v>33</v>
      </c>
      <c r="C175" t="str">
        <f t="shared" si="16"/>
        <v>-</v>
      </c>
      <c r="D175">
        <f t="shared" si="17"/>
        <v>1</v>
      </c>
      <c r="E175">
        <f t="shared" si="18"/>
        <v>1</v>
      </c>
      <c r="F175" t="str">
        <f t="shared" si="14"/>
        <v>+</v>
      </c>
      <c r="G175" t="str">
        <f t="shared" si="15"/>
        <v/>
      </c>
      <c r="H175">
        <f t="shared" si="19"/>
        <v>11</v>
      </c>
      <c r="I175">
        <f t="shared" si="20"/>
        <v>1</v>
      </c>
    </row>
    <row r="176" spans="1:9" x14ac:dyDescent="0.25">
      <c r="A176" s="3">
        <v>44097</v>
      </c>
      <c r="B176" s="10">
        <v>34</v>
      </c>
      <c r="C176" t="str">
        <f t="shared" si="16"/>
        <v>+</v>
      </c>
      <c r="D176">
        <f t="shared" si="17"/>
        <v>1</v>
      </c>
      <c r="E176">
        <f t="shared" si="18"/>
        <v>1</v>
      </c>
      <c r="F176" t="str">
        <f t="shared" si="14"/>
        <v>+</v>
      </c>
      <c r="G176" t="str">
        <f t="shared" si="15"/>
        <v/>
      </c>
      <c r="H176">
        <f t="shared" si="19"/>
        <v>12</v>
      </c>
      <c r="I176">
        <f t="shared" si="20"/>
        <v>0</v>
      </c>
    </row>
    <row r="177" spans="1:9" x14ac:dyDescent="0.25">
      <c r="A177" s="3">
        <v>44098</v>
      </c>
      <c r="B177" s="10">
        <v>34</v>
      </c>
      <c r="C177" t="str">
        <f t="shared" si="16"/>
        <v/>
      </c>
      <c r="D177" t="str">
        <f t="shared" si="17"/>
        <v/>
      </c>
      <c r="E177" t="str">
        <f t="shared" si="18"/>
        <v/>
      </c>
      <c r="F177" t="str">
        <f t="shared" si="14"/>
        <v>+</v>
      </c>
      <c r="G177" t="str">
        <f t="shared" si="15"/>
        <v/>
      </c>
      <c r="H177">
        <f t="shared" si="19"/>
        <v>13</v>
      </c>
      <c r="I177">
        <f t="shared" si="20"/>
        <v>0</v>
      </c>
    </row>
    <row r="178" spans="1:9" x14ac:dyDescent="0.25">
      <c r="A178" s="3">
        <v>44099</v>
      </c>
      <c r="B178" s="10">
        <v>35</v>
      </c>
      <c r="C178" t="str">
        <f t="shared" si="16"/>
        <v>+</v>
      </c>
      <c r="D178">
        <f t="shared" si="17"/>
        <v>1</v>
      </c>
      <c r="E178">
        <f t="shared" si="18"/>
        <v>1</v>
      </c>
      <c r="F178" t="str">
        <f t="shared" si="14"/>
        <v>+</v>
      </c>
      <c r="G178" t="str">
        <f t="shared" si="15"/>
        <v/>
      </c>
      <c r="H178">
        <f t="shared" si="19"/>
        <v>14</v>
      </c>
      <c r="I178">
        <f t="shared" si="20"/>
        <v>0</v>
      </c>
    </row>
    <row r="179" spans="1:9" x14ac:dyDescent="0.25">
      <c r="A179" s="3">
        <v>44100</v>
      </c>
      <c r="B179" s="10">
        <v>35</v>
      </c>
      <c r="C179" t="str">
        <f t="shared" si="16"/>
        <v/>
      </c>
      <c r="D179" t="str">
        <f t="shared" si="17"/>
        <v/>
      </c>
      <c r="E179" t="str">
        <f t="shared" si="18"/>
        <v/>
      </c>
      <c r="F179" t="str">
        <f t="shared" si="14"/>
        <v>+</v>
      </c>
      <c r="G179" t="str">
        <f t="shared" si="15"/>
        <v/>
      </c>
      <c r="H179">
        <f t="shared" si="19"/>
        <v>15</v>
      </c>
      <c r="I179">
        <f t="shared" si="20"/>
        <v>0</v>
      </c>
    </row>
    <row r="180" spans="1:9" x14ac:dyDescent="0.25">
      <c r="A180" s="3">
        <v>44101</v>
      </c>
      <c r="B180" s="10">
        <v>36</v>
      </c>
      <c r="C180" t="str">
        <f t="shared" si="16"/>
        <v>+</v>
      </c>
      <c r="D180">
        <f t="shared" si="17"/>
        <v>1</v>
      </c>
      <c r="E180">
        <f t="shared" si="18"/>
        <v>1</v>
      </c>
      <c r="F180" t="str">
        <f t="shared" si="14"/>
        <v>+</v>
      </c>
      <c r="G180" t="str">
        <f t="shared" si="15"/>
        <v/>
      </c>
      <c r="H180">
        <f t="shared" si="19"/>
        <v>16</v>
      </c>
      <c r="I180">
        <f t="shared" si="20"/>
        <v>1</v>
      </c>
    </row>
    <row r="181" spans="1:9" x14ac:dyDescent="0.25">
      <c r="A181" s="3">
        <v>44102</v>
      </c>
      <c r="B181" s="10">
        <v>35</v>
      </c>
      <c r="C181" t="str">
        <f t="shared" si="16"/>
        <v>-</v>
      </c>
      <c r="D181">
        <f t="shared" si="17"/>
        <v>1</v>
      </c>
      <c r="E181">
        <f t="shared" si="18"/>
        <v>1</v>
      </c>
      <c r="F181" t="str">
        <f t="shared" si="14"/>
        <v>+</v>
      </c>
      <c r="G181" t="str">
        <f t="shared" si="15"/>
        <v/>
      </c>
      <c r="H181">
        <f t="shared" si="19"/>
        <v>17</v>
      </c>
      <c r="I181">
        <f t="shared" si="20"/>
        <v>0</v>
      </c>
    </row>
    <row r="182" spans="1:9" x14ac:dyDescent="0.25">
      <c r="A182" s="3">
        <v>44103</v>
      </c>
      <c r="B182" s="10">
        <v>35</v>
      </c>
      <c r="C182" t="str">
        <f t="shared" si="16"/>
        <v/>
      </c>
      <c r="D182" t="str">
        <f t="shared" si="17"/>
        <v/>
      </c>
      <c r="E182" t="str">
        <f t="shared" si="18"/>
        <v/>
      </c>
      <c r="F182" t="str">
        <f t="shared" si="14"/>
        <v>+</v>
      </c>
      <c r="G182" t="str">
        <f t="shared" si="15"/>
        <v/>
      </c>
      <c r="H182">
        <f t="shared" si="19"/>
        <v>18</v>
      </c>
      <c r="I182">
        <f t="shared" si="20"/>
        <v>0</v>
      </c>
    </row>
    <row r="183" spans="1:9" x14ac:dyDescent="0.25">
      <c r="A183" s="3">
        <v>44104</v>
      </c>
      <c r="B183" s="10">
        <v>34</v>
      </c>
      <c r="C183" t="str">
        <f t="shared" si="16"/>
        <v>-</v>
      </c>
      <c r="D183">
        <f t="shared" si="17"/>
        <v>1</v>
      </c>
      <c r="E183">
        <f t="shared" si="18"/>
        <v>1</v>
      </c>
      <c r="F183" t="str">
        <f t="shared" si="14"/>
        <v>+</v>
      </c>
      <c r="G183" t="str">
        <f t="shared" si="15"/>
        <v/>
      </c>
      <c r="H183">
        <f t="shared" si="19"/>
        <v>19</v>
      </c>
      <c r="I183">
        <f t="shared" si="20"/>
        <v>0</v>
      </c>
    </row>
    <row r="184" spans="1:9" x14ac:dyDescent="0.25">
      <c r="A184" s="3">
        <v>44105</v>
      </c>
      <c r="B184" s="10">
        <v>34</v>
      </c>
      <c r="C184" t="str">
        <f t="shared" si="16"/>
        <v/>
      </c>
      <c r="D184" t="str">
        <f t="shared" si="17"/>
        <v/>
      </c>
      <c r="E184" t="str">
        <f t="shared" si="18"/>
        <v/>
      </c>
      <c r="F184" t="str">
        <f t="shared" si="14"/>
        <v>+</v>
      </c>
      <c r="G184" t="str">
        <f t="shared" si="15"/>
        <v/>
      </c>
      <c r="H184">
        <f t="shared" si="19"/>
        <v>20</v>
      </c>
      <c r="I184">
        <f t="shared" si="20"/>
        <v>0</v>
      </c>
    </row>
    <row r="185" spans="1:9" x14ac:dyDescent="0.25">
      <c r="A185" s="3">
        <v>44106</v>
      </c>
      <c r="B185" s="10">
        <v>35</v>
      </c>
      <c r="C185" t="str">
        <f t="shared" si="16"/>
        <v>+</v>
      </c>
      <c r="D185">
        <f t="shared" si="17"/>
        <v>1</v>
      </c>
      <c r="E185">
        <f t="shared" si="18"/>
        <v>1</v>
      </c>
      <c r="F185" t="str">
        <f t="shared" si="14"/>
        <v>+</v>
      </c>
      <c r="G185" t="str">
        <f t="shared" si="15"/>
        <v/>
      </c>
      <c r="H185">
        <f t="shared" si="19"/>
        <v>21</v>
      </c>
      <c r="I185">
        <f t="shared" si="20"/>
        <v>0</v>
      </c>
    </row>
    <row r="186" spans="1:9" x14ac:dyDescent="0.25">
      <c r="A186" s="3">
        <v>44107</v>
      </c>
      <c r="B186" s="10">
        <v>36</v>
      </c>
      <c r="C186" t="str">
        <f t="shared" si="16"/>
        <v>+</v>
      </c>
      <c r="D186" t="str">
        <f t="shared" si="17"/>
        <v/>
      </c>
      <c r="E186">
        <f t="shared" si="18"/>
        <v>2</v>
      </c>
      <c r="F186" t="str">
        <f t="shared" si="14"/>
        <v>+</v>
      </c>
      <c r="G186" t="str">
        <f t="shared" si="15"/>
        <v/>
      </c>
      <c r="H186">
        <f t="shared" si="19"/>
        <v>22</v>
      </c>
      <c r="I186">
        <f t="shared" si="20"/>
        <v>0</v>
      </c>
    </row>
    <row r="187" spans="1:9" x14ac:dyDescent="0.25">
      <c r="A187" s="3">
        <v>44108</v>
      </c>
      <c r="B187" s="10">
        <v>36</v>
      </c>
      <c r="C187" t="str">
        <f t="shared" si="16"/>
        <v/>
      </c>
      <c r="D187" t="str">
        <f t="shared" si="17"/>
        <v/>
      </c>
      <c r="E187" t="str">
        <f t="shared" si="18"/>
        <v/>
      </c>
      <c r="F187" t="str">
        <f t="shared" si="14"/>
        <v>+</v>
      </c>
      <c r="G187" t="str">
        <f t="shared" si="15"/>
        <v/>
      </c>
      <c r="H187">
        <f t="shared" si="19"/>
        <v>23</v>
      </c>
      <c r="I187">
        <f t="shared" si="20"/>
        <v>0</v>
      </c>
    </row>
    <row r="188" spans="1:9" x14ac:dyDescent="0.25">
      <c r="A188" s="3">
        <v>44109</v>
      </c>
      <c r="B188" s="10">
        <v>35</v>
      </c>
      <c r="C188" t="str">
        <f t="shared" si="16"/>
        <v>-</v>
      </c>
      <c r="D188">
        <f t="shared" si="17"/>
        <v>1</v>
      </c>
      <c r="E188">
        <f t="shared" si="18"/>
        <v>1</v>
      </c>
      <c r="F188" t="str">
        <f t="shared" si="14"/>
        <v>+</v>
      </c>
      <c r="G188" t="str">
        <f t="shared" si="15"/>
        <v/>
      </c>
      <c r="H188">
        <f t="shared" si="19"/>
        <v>24</v>
      </c>
      <c r="I188">
        <f t="shared" si="20"/>
        <v>0</v>
      </c>
    </row>
    <row r="189" spans="1:9" x14ac:dyDescent="0.25">
      <c r="A189" s="3">
        <v>44110</v>
      </c>
      <c r="B189" s="10">
        <v>35</v>
      </c>
      <c r="C189" t="str">
        <f t="shared" si="16"/>
        <v/>
      </c>
      <c r="D189" t="str">
        <f t="shared" si="17"/>
        <v/>
      </c>
      <c r="E189" t="str">
        <f t="shared" si="18"/>
        <v/>
      </c>
      <c r="F189" t="str">
        <f t="shared" si="14"/>
        <v>+</v>
      </c>
      <c r="G189" t="str">
        <f t="shared" si="15"/>
        <v/>
      </c>
      <c r="H189">
        <f t="shared" si="19"/>
        <v>25</v>
      </c>
      <c r="I189">
        <f t="shared" si="20"/>
        <v>0</v>
      </c>
    </row>
    <row r="190" spans="1:9" x14ac:dyDescent="0.25">
      <c r="A190" s="3">
        <v>44111</v>
      </c>
      <c r="B190" s="10">
        <v>37</v>
      </c>
      <c r="C190" t="str">
        <f t="shared" si="16"/>
        <v>+</v>
      </c>
      <c r="D190">
        <f t="shared" si="17"/>
        <v>1</v>
      </c>
      <c r="E190">
        <f t="shared" si="18"/>
        <v>1</v>
      </c>
      <c r="F190" t="str">
        <f t="shared" si="14"/>
        <v>+</v>
      </c>
      <c r="G190" t="str">
        <f t="shared" si="15"/>
        <v/>
      </c>
      <c r="H190">
        <f t="shared" si="19"/>
        <v>26</v>
      </c>
      <c r="I190">
        <f t="shared" si="20"/>
        <v>0</v>
      </c>
    </row>
    <row r="191" spans="1:9" x14ac:dyDescent="0.25">
      <c r="A191" s="3">
        <v>44112</v>
      </c>
      <c r="B191" s="10">
        <v>37</v>
      </c>
      <c r="C191" t="str">
        <f t="shared" si="16"/>
        <v/>
      </c>
      <c r="D191" t="str">
        <f t="shared" si="17"/>
        <v/>
      </c>
      <c r="E191" t="str">
        <f t="shared" si="18"/>
        <v/>
      </c>
      <c r="F191" t="str">
        <f t="shared" si="14"/>
        <v>+</v>
      </c>
      <c r="G191" t="str">
        <f t="shared" si="15"/>
        <v/>
      </c>
      <c r="H191">
        <f t="shared" si="19"/>
        <v>27</v>
      </c>
      <c r="I191">
        <f t="shared" si="20"/>
        <v>0</v>
      </c>
    </row>
    <row r="192" spans="1:9" x14ac:dyDescent="0.25">
      <c r="A192" s="3">
        <v>44113</v>
      </c>
      <c r="B192" s="10">
        <v>38</v>
      </c>
      <c r="C192" t="str">
        <f t="shared" si="16"/>
        <v>+</v>
      </c>
      <c r="D192">
        <f t="shared" si="17"/>
        <v>1</v>
      </c>
      <c r="E192">
        <f t="shared" si="18"/>
        <v>1</v>
      </c>
      <c r="F192" t="str">
        <f t="shared" si="14"/>
        <v>+</v>
      </c>
      <c r="G192" t="str">
        <f t="shared" si="15"/>
        <v/>
      </c>
      <c r="H192">
        <f t="shared" si="19"/>
        <v>28</v>
      </c>
      <c r="I192">
        <f t="shared" si="20"/>
        <v>0</v>
      </c>
    </row>
    <row r="193" spans="1:9" x14ac:dyDescent="0.25">
      <c r="A193" s="3">
        <v>44114</v>
      </c>
      <c r="B193" s="10">
        <v>38</v>
      </c>
      <c r="C193" t="str">
        <f t="shared" si="16"/>
        <v/>
      </c>
      <c r="D193" t="str">
        <f t="shared" si="17"/>
        <v/>
      </c>
      <c r="E193" t="str">
        <f t="shared" si="18"/>
        <v/>
      </c>
      <c r="F193" t="str">
        <f t="shared" si="14"/>
        <v>+</v>
      </c>
      <c r="G193" t="str">
        <f t="shared" si="15"/>
        <v/>
      </c>
      <c r="H193">
        <f t="shared" si="19"/>
        <v>29</v>
      </c>
      <c r="I193">
        <f t="shared" si="20"/>
        <v>0</v>
      </c>
    </row>
    <row r="194" spans="1:9" x14ac:dyDescent="0.25">
      <c r="A194" s="3">
        <v>44115</v>
      </c>
      <c r="B194" s="10">
        <v>40</v>
      </c>
      <c r="C194" t="str">
        <f t="shared" si="16"/>
        <v>+</v>
      </c>
      <c r="D194">
        <f t="shared" si="17"/>
        <v>1</v>
      </c>
      <c r="E194">
        <f t="shared" si="18"/>
        <v>1</v>
      </c>
      <c r="F194" t="str">
        <f t="shared" si="14"/>
        <v>+</v>
      </c>
      <c r="G194" t="str">
        <f t="shared" si="15"/>
        <v/>
      </c>
      <c r="H194">
        <f t="shared" si="19"/>
        <v>30</v>
      </c>
      <c r="I194">
        <f t="shared" si="20"/>
        <v>1</v>
      </c>
    </row>
    <row r="195" spans="1:9" x14ac:dyDescent="0.25">
      <c r="A195" s="3">
        <v>44116</v>
      </c>
      <c r="B195" s="10">
        <v>39</v>
      </c>
      <c r="C195" t="str">
        <f t="shared" si="16"/>
        <v>-</v>
      </c>
      <c r="D195">
        <f t="shared" si="17"/>
        <v>1</v>
      </c>
      <c r="E195">
        <f t="shared" si="18"/>
        <v>1</v>
      </c>
      <c r="F195" t="str">
        <f t="shared" ref="F195:F258" si="21">IF(B195-$G$1&gt;0,"+",IF(B195-$G$1&lt;0,"-",""))</f>
        <v>+</v>
      </c>
      <c r="G195" t="str">
        <f t="shared" ref="G195:G258" si="22">IF(OR(AND(F195=$C$1, OR(F194=$D$1,F194="")),AND(F195=$D$1, OR(F194=$C$1,F194=""))),1,"")</f>
        <v/>
      </c>
      <c r="H195">
        <f t="shared" si="19"/>
        <v>31</v>
      </c>
      <c r="I195">
        <f t="shared" si="20"/>
        <v>0</v>
      </c>
    </row>
    <row r="196" spans="1:9" x14ac:dyDescent="0.25">
      <c r="A196" s="3">
        <v>44117</v>
      </c>
      <c r="B196" s="10">
        <v>39</v>
      </c>
      <c r="C196" t="str">
        <f t="shared" ref="C196:C259" si="23">IF(B196-B195&gt;0,"+",IF(B196-B195&lt;0,"-",""))</f>
        <v/>
      </c>
      <c r="D196" t="str">
        <f t="shared" ref="D196:D259" si="24">IF(OR(AND(C196=$C$1, OR(C195=$D$1,C195="")),AND(C196=$D$1, OR(C195=$C$1,C195=""))),1,"")</f>
        <v/>
      </c>
      <c r="E196" t="str">
        <f t="shared" ref="E196:E259" si="25">IF(D196=1,1,IF(OR(AND(C196=$D$1,C195=$D$1),AND(C196=$C$1,C195=$C$1)),E195+1,""))</f>
        <v/>
      </c>
      <c r="F196" t="str">
        <f t="shared" si="21"/>
        <v>+</v>
      </c>
      <c r="G196" t="str">
        <f t="shared" si="22"/>
        <v/>
      </c>
      <c r="H196">
        <f t="shared" ref="H196:H259" si="26">IF(G196=1,1,IF(OR(AND(F196=$D$1,F195=$D$1),AND(F196=$C$1,F195=$C$1)),H195+1,""))</f>
        <v>32</v>
      </c>
      <c r="I196">
        <f t="shared" ref="I196:I259" si="27">IF(OR(AND(B196&gt;B195,B196&gt;B197),AND(B196&lt;B195,B196&lt;B197)),1,0)</f>
        <v>0</v>
      </c>
    </row>
    <row r="197" spans="1:9" x14ac:dyDescent="0.25">
      <c r="A197" s="3">
        <v>44118</v>
      </c>
      <c r="B197" s="10">
        <v>40</v>
      </c>
      <c r="C197" t="str">
        <f t="shared" si="23"/>
        <v>+</v>
      </c>
      <c r="D197">
        <f t="shared" si="24"/>
        <v>1</v>
      </c>
      <c r="E197">
        <f t="shared" si="25"/>
        <v>1</v>
      </c>
      <c r="F197" t="str">
        <f t="shared" si="21"/>
        <v>+</v>
      </c>
      <c r="G197" t="str">
        <f t="shared" si="22"/>
        <v/>
      </c>
      <c r="H197">
        <f t="shared" si="26"/>
        <v>33</v>
      </c>
      <c r="I197">
        <f t="shared" si="27"/>
        <v>0</v>
      </c>
    </row>
    <row r="198" spans="1:9" x14ac:dyDescent="0.25">
      <c r="A198" s="3">
        <v>44119</v>
      </c>
      <c r="B198" s="10">
        <v>40</v>
      </c>
      <c r="C198" t="str">
        <f t="shared" si="23"/>
        <v/>
      </c>
      <c r="D198" t="str">
        <f t="shared" si="24"/>
        <v/>
      </c>
      <c r="E198" t="str">
        <f t="shared" si="25"/>
        <v/>
      </c>
      <c r="F198" t="str">
        <f t="shared" si="21"/>
        <v>+</v>
      </c>
      <c r="G198" t="str">
        <f t="shared" si="22"/>
        <v/>
      </c>
      <c r="H198">
        <f t="shared" si="26"/>
        <v>34</v>
      </c>
      <c r="I198">
        <f t="shared" si="27"/>
        <v>0</v>
      </c>
    </row>
    <row r="199" spans="1:9" x14ac:dyDescent="0.25">
      <c r="A199" s="3">
        <v>44120</v>
      </c>
      <c r="B199" s="10">
        <v>42</v>
      </c>
      <c r="C199" t="str">
        <f t="shared" si="23"/>
        <v>+</v>
      </c>
      <c r="D199">
        <f t="shared" si="24"/>
        <v>1</v>
      </c>
      <c r="E199">
        <f t="shared" si="25"/>
        <v>1</v>
      </c>
      <c r="F199" t="str">
        <f t="shared" si="21"/>
        <v>+</v>
      </c>
      <c r="G199" t="str">
        <f t="shared" si="22"/>
        <v/>
      </c>
      <c r="H199">
        <f t="shared" si="26"/>
        <v>35</v>
      </c>
      <c r="I199">
        <f t="shared" si="27"/>
        <v>0</v>
      </c>
    </row>
    <row r="200" spans="1:9" x14ac:dyDescent="0.25">
      <c r="A200" s="3">
        <v>44121</v>
      </c>
      <c r="B200" s="10">
        <v>43</v>
      </c>
      <c r="C200" t="str">
        <f t="shared" si="23"/>
        <v>+</v>
      </c>
      <c r="D200" t="str">
        <f t="shared" si="24"/>
        <v/>
      </c>
      <c r="E200">
        <f t="shared" si="25"/>
        <v>2</v>
      </c>
      <c r="F200" t="str">
        <f t="shared" si="21"/>
        <v>+</v>
      </c>
      <c r="G200" t="str">
        <f t="shared" si="22"/>
        <v/>
      </c>
      <c r="H200">
        <f t="shared" si="26"/>
        <v>36</v>
      </c>
      <c r="I200">
        <f t="shared" si="27"/>
        <v>0</v>
      </c>
    </row>
    <row r="201" spans="1:9" x14ac:dyDescent="0.25">
      <c r="A201" s="3">
        <v>44122</v>
      </c>
      <c r="B201" s="10">
        <v>45</v>
      </c>
      <c r="C201" t="str">
        <f t="shared" si="23"/>
        <v>+</v>
      </c>
      <c r="D201" t="str">
        <f t="shared" si="24"/>
        <v/>
      </c>
      <c r="E201">
        <f t="shared" si="25"/>
        <v>3</v>
      </c>
      <c r="F201" t="str">
        <f t="shared" si="21"/>
        <v>+</v>
      </c>
      <c r="G201" t="str">
        <f t="shared" si="22"/>
        <v/>
      </c>
      <c r="H201">
        <f t="shared" si="26"/>
        <v>37</v>
      </c>
      <c r="I201">
        <f t="shared" si="27"/>
        <v>0</v>
      </c>
    </row>
    <row r="202" spans="1:9" x14ac:dyDescent="0.25">
      <c r="A202" s="3">
        <v>44123</v>
      </c>
      <c r="B202" s="10">
        <v>46</v>
      </c>
      <c r="C202" t="str">
        <f t="shared" si="23"/>
        <v>+</v>
      </c>
      <c r="D202" t="str">
        <f t="shared" si="24"/>
        <v/>
      </c>
      <c r="E202">
        <f t="shared" si="25"/>
        <v>4</v>
      </c>
      <c r="F202" t="str">
        <f t="shared" si="21"/>
        <v>+</v>
      </c>
      <c r="G202" t="str">
        <f t="shared" si="22"/>
        <v/>
      </c>
      <c r="H202">
        <f t="shared" si="26"/>
        <v>38</v>
      </c>
      <c r="I202">
        <f t="shared" si="27"/>
        <v>0</v>
      </c>
    </row>
    <row r="203" spans="1:9" x14ac:dyDescent="0.25">
      <c r="A203" s="3">
        <v>44124</v>
      </c>
      <c r="B203" s="10">
        <v>48</v>
      </c>
      <c r="C203" t="str">
        <f t="shared" si="23"/>
        <v>+</v>
      </c>
      <c r="D203" t="str">
        <f t="shared" si="24"/>
        <v/>
      </c>
      <c r="E203">
        <f t="shared" si="25"/>
        <v>5</v>
      </c>
      <c r="F203" t="str">
        <f t="shared" si="21"/>
        <v>+</v>
      </c>
      <c r="G203" t="str">
        <f t="shared" si="22"/>
        <v/>
      </c>
      <c r="H203">
        <f t="shared" si="26"/>
        <v>39</v>
      </c>
      <c r="I203">
        <f t="shared" si="27"/>
        <v>0</v>
      </c>
    </row>
    <row r="204" spans="1:9" x14ac:dyDescent="0.25">
      <c r="A204" s="3">
        <v>44125</v>
      </c>
      <c r="B204" s="10">
        <v>49</v>
      </c>
      <c r="C204" t="str">
        <f t="shared" si="23"/>
        <v>+</v>
      </c>
      <c r="D204" t="str">
        <f t="shared" si="24"/>
        <v/>
      </c>
      <c r="E204">
        <f t="shared" si="25"/>
        <v>6</v>
      </c>
      <c r="F204" t="str">
        <f t="shared" si="21"/>
        <v>+</v>
      </c>
      <c r="G204" t="str">
        <f t="shared" si="22"/>
        <v/>
      </c>
      <c r="H204">
        <f t="shared" si="26"/>
        <v>40</v>
      </c>
      <c r="I204">
        <f t="shared" si="27"/>
        <v>0</v>
      </c>
    </row>
    <row r="205" spans="1:9" x14ac:dyDescent="0.25">
      <c r="A205" s="3">
        <v>44126</v>
      </c>
      <c r="B205" s="10">
        <v>50</v>
      </c>
      <c r="C205" t="str">
        <f t="shared" si="23"/>
        <v>+</v>
      </c>
      <c r="D205" t="str">
        <f t="shared" si="24"/>
        <v/>
      </c>
      <c r="E205">
        <f t="shared" si="25"/>
        <v>7</v>
      </c>
      <c r="F205" t="str">
        <f t="shared" si="21"/>
        <v>+</v>
      </c>
      <c r="G205" t="str">
        <f t="shared" si="22"/>
        <v/>
      </c>
      <c r="H205">
        <f t="shared" si="26"/>
        <v>41</v>
      </c>
      <c r="I205">
        <f t="shared" si="27"/>
        <v>0</v>
      </c>
    </row>
    <row r="206" spans="1:9" x14ac:dyDescent="0.25">
      <c r="A206" s="3">
        <v>44127</v>
      </c>
      <c r="B206" s="10">
        <v>52</v>
      </c>
      <c r="C206" t="str">
        <f t="shared" si="23"/>
        <v>+</v>
      </c>
      <c r="D206" t="str">
        <f t="shared" si="24"/>
        <v/>
      </c>
      <c r="E206">
        <f t="shared" si="25"/>
        <v>8</v>
      </c>
      <c r="F206" t="str">
        <f t="shared" si="21"/>
        <v>+</v>
      </c>
      <c r="G206" t="str">
        <f t="shared" si="22"/>
        <v/>
      </c>
      <c r="H206">
        <f t="shared" si="26"/>
        <v>42</v>
      </c>
      <c r="I206">
        <f t="shared" si="27"/>
        <v>0</v>
      </c>
    </row>
    <row r="207" spans="1:9" x14ac:dyDescent="0.25">
      <c r="A207" s="3">
        <v>44128</v>
      </c>
      <c r="B207" s="10">
        <v>54</v>
      </c>
      <c r="C207" t="str">
        <f t="shared" si="23"/>
        <v>+</v>
      </c>
      <c r="D207" t="str">
        <f t="shared" si="24"/>
        <v/>
      </c>
      <c r="E207">
        <f t="shared" si="25"/>
        <v>9</v>
      </c>
      <c r="F207" t="str">
        <f t="shared" si="21"/>
        <v>+</v>
      </c>
      <c r="G207" t="str">
        <f t="shared" si="22"/>
        <v/>
      </c>
      <c r="H207">
        <f t="shared" si="26"/>
        <v>43</v>
      </c>
      <c r="I207">
        <f t="shared" si="27"/>
        <v>0</v>
      </c>
    </row>
    <row r="208" spans="1:9" x14ac:dyDescent="0.25">
      <c r="A208" s="3">
        <v>44129</v>
      </c>
      <c r="B208" s="10">
        <v>55</v>
      </c>
      <c r="C208" t="str">
        <f t="shared" si="23"/>
        <v>+</v>
      </c>
      <c r="D208" t="str">
        <f t="shared" si="24"/>
        <v/>
      </c>
      <c r="E208">
        <f t="shared" si="25"/>
        <v>10</v>
      </c>
      <c r="F208" t="str">
        <f t="shared" si="21"/>
        <v>+</v>
      </c>
      <c r="G208" t="str">
        <f t="shared" si="22"/>
        <v/>
      </c>
      <c r="H208">
        <f t="shared" si="26"/>
        <v>44</v>
      </c>
      <c r="I208">
        <f t="shared" si="27"/>
        <v>0</v>
      </c>
    </row>
    <row r="209" spans="1:9" x14ac:dyDescent="0.25">
      <c r="A209" s="3">
        <v>44130</v>
      </c>
      <c r="B209" s="10">
        <v>56</v>
      </c>
      <c r="C209" t="str">
        <f t="shared" si="23"/>
        <v>+</v>
      </c>
      <c r="D209" t="str">
        <f t="shared" si="24"/>
        <v/>
      </c>
      <c r="E209">
        <f t="shared" si="25"/>
        <v>11</v>
      </c>
      <c r="F209" t="str">
        <f t="shared" si="21"/>
        <v>+</v>
      </c>
      <c r="G209" t="str">
        <f t="shared" si="22"/>
        <v/>
      </c>
      <c r="H209">
        <f t="shared" si="26"/>
        <v>45</v>
      </c>
      <c r="I209">
        <f t="shared" si="27"/>
        <v>0</v>
      </c>
    </row>
    <row r="210" spans="1:9" x14ac:dyDescent="0.25">
      <c r="A210" s="3">
        <v>44131</v>
      </c>
      <c r="B210" s="10">
        <v>56</v>
      </c>
      <c r="C210" t="str">
        <f t="shared" si="23"/>
        <v/>
      </c>
      <c r="D210" t="str">
        <f t="shared" si="24"/>
        <v/>
      </c>
      <c r="E210" t="str">
        <f t="shared" si="25"/>
        <v/>
      </c>
      <c r="F210" t="str">
        <f t="shared" si="21"/>
        <v>+</v>
      </c>
      <c r="G210" t="str">
        <f t="shared" si="22"/>
        <v/>
      </c>
      <c r="H210">
        <f t="shared" si="26"/>
        <v>46</v>
      </c>
      <c r="I210">
        <f t="shared" si="27"/>
        <v>0</v>
      </c>
    </row>
    <row r="211" spans="1:9" x14ac:dyDescent="0.25">
      <c r="A211" s="3">
        <v>44132</v>
      </c>
      <c r="B211" s="10">
        <v>58</v>
      </c>
      <c r="C211" t="str">
        <f t="shared" si="23"/>
        <v>+</v>
      </c>
      <c r="D211">
        <f t="shared" si="24"/>
        <v>1</v>
      </c>
      <c r="E211">
        <f t="shared" si="25"/>
        <v>1</v>
      </c>
      <c r="F211" t="str">
        <f t="shared" si="21"/>
        <v>+</v>
      </c>
      <c r="G211" t="str">
        <f t="shared" si="22"/>
        <v/>
      </c>
      <c r="H211">
        <f t="shared" si="26"/>
        <v>47</v>
      </c>
      <c r="I211">
        <f t="shared" si="27"/>
        <v>0</v>
      </c>
    </row>
    <row r="212" spans="1:9" x14ac:dyDescent="0.25">
      <c r="A212" s="3">
        <v>44133</v>
      </c>
      <c r="B212" s="10">
        <v>59</v>
      </c>
      <c r="C212" t="str">
        <f t="shared" si="23"/>
        <v>+</v>
      </c>
      <c r="D212" t="str">
        <f t="shared" si="24"/>
        <v/>
      </c>
      <c r="E212">
        <f t="shared" si="25"/>
        <v>2</v>
      </c>
      <c r="F212" t="str">
        <f t="shared" si="21"/>
        <v>+</v>
      </c>
      <c r="G212" t="str">
        <f t="shared" si="22"/>
        <v/>
      </c>
      <c r="H212">
        <f t="shared" si="26"/>
        <v>48</v>
      </c>
      <c r="I212">
        <f t="shared" si="27"/>
        <v>0</v>
      </c>
    </row>
    <row r="213" spans="1:9" x14ac:dyDescent="0.25">
      <c r="A213" s="3">
        <v>44134</v>
      </c>
      <c r="B213" s="10">
        <v>61</v>
      </c>
      <c r="C213" t="str">
        <f t="shared" si="23"/>
        <v>+</v>
      </c>
      <c r="D213" t="str">
        <f t="shared" si="24"/>
        <v/>
      </c>
      <c r="E213">
        <f t="shared" si="25"/>
        <v>3</v>
      </c>
      <c r="F213" t="str">
        <f t="shared" si="21"/>
        <v>+</v>
      </c>
      <c r="G213" t="str">
        <f t="shared" si="22"/>
        <v/>
      </c>
      <c r="H213">
        <f t="shared" si="26"/>
        <v>49</v>
      </c>
      <c r="I213">
        <f t="shared" si="27"/>
        <v>0</v>
      </c>
    </row>
    <row r="214" spans="1:9" x14ac:dyDescent="0.25">
      <c r="A214" s="3">
        <v>44135</v>
      </c>
      <c r="B214" s="10">
        <v>63</v>
      </c>
      <c r="C214" t="str">
        <f t="shared" si="23"/>
        <v>+</v>
      </c>
      <c r="D214" t="str">
        <f t="shared" si="24"/>
        <v/>
      </c>
      <c r="E214">
        <f t="shared" si="25"/>
        <v>4</v>
      </c>
      <c r="F214" t="str">
        <f t="shared" si="21"/>
        <v>+</v>
      </c>
      <c r="G214" t="str">
        <f t="shared" si="22"/>
        <v/>
      </c>
      <c r="H214">
        <f t="shared" si="26"/>
        <v>50</v>
      </c>
      <c r="I214">
        <f t="shared" si="27"/>
        <v>0</v>
      </c>
    </row>
    <row r="215" spans="1:9" x14ac:dyDescent="0.25">
      <c r="A215" s="3">
        <v>44136</v>
      </c>
      <c r="B215" s="10">
        <v>64</v>
      </c>
      <c r="C215" t="str">
        <f t="shared" si="23"/>
        <v>+</v>
      </c>
      <c r="D215" t="str">
        <f t="shared" si="24"/>
        <v/>
      </c>
      <c r="E215">
        <f t="shared" si="25"/>
        <v>5</v>
      </c>
      <c r="F215" t="str">
        <f t="shared" si="21"/>
        <v>+</v>
      </c>
      <c r="G215" t="str">
        <f t="shared" si="22"/>
        <v/>
      </c>
      <c r="H215">
        <f t="shared" si="26"/>
        <v>51</v>
      </c>
      <c r="I215">
        <f t="shared" si="27"/>
        <v>0</v>
      </c>
    </row>
    <row r="216" spans="1:9" x14ac:dyDescent="0.25">
      <c r="A216" s="3">
        <v>44137</v>
      </c>
      <c r="B216" s="10">
        <v>66</v>
      </c>
      <c r="C216" t="str">
        <f t="shared" si="23"/>
        <v>+</v>
      </c>
      <c r="D216" t="str">
        <f t="shared" si="24"/>
        <v/>
      </c>
      <c r="E216">
        <f t="shared" si="25"/>
        <v>6</v>
      </c>
      <c r="F216" t="str">
        <f t="shared" si="21"/>
        <v>+</v>
      </c>
      <c r="G216" t="str">
        <f t="shared" si="22"/>
        <v/>
      </c>
      <c r="H216">
        <f t="shared" si="26"/>
        <v>52</v>
      </c>
      <c r="I216">
        <f t="shared" si="27"/>
        <v>0</v>
      </c>
    </row>
    <row r="217" spans="1:9" x14ac:dyDescent="0.25">
      <c r="A217" s="3">
        <v>44138</v>
      </c>
      <c r="B217" s="10">
        <v>66</v>
      </c>
      <c r="C217" t="str">
        <f t="shared" si="23"/>
        <v/>
      </c>
      <c r="D217" t="str">
        <f t="shared" si="24"/>
        <v/>
      </c>
      <c r="E217" t="str">
        <f t="shared" si="25"/>
        <v/>
      </c>
      <c r="F217" t="str">
        <f t="shared" si="21"/>
        <v>+</v>
      </c>
      <c r="G217" t="str">
        <f t="shared" si="22"/>
        <v/>
      </c>
      <c r="H217">
        <f t="shared" si="26"/>
        <v>53</v>
      </c>
      <c r="I217">
        <f t="shared" si="27"/>
        <v>0</v>
      </c>
    </row>
    <row r="218" spans="1:9" x14ac:dyDescent="0.25">
      <c r="A218" s="3">
        <v>44139</v>
      </c>
      <c r="B218" s="10">
        <v>67</v>
      </c>
      <c r="C218" t="str">
        <f t="shared" si="23"/>
        <v>+</v>
      </c>
      <c r="D218">
        <f t="shared" si="24"/>
        <v>1</v>
      </c>
      <c r="E218">
        <f t="shared" si="25"/>
        <v>1</v>
      </c>
      <c r="F218" t="str">
        <f t="shared" si="21"/>
        <v>+</v>
      </c>
      <c r="G218" t="str">
        <f t="shared" si="22"/>
        <v/>
      </c>
      <c r="H218">
        <f t="shared" si="26"/>
        <v>54</v>
      </c>
      <c r="I218">
        <f t="shared" si="27"/>
        <v>0</v>
      </c>
    </row>
    <row r="219" spans="1:9" x14ac:dyDescent="0.25">
      <c r="A219" s="3">
        <v>44140</v>
      </c>
      <c r="B219" s="10">
        <v>69</v>
      </c>
      <c r="C219" t="str">
        <f t="shared" si="23"/>
        <v>+</v>
      </c>
      <c r="D219" t="str">
        <f t="shared" si="24"/>
        <v/>
      </c>
      <c r="E219">
        <f t="shared" si="25"/>
        <v>2</v>
      </c>
      <c r="F219" t="str">
        <f t="shared" si="21"/>
        <v>+</v>
      </c>
      <c r="G219" t="str">
        <f t="shared" si="22"/>
        <v/>
      </c>
      <c r="H219">
        <f t="shared" si="26"/>
        <v>55</v>
      </c>
      <c r="I219">
        <f t="shared" si="27"/>
        <v>0</v>
      </c>
    </row>
    <row r="220" spans="1:9" x14ac:dyDescent="0.25">
      <c r="A220" s="3">
        <v>44141</v>
      </c>
      <c r="B220" s="10">
        <v>70</v>
      </c>
      <c r="C220" t="str">
        <f t="shared" si="23"/>
        <v>+</v>
      </c>
      <c r="D220" t="str">
        <f t="shared" si="24"/>
        <v/>
      </c>
      <c r="E220">
        <f t="shared" si="25"/>
        <v>3</v>
      </c>
      <c r="F220" t="str">
        <f t="shared" si="21"/>
        <v>+</v>
      </c>
      <c r="G220" t="str">
        <f t="shared" si="22"/>
        <v/>
      </c>
      <c r="H220">
        <f t="shared" si="26"/>
        <v>56</v>
      </c>
      <c r="I220">
        <f t="shared" si="27"/>
        <v>1</v>
      </c>
    </row>
    <row r="221" spans="1:9" x14ac:dyDescent="0.25">
      <c r="A221" s="3">
        <v>44142</v>
      </c>
      <c r="B221" s="10">
        <v>69</v>
      </c>
      <c r="C221" t="str">
        <f t="shared" si="23"/>
        <v>-</v>
      </c>
      <c r="D221">
        <f t="shared" si="24"/>
        <v>1</v>
      </c>
      <c r="E221">
        <f t="shared" si="25"/>
        <v>1</v>
      </c>
      <c r="F221" t="str">
        <f t="shared" si="21"/>
        <v>+</v>
      </c>
      <c r="G221" t="str">
        <f t="shared" si="22"/>
        <v/>
      </c>
      <c r="H221">
        <f t="shared" si="26"/>
        <v>57</v>
      </c>
      <c r="I221">
        <f t="shared" si="27"/>
        <v>1</v>
      </c>
    </row>
    <row r="222" spans="1:9" x14ac:dyDescent="0.25">
      <c r="A222" s="3">
        <v>44143</v>
      </c>
      <c r="B222" s="10">
        <v>70</v>
      </c>
      <c r="C222" t="str">
        <f t="shared" si="23"/>
        <v>+</v>
      </c>
      <c r="D222">
        <f t="shared" si="24"/>
        <v>1</v>
      </c>
      <c r="E222">
        <f t="shared" si="25"/>
        <v>1</v>
      </c>
      <c r="F222" t="str">
        <f t="shared" si="21"/>
        <v>+</v>
      </c>
      <c r="G222" t="str">
        <f t="shared" si="22"/>
        <v/>
      </c>
      <c r="H222">
        <f t="shared" si="26"/>
        <v>58</v>
      </c>
      <c r="I222">
        <f t="shared" si="27"/>
        <v>1</v>
      </c>
    </row>
    <row r="223" spans="1:9" x14ac:dyDescent="0.25">
      <c r="A223" s="3">
        <v>44144</v>
      </c>
      <c r="B223" s="10">
        <v>69</v>
      </c>
      <c r="C223" t="str">
        <f t="shared" si="23"/>
        <v>-</v>
      </c>
      <c r="D223">
        <f t="shared" si="24"/>
        <v>1</v>
      </c>
      <c r="E223">
        <f t="shared" si="25"/>
        <v>1</v>
      </c>
      <c r="F223" t="str">
        <f t="shared" si="21"/>
        <v>+</v>
      </c>
      <c r="G223" t="str">
        <f t="shared" si="22"/>
        <v/>
      </c>
      <c r="H223">
        <f t="shared" si="26"/>
        <v>59</v>
      </c>
      <c r="I223">
        <f t="shared" si="27"/>
        <v>0</v>
      </c>
    </row>
    <row r="224" spans="1:9" x14ac:dyDescent="0.25">
      <c r="A224" s="3">
        <v>44145</v>
      </c>
      <c r="B224" s="10">
        <v>69</v>
      </c>
      <c r="C224" t="str">
        <f t="shared" si="23"/>
        <v/>
      </c>
      <c r="D224" t="str">
        <f t="shared" si="24"/>
        <v/>
      </c>
      <c r="E224" t="str">
        <f t="shared" si="25"/>
        <v/>
      </c>
      <c r="F224" t="str">
        <f t="shared" si="21"/>
        <v>+</v>
      </c>
      <c r="G224" t="str">
        <f t="shared" si="22"/>
        <v/>
      </c>
      <c r="H224">
        <f t="shared" si="26"/>
        <v>60</v>
      </c>
      <c r="I224">
        <f t="shared" si="27"/>
        <v>0</v>
      </c>
    </row>
    <row r="225" spans="1:9" x14ac:dyDescent="0.25">
      <c r="A225" s="3">
        <v>44146</v>
      </c>
      <c r="B225" s="10">
        <v>70</v>
      </c>
      <c r="C225" t="str">
        <f t="shared" si="23"/>
        <v>+</v>
      </c>
      <c r="D225">
        <f t="shared" si="24"/>
        <v>1</v>
      </c>
      <c r="E225">
        <f t="shared" si="25"/>
        <v>1</v>
      </c>
      <c r="F225" t="str">
        <f t="shared" si="21"/>
        <v>+</v>
      </c>
      <c r="G225" t="str">
        <f t="shared" si="22"/>
        <v/>
      </c>
      <c r="H225">
        <f t="shared" si="26"/>
        <v>61</v>
      </c>
      <c r="I225">
        <f t="shared" si="27"/>
        <v>0</v>
      </c>
    </row>
    <row r="226" spans="1:9" x14ac:dyDescent="0.25">
      <c r="A226" s="3">
        <v>44147</v>
      </c>
      <c r="B226" s="10">
        <v>71</v>
      </c>
      <c r="C226" t="str">
        <f t="shared" si="23"/>
        <v>+</v>
      </c>
      <c r="D226" t="str">
        <f t="shared" si="24"/>
        <v/>
      </c>
      <c r="E226">
        <f t="shared" si="25"/>
        <v>2</v>
      </c>
      <c r="F226" t="str">
        <f t="shared" si="21"/>
        <v>+</v>
      </c>
      <c r="G226" t="str">
        <f t="shared" si="22"/>
        <v/>
      </c>
      <c r="H226">
        <f t="shared" si="26"/>
        <v>62</v>
      </c>
      <c r="I226">
        <f t="shared" si="27"/>
        <v>1</v>
      </c>
    </row>
    <row r="227" spans="1:9" x14ac:dyDescent="0.25">
      <c r="A227" s="3">
        <v>44148</v>
      </c>
      <c r="B227" s="10">
        <v>70</v>
      </c>
      <c r="C227" t="str">
        <f t="shared" si="23"/>
        <v>-</v>
      </c>
      <c r="D227">
        <f t="shared" si="24"/>
        <v>1</v>
      </c>
      <c r="E227">
        <f t="shared" si="25"/>
        <v>1</v>
      </c>
      <c r="F227" t="str">
        <f t="shared" si="21"/>
        <v>+</v>
      </c>
      <c r="G227" t="str">
        <f t="shared" si="22"/>
        <v/>
      </c>
      <c r="H227">
        <f t="shared" si="26"/>
        <v>63</v>
      </c>
      <c r="I227">
        <f t="shared" si="27"/>
        <v>0</v>
      </c>
    </row>
    <row r="228" spans="1:9" x14ac:dyDescent="0.25">
      <c r="A228" s="3">
        <v>44149</v>
      </c>
      <c r="B228" s="10">
        <v>70</v>
      </c>
      <c r="C228" t="str">
        <f t="shared" si="23"/>
        <v/>
      </c>
      <c r="D228" t="str">
        <f t="shared" si="24"/>
        <v/>
      </c>
      <c r="E228" t="str">
        <f t="shared" si="25"/>
        <v/>
      </c>
      <c r="F228" t="str">
        <f t="shared" si="21"/>
        <v>+</v>
      </c>
      <c r="G228" t="str">
        <f t="shared" si="22"/>
        <v/>
      </c>
      <c r="H228">
        <f t="shared" si="26"/>
        <v>64</v>
      </c>
      <c r="I228">
        <f t="shared" si="27"/>
        <v>0</v>
      </c>
    </row>
    <row r="229" spans="1:9" x14ac:dyDescent="0.25">
      <c r="A229" s="3">
        <v>44150</v>
      </c>
      <c r="B229" s="10">
        <v>71</v>
      </c>
      <c r="C229" t="str">
        <f t="shared" si="23"/>
        <v>+</v>
      </c>
      <c r="D229">
        <f t="shared" si="24"/>
        <v>1</v>
      </c>
      <c r="E229">
        <f t="shared" si="25"/>
        <v>1</v>
      </c>
      <c r="F229" t="str">
        <f t="shared" si="21"/>
        <v>+</v>
      </c>
      <c r="G229" t="str">
        <f t="shared" si="22"/>
        <v/>
      </c>
      <c r="H229">
        <f t="shared" si="26"/>
        <v>65</v>
      </c>
      <c r="I229">
        <f t="shared" si="27"/>
        <v>0</v>
      </c>
    </row>
    <row r="230" spans="1:9" x14ac:dyDescent="0.25">
      <c r="A230" s="3">
        <v>44151</v>
      </c>
      <c r="B230" s="10">
        <v>72</v>
      </c>
      <c r="C230" t="str">
        <f t="shared" si="23"/>
        <v>+</v>
      </c>
      <c r="D230" t="str">
        <f t="shared" si="24"/>
        <v/>
      </c>
      <c r="E230">
        <f t="shared" si="25"/>
        <v>2</v>
      </c>
      <c r="F230" t="str">
        <f t="shared" si="21"/>
        <v>+</v>
      </c>
      <c r="G230" t="str">
        <f t="shared" si="22"/>
        <v/>
      </c>
      <c r="H230">
        <f t="shared" si="26"/>
        <v>66</v>
      </c>
      <c r="I230">
        <f t="shared" si="27"/>
        <v>0</v>
      </c>
    </row>
    <row r="231" spans="1:9" x14ac:dyDescent="0.25">
      <c r="A231" s="3">
        <v>44152</v>
      </c>
      <c r="B231" s="10">
        <v>72</v>
      </c>
      <c r="C231" t="str">
        <f t="shared" si="23"/>
        <v/>
      </c>
      <c r="D231" t="str">
        <f t="shared" si="24"/>
        <v/>
      </c>
      <c r="E231" t="str">
        <f t="shared" si="25"/>
        <v/>
      </c>
      <c r="F231" t="str">
        <f t="shared" si="21"/>
        <v>+</v>
      </c>
      <c r="G231" t="str">
        <f t="shared" si="22"/>
        <v/>
      </c>
      <c r="H231">
        <f t="shared" si="26"/>
        <v>67</v>
      </c>
      <c r="I231">
        <f t="shared" si="27"/>
        <v>0</v>
      </c>
    </row>
    <row r="232" spans="1:9" x14ac:dyDescent="0.25">
      <c r="A232" s="3">
        <v>44153</v>
      </c>
      <c r="B232" s="10">
        <v>73</v>
      </c>
      <c r="C232" t="str">
        <f t="shared" si="23"/>
        <v>+</v>
      </c>
      <c r="D232">
        <f t="shared" si="24"/>
        <v>1</v>
      </c>
      <c r="E232">
        <f t="shared" si="25"/>
        <v>1</v>
      </c>
      <c r="F232" t="str">
        <f t="shared" si="21"/>
        <v>+</v>
      </c>
      <c r="G232" t="str">
        <f t="shared" si="22"/>
        <v/>
      </c>
      <c r="H232">
        <f t="shared" si="26"/>
        <v>68</v>
      </c>
      <c r="I232">
        <f t="shared" si="27"/>
        <v>0</v>
      </c>
    </row>
    <row r="233" spans="1:9" x14ac:dyDescent="0.25">
      <c r="A233" s="3">
        <v>44154</v>
      </c>
      <c r="B233" s="10">
        <v>73</v>
      </c>
      <c r="C233" t="str">
        <f t="shared" si="23"/>
        <v/>
      </c>
      <c r="D233" t="str">
        <f t="shared" si="24"/>
        <v/>
      </c>
      <c r="E233" t="str">
        <f t="shared" si="25"/>
        <v/>
      </c>
      <c r="F233" t="str">
        <f t="shared" si="21"/>
        <v>+</v>
      </c>
      <c r="G233" t="str">
        <f t="shared" si="22"/>
        <v/>
      </c>
      <c r="H233">
        <f t="shared" si="26"/>
        <v>69</v>
      </c>
      <c r="I233">
        <f t="shared" si="27"/>
        <v>0</v>
      </c>
    </row>
    <row r="234" spans="1:9" x14ac:dyDescent="0.25">
      <c r="A234" s="3">
        <v>44155</v>
      </c>
      <c r="B234" s="10">
        <v>72</v>
      </c>
      <c r="C234" t="str">
        <f t="shared" si="23"/>
        <v>-</v>
      </c>
      <c r="D234">
        <f t="shared" si="24"/>
        <v>1</v>
      </c>
      <c r="E234">
        <f t="shared" si="25"/>
        <v>1</v>
      </c>
      <c r="F234" t="str">
        <f t="shared" si="21"/>
        <v>+</v>
      </c>
      <c r="G234" t="str">
        <f t="shared" si="22"/>
        <v/>
      </c>
      <c r="H234">
        <f t="shared" si="26"/>
        <v>70</v>
      </c>
      <c r="I234">
        <f t="shared" si="27"/>
        <v>0</v>
      </c>
    </row>
    <row r="235" spans="1:9" x14ac:dyDescent="0.25">
      <c r="A235" s="3">
        <v>44156</v>
      </c>
      <c r="B235" s="10">
        <v>71</v>
      </c>
      <c r="C235" t="str">
        <f t="shared" si="23"/>
        <v>-</v>
      </c>
      <c r="D235" t="str">
        <f t="shared" si="24"/>
        <v/>
      </c>
      <c r="E235">
        <f t="shared" si="25"/>
        <v>2</v>
      </c>
      <c r="F235" t="str">
        <f t="shared" si="21"/>
        <v>+</v>
      </c>
      <c r="G235" t="str">
        <f t="shared" si="22"/>
        <v/>
      </c>
      <c r="H235">
        <f t="shared" si="26"/>
        <v>71</v>
      </c>
      <c r="I235">
        <f t="shared" si="27"/>
        <v>1</v>
      </c>
    </row>
    <row r="236" spans="1:9" x14ac:dyDescent="0.25">
      <c r="A236" s="3">
        <v>44157</v>
      </c>
      <c r="B236" s="10">
        <v>73</v>
      </c>
      <c r="C236" t="str">
        <f t="shared" si="23"/>
        <v>+</v>
      </c>
      <c r="D236">
        <f t="shared" si="24"/>
        <v>1</v>
      </c>
      <c r="E236">
        <f t="shared" si="25"/>
        <v>1</v>
      </c>
      <c r="F236" t="str">
        <f t="shared" si="21"/>
        <v>+</v>
      </c>
      <c r="G236" t="str">
        <f t="shared" si="22"/>
        <v/>
      </c>
      <c r="H236">
        <f t="shared" si="26"/>
        <v>72</v>
      </c>
      <c r="I236">
        <f t="shared" si="27"/>
        <v>0</v>
      </c>
    </row>
    <row r="237" spans="1:9" x14ac:dyDescent="0.25">
      <c r="A237" s="3">
        <v>44158</v>
      </c>
      <c r="B237" s="10">
        <v>74</v>
      </c>
      <c r="C237" t="str">
        <f t="shared" si="23"/>
        <v>+</v>
      </c>
      <c r="D237" t="str">
        <f t="shared" si="24"/>
        <v/>
      </c>
      <c r="E237">
        <f t="shared" si="25"/>
        <v>2</v>
      </c>
      <c r="F237" t="str">
        <f t="shared" si="21"/>
        <v>+</v>
      </c>
      <c r="G237" t="str">
        <f t="shared" si="22"/>
        <v/>
      </c>
      <c r="H237">
        <f t="shared" si="26"/>
        <v>73</v>
      </c>
      <c r="I237">
        <f t="shared" si="27"/>
        <v>0</v>
      </c>
    </row>
    <row r="238" spans="1:9" x14ac:dyDescent="0.25">
      <c r="A238" s="3">
        <v>44159</v>
      </c>
      <c r="B238" s="10">
        <v>75</v>
      </c>
      <c r="C238" t="str">
        <f t="shared" si="23"/>
        <v>+</v>
      </c>
      <c r="D238" t="str">
        <f t="shared" si="24"/>
        <v/>
      </c>
      <c r="E238">
        <f t="shared" si="25"/>
        <v>3</v>
      </c>
      <c r="F238" t="str">
        <f t="shared" si="21"/>
        <v>+</v>
      </c>
      <c r="G238" t="str">
        <f t="shared" si="22"/>
        <v/>
      </c>
      <c r="H238">
        <f t="shared" si="26"/>
        <v>74</v>
      </c>
      <c r="I238">
        <f t="shared" si="27"/>
        <v>0</v>
      </c>
    </row>
    <row r="239" spans="1:9" x14ac:dyDescent="0.25">
      <c r="A239" s="3">
        <v>44160</v>
      </c>
      <c r="B239" s="10">
        <v>76</v>
      </c>
      <c r="C239" t="str">
        <f t="shared" si="23"/>
        <v>+</v>
      </c>
      <c r="D239" t="str">
        <f t="shared" si="24"/>
        <v/>
      </c>
      <c r="E239">
        <f t="shared" si="25"/>
        <v>4</v>
      </c>
      <c r="F239" t="str">
        <f t="shared" si="21"/>
        <v>+</v>
      </c>
      <c r="G239" t="str">
        <f t="shared" si="22"/>
        <v/>
      </c>
      <c r="H239">
        <f t="shared" si="26"/>
        <v>75</v>
      </c>
      <c r="I239">
        <f t="shared" si="27"/>
        <v>0</v>
      </c>
    </row>
    <row r="240" spans="1:9" x14ac:dyDescent="0.25">
      <c r="A240" s="3">
        <v>44161</v>
      </c>
      <c r="B240" s="10">
        <v>76</v>
      </c>
      <c r="C240" t="str">
        <f t="shared" si="23"/>
        <v/>
      </c>
      <c r="D240" t="str">
        <f t="shared" si="24"/>
        <v/>
      </c>
      <c r="E240" t="str">
        <f t="shared" si="25"/>
        <v/>
      </c>
      <c r="F240" t="str">
        <f t="shared" si="21"/>
        <v>+</v>
      </c>
      <c r="G240" t="str">
        <f t="shared" si="22"/>
        <v/>
      </c>
      <c r="H240">
        <f t="shared" si="26"/>
        <v>76</v>
      </c>
      <c r="I240">
        <f t="shared" si="27"/>
        <v>0</v>
      </c>
    </row>
    <row r="241" spans="1:9" x14ac:dyDescent="0.25">
      <c r="A241" s="3">
        <v>44162</v>
      </c>
      <c r="B241" s="10">
        <v>78</v>
      </c>
      <c r="C241" t="str">
        <f t="shared" si="23"/>
        <v>+</v>
      </c>
      <c r="D241">
        <f t="shared" si="24"/>
        <v>1</v>
      </c>
      <c r="E241">
        <f t="shared" si="25"/>
        <v>1</v>
      </c>
      <c r="F241" t="str">
        <f t="shared" si="21"/>
        <v>+</v>
      </c>
      <c r="G241" t="str">
        <f t="shared" si="22"/>
        <v/>
      </c>
      <c r="H241">
        <f t="shared" si="26"/>
        <v>77</v>
      </c>
      <c r="I241">
        <f t="shared" si="27"/>
        <v>0</v>
      </c>
    </row>
    <row r="242" spans="1:9" x14ac:dyDescent="0.25">
      <c r="A242" s="3">
        <v>44163</v>
      </c>
      <c r="B242" s="10">
        <v>78</v>
      </c>
      <c r="C242" t="str">
        <f t="shared" si="23"/>
        <v/>
      </c>
      <c r="D242" t="str">
        <f t="shared" si="24"/>
        <v/>
      </c>
      <c r="E242" t="str">
        <f t="shared" si="25"/>
        <v/>
      </c>
      <c r="F242" t="str">
        <f t="shared" si="21"/>
        <v>+</v>
      </c>
      <c r="G242" t="str">
        <f t="shared" si="22"/>
        <v/>
      </c>
      <c r="H242">
        <f t="shared" si="26"/>
        <v>78</v>
      </c>
      <c r="I242">
        <f t="shared" si="27"/>
        <v>0</v>
      </c>
    </row>
    <row r="243" spans="1:9" x14ac:dyDescent="0.25">
      <c r="A243" s="3">
        <v>44164</v>
      </c>
      <c r="B243" s="10">
        <v>79</v>
      </c>
      <c r="C243" t="str">
        <f t="shared" si="23"/>
        <v>+</v>
      </c>
      <c r="D243">
        <f t="shared" si="24"/>
        <v>1</v>
      </c>
      <c r="E243">
        <f t="shared" si="25"/>
        <v>1</v>
      </c>
      <c r="F243" t="str">
        <f t="shared" si="21"/>
        <v>+</v>
      </c>
      <c r="G243" t="str">
        <f t="shared" si="22"/>
        <v/>
      </c>
      <c r="H243">
        <f t="shared" si="26"/>
        <v>79</v>
      </c>
      <c r="I243">
        <f t="shared" si="27"/>
        <v>1</v>
      </c>
    </row>
    <row r="244" spans="1:9" x14ac:dyDescent="0.25">
      <c r="A244" s="3">
        <v>44165</v>
      </c>
      <c r="B244" s="10">
        <v>78</v>
      </c>
      <c r="C244" t="str">
        <f t="shared" si="23"/>
        <v>-</v>
      </c>
      <c r="D244">
        <f t="shared" si="24"/>
        <v>1</v>
      </c>
      <c r="E244">
        <f t="shared" si="25"/>
        <v>1</v>
      </c>
      <c r="F244" t="str">
        <f t="shared" si="21"/>
        <v>+</v>
      </c>
      <c r="G244" t="str">
        <f t="shared" si="22"/>
        <v/>
      </c>
      <c r="H244">
        <f t="shared" si="26"/>
        <v>80</v>
      </c>
      <c r="I244">
        <f t="shared" si="27"/>
        <v>0</v>
      </c>
    </row>
    <row r="245" spans="1:9" x14ac:dyDescent="0.25">
      <c r="A245" s="3">
        <v>44166</v>
      </c>
      <c r="B245" s="10">
        <v>78</v>
      </c>
      <c r="C245" t="str">
        <f t="shared" si="23"/>
        <v/>
      </c>
      <c r="D245" t="str">
        <f t="shared" si="24"/>
        <v/>
      </c>
      <c r="E245" t="str">
        <f t="shared" si="25"/>
        <v/>
      </c>
      <c r="F245" t="str">
        <f t="shared" si="21"/>
        <v>+</v>
      </c>
      <c r="G245" t="str">
        <f t="shared" si="22"/>
        <v/>
      </c>
      <c r="H245">
        <f t="shared" si="26"/>
        <v>81</v>
      </c>
      <c r="I245">
        <f t="shared" si="27"/>
        <v>0</v>
      </c>
    </row>
    <row r="246" spans="1:9" x14ac:dyDescent="0.25">
      <c r="A246" s="3">
        <v>44167</v>
      </c>
      <c r="B246" s="10">
        <v>80</v>
      </c>
      <c r="C246" t="str">
        <f t="shared" si="23"/>
        <v>+</v>
      </c>
      <c r="D246">
        <f t="shared" si="24"/>
        <v>1</v>
      </c>
      <c r="E246">
        <f t="shared" si="25"/>
        <v>1</v>
      </c>
      <c r="F246" t="str">
        <f t="shared" si="21"/>
        <v>+</v>
      </c>
      <c r="G246" t="str">
        <f t="shared" si="22"/>
        <v/>
      </c>
      <c r="H246">
        <f t="shared" si="26"/>
        <v>82</v>
      </c>
      <c r="I246">
        <f t="shared" si="27"/>
        <v>1</v>
      </c>
    </row>
    <row r="247" spans="1:9" x14ac:dyDescent="0.25">
      <c r="A247" s="3">
        <v>44168</v>
      </c>
      <c r="B247" s="10">
        <v>79</v>
      </c>
      <c r="C247" t="str">
        <f t="shared" si="23"/>
        <v>-</v>
      </c>
      <c r="D247">
        <f t="shared" si="24"/>
        <v>1</v>
      </c>
      <c r="E247">
        <f t="shared" si="25"/>
        <v>1</v>
      </c>
      <c r="F247" t="str">
        <f t="shared" si="21"/>
        <v>+</v>
      </c>
      <c r="G247" t="str">
        <f t="shared" si="22"/>
        <v/>
      </c>
      <c r="H247">
        <f t="shared" si="26"/>
        <v>83</v>
      </c>
      <c r="I247">
        <f t="shared" si="27"/>
        <v>0</v>
      </c>
    </row>
    <row r="248" spans="1:9" x14ac:dyDescent="0.25">
      <c r="A248" s="3">
        <v>44169</v>
      </c>
      <c r="B248" s="10">
        <v>79</v>
      </c>
      <c r="C248" t="str">
        <f t="shared" si="23"/>
        <v/>
      </c>
      <c r="D248" t="str">
        <f t="shared" si="24"/>
        <v/>
      </c>
      <c r="E248" t="str">
        <f t="shared" si="25"/>
        <v/>
      </c>
      <c r="F248" t="str">
        <f t="shared" si="21"/>
        <v>+</v>
      </c>
      <c r="G248" t="str">
        <f t="shared" si="22"/>
        <v/>
      </c>
      <c r="H248">
        <f t="shared" si="26"/>
        <v>84</v>
      </c>
      <c r="I248">
        <f t="shared" si="27"/>
        <v>0</v>
      </c>
    </row>
    <row r="249" spans="1:9" x14ac:dyDescent="0.25">
      <c r="A249" s="3">
        <v>44170</v>
      </c>
      <c r="B249" s="10">
        <v>82</v>
      </c>
      <c r="C249" t="str">
        <f t="shared" si="23"/>
        <v>+</v>
      </c>
      <c r="D249">
        <f t="shared" si="24"/>
        <v>1</v>
      </c>
      <c r="E249">
        <f t="shared" si="25"/>
        <v>1</v>
      </c>
      <c r="F249" t="str">
        <f t="shared" si="21"/>
        <v>+</v>
      </c>
      <c r="G249" t="str">
        <f t="shared" si="22"/>
        <v/>
      </c>
      <c r="H249">
        <f t="shared" si="26"/>
        <v>85</v>
      </c>
      <c r="I249">
        <f t="shared" si="27"/>
        <v>0</v>
      </c>
    </row>
    <row r="250" spans="1:9" x14ac:dyDescent="0.25">
      <c r="A250" s="3">
        <v>44171</v>
      </c>
      <c r="B250" s="10">
        <v>83</v>
      </c>
      <c r="C250" t="str">
        <f t="shared" si="23"/>
        <v>+</v>
      </c>
      <c r="D250" t="str">
        <f t="shared" si="24"/>
        <v/>
      </c>
      <c r="E250">
        <f t="shared" si="25"/>
        <v>2</v>
      </c>
      <c r="F250" t="str">
        <f t="shared" si="21"/>
        <v>+</v>
      </c>
      <c r="G250" t="str">
        <f t="shared" si="22"/>
        <v/>
      </c>
      <c r="H250">
        <f t="shared" si="26"/>
        <v>86</v>
      </c>
      <c r="I250">
        <f t="shared" si="27"/>
        <v>0</v>
      </c>
    </row>
    <row r="251" spans="1:9" x14ac:dyDescent="0.25">
      <c r="A251" s="3">
        <v>44172</v>
      </c>
      <c r="B251" s="10">
        <v>83</v>
      </c>
      <c r="C251" t="str">
        <f t="shared" si="23"/>
        <v/>
      </c>
      <c r="D251" t="str">
        <f t="shared" si="24"/>
        <v/>
      </c>
      <c r="E251" t="str">
        <f t="shared" si="25"/>
        <v/>
      </c>
      <c r="F251" t="str">
        <f t="shared" si="21"/>
        <v>+</v>
      </c>
      <c r="G251" t="str">
        <f t="shared" si="22"/>
        <v/>
      </c>
      <c r="H251">
        <f t="shared" si="26"/>
        <v>87</v>
      </c>
      <c r="I251">
        <f t="shared" si="27"/>
        <v>0</v>
      </c>
    </row>
    <row r="252" spans="1:9" x14ac:dyDescent="0.25">
      <c r="A252" s="3">
        <v>44173</v>
      </c>
      <c r="B252" s="10">
        <v>82</v>
      </c>
      <c r="C252" t="str">
        <f t="shared" si="23"/>
        <v>-</v>
      </c>
      <c r="D252">
        <f t="shared" si="24"/>
        <v>1</v>
      </c>
      <c r="E252">
        <f t="shared" si="25"/>
        <v>1</v>
      </c>
      <c r="F252" t="str">
        <f t="shared" si="21"/>
        <v>+</v>
      </c>
      <c r="G252" t="str">
        <f t="shared" si="22"/>
        <v/>
      </c>
      <c r="H252">
        <f t="shared" si="26"/>
        <v>88</v>
      </c>
      <c r="I252">
        <f t="shared" si="27"/>
        <v>0</v>
      </c>
    </row>
    <row r="253" spans="1:9" x14ac:dyDescent="0.25">
      <c r="A253" s="3">
        <v>44174</v>
      </c>
      <c r="B253" s="10">
        <v>82</v>
      </c>
      <c r="C253" t="str">
        <f t="shared" si="23"/>
        <v/>
      </c>
      <c r="D253" t="str">
        <f t="shared" si="24"/>
        <v/>
      </c>
      <c r="E253" t="str">
        <f t="shared" si="25"/>
        <v/>
      </c>
      <c r="F253" t="str">
        <f t="shared" si="21"/>
        <v>+</v>
      </c>
      <c r="G253" t="str">
        <f t="shared" si="22"/>
        <v/>
      </c>
      <c r="H253">
        <f t="shared" si="26"/>
        <v>89</v>
      </c>
      <c r="I253">
        <f t="shared" si="27"/>
        <v>0</v>
      </c>
    </row>
    <row r="254" spans="1:9" x14ac:dyDescent="0.25">
      <c r="A254" s="3">
        <v>44175</v>
      </c>
      <c r="B254" s="10">
        <v>83</v>
      </c>
      <c r="C254" t="str">
        <f t="shared" si="23"/>
        <v>+</v>
      </c>
      <c r="D254">
        <f t="shared" si="24"/>
        <v>1</v>
      </c>
      <c r="E254">
        <f t="shared" si="25"/>
        <v>1</v>
      </c>
      <c r="F254" t="str">
        <f t="shared" si="21"/>
        <v>+</v>
      </c>
      <c r="G254" t="str">
        <f t="shared" si="22"/>
        <v/>
      </c>
      <c r="H254">
        <f t="shared" si="26"/>
        <v>90</v>
      </c>
      <c r="I254">
        <f t="shared" si="27"/>
        <v>0</v>
      </c>
    </row>
    <row r="255" spans="1:9" x14ac:dyDescent="0.25">
      <c r="A255" s="3">
        <v>44176</v>
      </c>
      <c r="B255" s="10">
        <v>85</v>
      </c>
      <c r="C255" t="str">
        <f t="shared" si="23"/>
        <v>+</v>
      </c>
      <c r="D255" t="str">
        <f t="shared" si="24"/>
        <v/>
      </c>
      <c r="E255">
        <f t="shared" si="25"/>
        <v>2</v>
      </c>
      <c r="F255" t="str">
        <f t="shared" si="21"/>
        <v>+</v>
      </c>
      <c r="G255" t="str">
        <f t="shared" si="22"/>
        <v/>
      </c>
      <c r="H255">
        <f t="shared" si="26"/>
        <v>91</v>
      </c>
      <c r="I255">
        <f t="shared" si="27"/>
        <v>0</v>
      </c>
    </row>
    <row r="256" spans="1:9" x14ac:dyDescent="0.25">
      <c r="A256" s="3">
        <v>44177</v>
      </c>
      <c r="B256" s="10">
        <v>86</v>
      </c>
      <c r="C256" t="str">
        <f t="shared" si="23"/>
        <v>+</v>
      </c>
      <c r="D256" t="str">
        <f t="shared" si="24"/>
        <v/>
      </c>
      <c r="E256">
        <f t="shared" si="25"/>
        <v>3</v>
      </c>
      <c r="F256" t="str">
        <f t="shared" si="21"/>
        <v>+</v>
      </c>
      <c r="G256" t="str">
        <f t="shared" si="22"/>
        <v/>
      </c>
      <c r="H256">
        <f t="shared" si="26"/>
        <v>92</v>
      </c>
      <c r="I256">
        <f t="shared" si="27"/>
        <v>0</v>
      </c>
    </row>
    <row r="257" spans="1:9" x14ac:dyDescent="0.25">
      <c r="A257" s="3">
        <v>44178</v>
      </c>
      <c r="B257" s="10">
        <v>86</v>
      </c>
      <c r="C257" t="str">
        <f t="shared" si="23"/>
        <v/>
      </c>
      <c r="D257" t="str">
        <f t="shared" si="24"/>
        <v/>
      </c>
      <c r="E257" t="str">
        <f t="shared" si="25"/>
        <v/>
      </c>
      <c r="F257" t="str">
        <f t="shared" si="21"/>
        <v>+</v>
      </c>
      <c r="G257" t="str">
        <f t="shared" si="22"/>
        <v/>
      </c>
      <c r="H257">
        <f t="shared" si="26"/>
        <v>93</v>
      </c>
      <c r="I257">
        <f t="shared" si="27"/>
        <v>0</v>
      </c>
    </row>
    <row r="258" spans="1:9" x14ac:dyDescent="0.25">
      <c r="A258" s="3">
        <v>44179</v>
      </c>
      <c r="B258" s="10">
        <v>85</v>
      </c>
      <c r="C258" t="str">
        <f t="shared" si="23"/>
        <v>-</v>
      </c>
      <c r="D258">
        <f t="shared" si="24"/>
        <v>1</v>
      </c>
      <c r="E258">
        <f t="shared" si="25"/>
        <v>1</v>
      </c>
      <c r="F258" t="str">
        <f t="shared" si="21"/>
        <v>+</v>
      </c>
      <c r="G258" t="str">
        <f t="shared" si="22"/>
        <v/>
      </c>
      <c r="H258">
        <f t="shared" si="26"/>
        <v>94</v>
      </c>
      <c r="I258">
        <f t="shared" si="27"/>
        <v>1</v>
      </c>
    </row>
    <row r="259" spans="1:9" x14ac:dyDescent="0.25">
      <c r="A259" s="3">
        <v>44180</v>
      </c>
      <c r="B259" s="10">
        <v>86</v>
      </c>
      <c r="C259" t="str">
        <f t="shared" si="23"/>
        <v>+</v>
      </c>
      <c r="D259">
        <f t="shared" si="24"/>
        <v>1</v>
      </c>
      <c r="E259">
        <f t="shared" si="25"/>
        <v>1</v>
      </c>
      <c r="F259" t="str">
        <f t="shared" ref="F259:F322" si="28">IF(B259-$G$1&gt;0,"+",IF(B259-$G$1&lt;0,"-",""))</f>
        <v>+</v>
      </c>
      <c r="G259" t="str">
        <f t="shared" ref="G259:G322" si="29">IF(OR(AND(F259=$C$1, OR(F258=$D$1,F258="")),AND(F259=$D$1, OR(F258=$C$1,F258=""))),1,"")</f>
        <v/>
      </c>
      <c r="H259">
        <f t="shared" si="26"/>
        <v>95</v>
      </c>
      <c r="I259">
        <f t="shared" si="27"/>
        <v>0</v>
      </c>
    </row>
    <row r="260" spans="1:9" x14ac:dyDescent="0.25">
      <c r="A260" s="3">
        <v>44181</v>
      </c>
      <c r="B260" s="10">
        <v>86</v>
      </c>
      <c r="C260" t="str">
        <f t="shared" ref="C260:C323" si="30">IF(B260-B259&gt;0,"+",IF(B260-B259&lt;0,"-",""))</f>
        <v/>
      </c>
      <c r="D260" t="str">
        <f t="shared" ref="D260:D323" si="31">IF(OR(AND(C260=$C$1, OR(C259=$D$1,C259="")),AND(C260=$D$1, OR(C259=$C$1,C259=""))),1,"")</f>
        <v/>
      </c>
      <c r="E260" t="str">
        <f t="shared" ref="E260:E323" si="32">IF(D260=1,1,IF(OR(AND(C260=$D$1,C259=$D$1),AND(C260=$C$1,C259=$C$1)),E259+1,""))</f>
        <v/>
      </c>
      <c r="F260" t="str">
        <f t="shared" si="28"/>
        <v>+</v>
      </c>
      <c r="G260" t="str">
        <f t="shared" si="29"/>
        <v/>
      </c>
      <c r="H260">
        <f t="shared" ref="H260:H323" si="33">IF(G260=1,1,IF(OR(AND(F260=$D$1,F259=$D$1),AND(F260=$C$1,F259=$C$1)),H259+1,""))</f>
        <v>96</v>
      </c>
      <c r="I260">
        <f t="shared" ref="I260:I323" si="34">IF(OR(AND(B260&gt;B259,B260&gt;B261),AND(B260&lt;B259,B260&lt;B261)),1,0)</f>
        <v>0</v>
      </c>
    </row>
    <row r="261" spans="1:9" x14ac:dyDescent="0.25">
      <c r="A261" s="3">
        <v>44182</v>
      </c>
      <c r="B261" s="10">
        <v>88</v>
      </c>
      <c r="C261" t="str">
        <f t="shared" si="30"/>
        <v>+</v>
      </c>
      <c r="D261">
        <f t="shared" si="31"/>
        <v>1</v>
      </c>
      <c r="E261">
        <f t="shared" si="32"/>
        <v>1</v>
      </c>
      <c r="F261" t="str">
        <f t="shared" si="28"/>
        <v>+</v>
      </c>
      <c r="G261" t="str">
        <f t="shared" si="29"/>
        <v/>
      </c>
      <c r="H261">
        <f t="shared" si="33"/>
        <v>97</v>
      </c>
      <c r="I261">
        <f t="shared" si="34"/>
        <v>1</v>
      </c>
    </row>
    <row r="262" spans="1:9" x14ac:dyDescent="0.25">
      <c r="A262" s="3">
        <v>44183</v>
      </c>
      <c r="B262" s="10">
        <v>87</v>
      </c>
      <c r="C262" t="str">
        <f t="shared" si="30"/>
        <v>-</v>
      </c>
      <c r="D262">
        <f t="shared" si="31"/>
        <v>1</v>
      </c>
      <c r="E262">
        <f t="shared" si="32"/>
        <v>1</v>
      </c>
      <c r="F262" t="str">
        <f t="shared" si="28"/>
        <v>+</v>
      </c>
      <c r="G262" t="str">
        <f t="shared" si="29"/>
        <v/>
      </c>
      <c r="H262">
        <f t="shared" si="33"/>
        <v>98</v>
      </c>
      <c r="I262">
        <f t="shared" si="34"/>
        <v>1</v>
      </c>
    </row>
    <row r="263" spans="1:9" x14ac:dyDescent="0.25">
      <c r="A263" s="3">
        <v>44184</v>
      </c>
      <c r="B263" s="10">
        <v>89</v>
      </c>
      <c r="C263" t="str">
        <f t="shared" si="30"/>
        <v>+</v>
      </c>
      <c r="D263">
        <f t="shared" si="31"/>
        <v>1</v>
      </c>
      <c r="E263">
        <f t="shared" si="32"/>
        <v>1</v>
      </c>
      <c r="F263" t="str">
        <f t="shared" si="28"/>
        <v>+</v>
      </c>
      <c r="G263" t="str">
        <f t="shared" si="29"/>
        <v/>
      </c>
      <c r="H263">
        <f t="shared" si="33"/>
        <v>99</v>
      </c>
      <c r="I263">
        <f t="shared" si="34"/>
        <v>1</v>
      </c>
    </row>
    <row r="264" spans="1:9" x14ac:dyDescent="0.25">
      <c r="A264" s="3">
        <v>44185</v>
      </c>
      <c r="B264" s="10">
        <v>88</v>
      </c>
      <c r="C264" t="str">
        <f t="shared" si="30"/>
        <v>-</v>
      </c>
      <c r="D264">
        <f t="shared" si="31"/>
        <v>1</v>
      </c>
      <c r="E264">
        <f t="shared" si="32"/>
        <v>1</v>
      </c>
      <c r="F264" t="str">
        <f t="shared" si="28"/>
        <v>+</v>
      </c>
      <c r="G264" t="str">
        <f t="shared" si="29"/>
        <v/>
      </c>
      <c r="H264">
        <f t="shared" si="33"/>
        <v>100</v>
      </c>
      <c r="I264">
        <f t="shared" si="34"/>
        <v>0</v>
      </c>
    </row>
    <row r="265" spans="1:9" x14ac:dyDescent="0.25">
      <c r="A265" s="3">
        <v>44186</v>
      </c>
      <c r="B265" s="10">
        <v>88</v>
      </c>
      <c r="C265" t="str">
        <f t="shared" si="30"/>
        <v/>
      </c>
      <c r="D265" t="str">
        <f t="shared" si="31"/>
        <v/>
      </c>
      <c r="E265" t="str">
        <f t="shared" si="32"/>
        <v/>
      </c>
      <c r="F265" t="str">
        <f t="shared" si="28"/>
        <v>+</v>
      </c>
      <c r="G265" t="str">
        <f t="shared" si="29"/>
        <v/>
      </c>
      <c r="H265">
        <f t="shared" si="33"/>
        <v>101</v>
      </c>
      <c r="I265">
        <f t="shared" si="34"/>
        <v>0</v>
      </c>
    </row>
    <row r="266" spans="1:9" x14ac:dyDescent="0.25">
      <c r="A266" s="3">
        <v>44187</v>
      </c>
      <c r="B266" s="10">
        <v>87</v>
      </c>
      <c r="C266" t="str">
        <f t="shared" si="30"/>
        <v>-</v>
      </c>
      <c r="D266">
        <f t="shared" si="31"/>
        <v>1</v>
      </c>
      <c r="E266">
        <f t="shared" si="32"/>
        <v>1</v>
      </c>
      <c r="F266" t="str">
        <f t="shared" si="28"/>
        <v>+</v>
      </c>
      <c r="G266" t="str">
        <f t="shared" si="29"/>
        <v/>
      </c>
      <c r="H266">
        <f t="shared" si="33"/>
        <v>102</v>
      </c>
      <c r="I266">
        <f t="shared" si="34"/>
        <v>1</v>
      </c>
    </row>
    <row r="267" spans="1:9" x14ac:dyDescent="0.25">
      <c r="A267" s="3">
        <v>44188</v>
      </c>
      <c r="B267" s="10">
        <v>88</v>
      </c>
      <c r="C267" t="str">
        <f t="shared" si="30"/>
        <v>+</v>
      </c>
      <c r="D267">
        <f t="shared" si="31"/>
        <v>1</v>
      </c>
      <c r="E267">
        <f t="shared" si="32"/>
        <v>1</v>
      </c>
      <c r="F267" t="str">
        <f t="shared" si="28"/>
        <v>+</v>
      </c>
      <c r="G267" t="str">
        <f t="shared" si="29"/>
        <v/>
      </c>
      <c r="H267">
        <f t="shared" si="33"/>
        <v>103</v>
      </c>
      <c r="I267">
        <f t="shared" si="34"/>
        <v>0</v>
      </c>
    </row>
    <row r="268" spans="1:9" x14ac:dyDescent="0.25">
      <c r="A268" s="3">
        <v>44189</v>
      </c>
      <c r="B268" s="10">
        <v>90</v>
      </c>
      <c r="C268" t="str">
        <f t="shared" si="30"/>
        <v>+</v>
      </c>
      <c r="D268" t="str">
        <f t="shared" si="31"/>
        <v/>
      </c>
      <c r="E268">
        <f t="shared" si="32"/>
        <v>2</v>
      </c>
      <c r="F268" t="str">
        <f t="shared" si="28"/>
        <v>+</v>
      </c>
      <c r="G268" t="str">
        <f t="shared" si="29"/>
        <v/>
      </c>
      <c r="H268">
        <f t="shared" si="33"/>
        <v>104</v>
      </c>
      <c r="I268">
        <f t="shared" si="34"/>
        <v>1</v>
      </c>
    </row>
    <row r="269" spans="1:9" x14ac:dyDescent="0.25">
      <c r="A269" s="3">
        <v>44190</v>
      </c>
      <c r="B269" s="10">
        <v>89</v>
      </c>
      <c r="C269" t="str">
        <f t="shared" si="30"/>
        <v>-</v>
      </c>
      <c r="D269">
        <f t="shared" si="31"/>
        <v>1</v>
      </c>
      <c r="E269">
        <f t="shared" si="32"/>
        <v>1</v>
      </c>
      <c r="F269" t="str">
        <f t="shared" si="28"/>
        <v>+</v>
      </c>
      <c r="G269" t="str">
        <f t="shared" si="29"/>
        <v/>
      </c>
      <c r="H269">
        <f t="shared" si="33"/>
        <v>105</v>
      </c>
      <c r="I269">
        <f t="shared" si="34"/>
        <v>0</v>
      </c>
    </row>
    <row r="270" spans="1:9" x14ac:dyDescent="0.25">
      <c r="A270" s="3">
        <v>44191</v>
      </c>
      <c r="B270" s="10">
        <v>88</v>
      </c>
      <c r="C270" t="str">
        <f t="shared" si="30"/>
        <v>-</v>
      </c>
      <c r="D270" t="str">
        <f t="shared" si="31"/>
        <v/>
      </c>
      <c r="E270">
        <f t="shared" si="32"/>
        <v>2</v>
      </c>
      <c r="F270" t="str">
        <f t="shared" si="28"/>
        <v>+</v>
      </c>
      <c r="G270" t="str">
        <f t="shared" si="29"/>
        <v/>
      </c>
      <c r="H270">
        <f t="shared" si="33"/>
        <v>106</v>
      </c>
      <c r="I270">
        <f t="shared" si="34"/>
        <v>0</v>
      </c>
    </row>
    <row r="271" spans="1:9" x14ac:dyDescent="0.25">
      <c r="A271" s="3">
        <v>44192</v>
      </c>
      <c r="B271" s="10">
        <v>88</v>
      </c>
      <c r="C271" t="str">
        <f t="shared" si="30"/>
        <v/>
      </c>
      <c r="D271" t="str">
        <f t="shared" si="31"/>
        <v/>
      </c>
      <c r="E271" t="str">
        <f t="shared" si="32"/>
        <v/>
      </c>
      <c r="F271" t="str">
        <f t="shared" si="28"/>
        <v>+</v>
      </c>
      <c r="G271" t="str">
        <f t="shared" si="29"/>
        <v/>
      </c>
      <c r="H271">
        <f t="shared" si="33"/>
        <v>107</v>
      </c>
      <c r="I271">
        <f t="shared" si="34"/>
        <v>0</v>
      </c>
    </row>
    <row r="272" spans="1:9" x14ac:dyDescent="0.25">
      <c r="A272" s="3">
        <v>44193</v>
      </c>
      <c r="B272" s="10">
        <v>89</v>
      </c>
      <c r="C272" t="str">
        <f t="shared" si="30"/>
        <v>+</v>
      </c>
      <c r="D272">
        <f t="shared" si="31"/>
        <v>1</v>
      </c>
      <c r="E272">
        <f t="shared" si="32"/>
        <v>1</v>
      </c>
      <c r="F272" t="str">
        <f t="shared" si="28"/>
        <v>+</v>
      </c>
      <c r="G272" t="str">
        <f t="shared" si="29"/>
        <v/>
      </c>
      <c r="H272">
        <f t="shared" si="33"/>
        <v>108</v>
      </c>
      <c r="I272">
        <f t="shared" si="34"/>
        <v>1</v>
      </c>
    </row>
    <row r="273" spans="1:9" x14ac:dyDescent="0.25">
      <c r="A273" s="3">
        <v>44194</v>
      </c>
      <c r="B273" s="10">
        <v>87</v>
      </c>
      <c r="C273" t="str">
        <f t="shared" si="30"/>
        <v>-</v>
      </c>
      <c r="D273">
        <f t="shared" si="31"/>
        <v>1</v>
      </c>
      <c r="E273">
        <f t="shared" si="32"/>
        <v>1</v>
      </c>
      <c r="F273" t="str">
        <f t="shared" si="28"/>
        <v>+</v>
      </c>
      <c r="G273" t="str">
        <f t="shared" si="29"/>
        <v/>
      </c>
      <c r="H273">
        <f t="shared" si="33"/>
        <v>109</v>
      </c>
      <c r="I273">
        <f t="shared" si="34"/>
        <v>0</v>
      </c>
    </row>
    <row r="274" spans="1:9" x14ac:dyDescent="0.25">
      <c r="A274" s="3">
        <v>44195</v>
      </c>
      <c r="B274" s="10">
        <v>87</v>
      </c>
      <c r="C274" t="str">
        <f t="shared" si="30"/>
        <v/>
      </c>
      <c r="D274" t="str">
        <f t="shared" si="31"/>
        <v/>
      </c>
      <c r="E274" t="str">
        <f t="shared" si="32"/>
        <v/>
      </c>
      <c r="F274" t="str">
        <f t="shared" si="28"/>
        <v>+</v>
      </c>
      <c r="G274" t="str">
        <f t="shared" si="29"/>
        <v/>
      </c>
      <c r="H274">
        <f t="shared" si="33"/>
        <v>110</v>
      </c>
      <c r="I274">
        <f t="shared" si="34"/>
        <v>0</v>
      </c>
    </row>
    <row r="275" spans="1:9" x14ac:dyDescent="0.25">
      <c r="A275" s="3">
        <v>44196</v>
      </c>
      <c r="B275" s="10">
        <v>86</v>
      </c>
      <c r="C275" t="str">
        <f t="shared" si="30"/>
        <v>-</v>
      </c>
      <c r="D275">
        <f t="shared" si="31"/>
        <v>1</v>
      </c>
      <c r="E275">
        <f t="shared" si="32"/>
        <v>1</v>
      </c>
      <c r="F275" t="str">
        <f t="shared" si="28"/>
        <v>+</v>
      </c>
      <c r="G275" t="str">
        <f t="shared" si="29"/>
        <v/>
      </c>
      <c r="H275">
        <f t="shared" si="33"/>
        <v>111</v>
      </c>
      <c r="I275">
        <f t="shared" si="34"/>
        <v>1</v>
      </c>
    </row>
    <row r="276" spans="1:9" x14ac:dyDescent="0.25">
      <c r="A276" s="3">
        <v>44197</v>
      </c>
      <c r="B276" s="10">
        <v>88</v>
      </c>
      <c r="C276" t="str">
        <f t="shared" si="30"/>
        <v>+</v>
      </c>
      <c r="D276">
        <f t="shared" si="31"/>
        <v>1</v>
      </c>
      <c r="E276">
        <f t="shared" si="32"/>
        <v>1</v>
      </c>
      <c r="F276" t="str">
        <f t="shared" si="28"/>
        <v>+</v>
      </c>
      <c r="G276" t="str">
        <f t="shared" si="29"/>
        <v/>
      </c>
      <c r="H276">
        <f t="shared" si="33"/>
        <v>112</v>
      </c>
      <c r="I276">
        <f t="shared" si="34"/>
        <v>1</v>
      </c>
    </row>
    <row r="277" spans="1:9" x14ac:dyDescent="0.25">
      <c r="A277" s="3">
        <v>44198</v>
      </c>
      <c r="B277" s="10">
        <v>87</v>
      </c>
      <c r="C277" t="str">
        <f t="shared" si="30"/>
        <v>-</v>
      </c>
      <c r="D277">
        <f t="shared" si="31"/>
        <v>1</v>
      </c>
      <c r="E277">
        <f t="shared" si="32"/>
        <v>1</v>
      </c>
      <c r="F277" t="str">
        <f t="shared" si="28"/>
        <v>+</v>
      </c>
      <c r="G277" t="str">
        <f t="shared" si="29"/>
        <v/>
      </c>
      <c r="H277">
        <f t="shared" si="33"/>
        <v>113</v>
      </c>
      <c r="I277">
        <f t="shared" si="34"/>
        <v>0</v>
      </c>
    </row>
    <row r="278" spans="1:9" x14ac:dyDescent="0.25">
      <c r="A278" s="3">
        <v>44199</v>
      </c>
      <c r="B278" s="10">
        <v>85</v>
      </c>
      <c r="C278" t="str">
        <f t="shared" si="30"/>
        <v>-</v>
      </c>
      <c r="D278" t="str">
        <f t="shared" si="31"/>
        <v/>
      </c>
      <c r="E278">
        <f t="shared" si="32"/>
        <v>2</v>
      </c>
      <c r="F278" t="str">
        <f t="shared" si="28"/>
        <v>+</v>
      </c>
      <c r="G278" t="str">
        <f t="shared" si="29"/>
        <v/>
      </c>
      <c r="H278">
        <f t="shared" si="33"/>
        <v>114</v>
      </c>
      <c r="I278">
        <f t="shared" si="34"/>
        <v>0</v>
      </c>
    </row>
    <row r="279" spans="1:9" x14ac:dyDescent="0.25">
      <c r="A279" s="3">
        <v>44200</v>
      </c>
      <c r="B279" s="10">
        <v>84</v>
      </c>
      <c r="C279" t="str">
        <f t="shared" si="30"/>
        <v>-</v>
      </c>
      <c r="D279" t="str">
        <f t="shared" si="31"/>
        <v/>
      </c>
      <c r="E279">
        <f t="shared" si="32"/>
        <v>3</v>
      </c>
      <c r="F279" t="str">
        <f t="shared" si="28"/>
        <v>+</v>
      </c>
      <c r="G279" t="str">
        <f t="shared" si="29"/>
        <v/>
      </c>
      <c r="H279">
        <f t="shared" si="33"/>
        <v>115</v>
      </c>
      <c r="I279">
        <f t="shared" si="34"/>
        <v>0</v>
      </c>
    </row>
    <row r="280" spans="1:9" x14ac:dyDescent="0.25">
      <c r="A280" s="3">
        <v>44201</v>
      </c>
      <c r="B280" s="10">
        <v>82</v>
      </c>
      <c r="C280" t="str">
        <f t="shared" si="30"/>
        <v>-</v>
      </c>
      <c r="D280" t="str">
        <f t="shared" si="31"/>
        <v/>
      </c>
      <c r="E280">
        <f t="shared" si="32"/>
        <v>4</v>
      </c>
      <c r="F280" t="str">
        <f t="shared" si="28"/>
        <v>+</v>
      </c>
      <c r="G280" t="str">
        <f t="shared" si="29"/>
        <v/>
      </c>
      <c r="H280">
        <f t="shared" si="33"/>
        <v>116</v>
      </c>
      <c r="I280">
        <f t="shared" si="34"/>
        <v>0</v>
      </c>
    </row>
    <row r="281" spans="1:9" x14ac:dyDescent="0.25">
      <c r="A281" s="3">
        <v>44202</v>
      </c>
      <c r="B281" s="10">
        <v>82</v>
      </c>
      <c r="C281" t="str">
        <f t="shared" si="30"/>
        <v/>
      </c>
      <c r="D281" t="str">
        <f t="shared" si="31"/>
        <v/>
      </c>
      <c r="E281" t="str">
        <f t="shared" si="32"/>
        <v/>
      </c>
      <c r="F281" t="str">
        <f t="shared" si="28"/>
        <v>+</v>
      </c>
      <c r="G281" t="str">
        <f t="shared" si="29"/>
        <v/>
      </c>
      <c r="H281">
        <f t="shared" si="33"/>
        <v>117</v>
      </c>
      <c r="I281">
        <f t="shared" si="34"/>
        <v>0</v>
      </c>
    </row>
    <row r="282" spans="1:9" x14ac:dyDescent="0.25">
      <c r="A282" s="3">
        <v>44203</v>
      </c>
      <c r="B282" s="10">
        <v>83</v>
      </c>
      <c r="C282" t="str">
        <f t="shared" si="30"/>
        <v>+</v>
      </c>
      <c r="D282">
        <f t="shared" si="31"/>
        <v>1</v>
      </c>
      <c r="E282">
        <f t="shared" si="32"/>
        <v>1</v>
      </c>
      <c r="F282" t="str">
        <f t="shared" si="28"/>
        <v>+</v>
      </c>
      <c r="G282" t="str">
        <f t="shared" si="29"/>
        <v/>
      </c>
      <c r="H282">
        <f t="shared" si="33"/>
        <v>118</v>
      </c>
      <c r="I282">
        <f t="shared" si="34"/>
        <v>0</v>
      </c>
    </row>
    <row r="283" spans="1:9" x14ac:dyDescent="0.25">
      <c r="A283" s="3">
        <v>44204</v>
      </c>
      <c r="B283" s="10">
        <v>83</v>
      </c>
      <c r="C283" t="str">
        <f t="shared" si="30"/>
        <v/>
      </c>
      <c r="D283" t="str">
        <f t="shared" si="31"/>
        <v/>
      </c>
      <c r="E283" t="str">
        <f t="shared" si="32"/>
        <v/>
      </c>
      <c r="F283" t="str">
        <f t="shared" si="28"/>
        <v>+</v>
      </c>
      <c r="G283" t="str">
        <f t="shared" si="29"/>
        <v/>
      </c>
      <c r="H283">
        <f t="shared" si="33"/>
        <v>119</v>
      </c>
      <c r="I283">
        <f t="shared" si="34"/>
        <v>0</v>
      </c>
    </row>
    <row r="284" spans="1:9" x14ac:dyDescent="0.25">
      <c r="A284" s="3">
        <v>44205</v>
      </c>
      <c r="B284" s="10">
        <v>82</v>
      </c>
      <c r="C284" t="str">
        <f t="shared" si="30"/>
        <v>-</v>
      </c>
      <c r="D284">
        <f t="shared" si="31"/>
        <v>1</v>
      </c>
      <c r="E284">
        <f t="shared" si="32"/>
        <v>1</v>
      </c>
      <c r="F284" t="str">
        <f t="shared" si="28"/>
        <v>+</v>
      </c>
      <c r="G284" t="str">
        <f t="shared" si="29"/>
        <v/>
      </c>
      <c r="H284">
        <f t="shared" si="33"/>
        <v>120</v>
      </c>
      <c r="I284">
        <f t="shared" si="34"/>
        <v>1</v>
      </c>
    </row>
    <row r="285" spans="1:9" x14ac:dyDescent="0.25">
      <c r="A285" s="3">
        <v>44206</v>
      </c>
      <c r="B285" s="10">
        <v>83</v>
      </c>
      <c r="C285" t="str">
        <f t="shared" si="30"/>
        <v>+</v>
      </c>
      <c r="D285">
        <f t="shared" si="31"/>
        <v>1</v>
      </c>
      <c r="E285">
        <f t="shared" si="32"/>
        <v>1</v>
      </c>
      <c r="F285" t="str">
        <f t="shared" si="28"/>
        <v>+</v>
      </c>
      <c r="G285" t="str">
        <f t="shared" si="29"/>
        <v/>
      </c>
      <c r="H285">
        <f t="shared" si="33"/>
        <v>121</v>
      </c>
      <c r="I285">
        <f t="shared" si="34"/>
        <v>0</v>
      </c>
    </row>
    <row r="286" spans="1:9" x14ac:dyDescent="0.25">
      <c r="A286" s="3">
        <v>44207</v>
      </c>
      <c r="B286" s="10">
        <v>83</v>
      </c>
      <c r="C286" t="str">
        <f t="shared" si="30"/>
        <v/>
      </c>
      <c r="D286" t="str">
        <f t="shared" si="31"/>
        <v/>
      </c>
      <c r="E286" t="str">
        <f t="shared" si="32"/>
        <v/>
      </c>
      <c r="F286" t="str">
        <f t="shared" si="28"/>
        <v>+</v>
      </c>
      <c r="G286" t="str">
        <f t="shared" si="29"/>
        <v/>
      </c>
      <c r="H286">
        <f t="shared" si="33"/>
        <v>122</v>
      </c>
      <c r="I286">
        <f t="shared" si="34"/>
        <v>0</v>
      </c>
    </row>
    <row r="287" spans="1:9" x14ac:dyDescent="0.25">
      <c r="A287" s="3">
        <v>44208</v>
      </c>
      <c r="B287" s="10">
        <v>81</v>
      </c>
      <c r="C287" t="str">
        <f t="shared" si="30"/>
        <v>-</v>
      </c>
      <c r="D287">
        <f t="shared" si="31"/>
        <v>1</v>
      </c>
      <c r="E287">
        <f t="shared" si="32"/>
        <v>1</v>
      </c>
      <c r="F287" t="str">
        <f t="shared" si="28"/>
        <v>+</v>
      </c>
      <c r="G287" t="str">
        <f t="shared" si="29"/>
        <v/>
      </c>
      <c r="H287">
        <f t="shared" si="33"/>
        <v>123</v>
      </c>
      <c r="I287">
        <f t="shared" si="34"/>
        <v>1</v>
      </c>
    </row>
    <row r="288" spans="1:9" x14ac:dyDescent="0.25">
      <c r="A288" s="3">
        <v>44209</v>
      </c>
      <c r="B288" s="10">
        <v>82</v>
      </c>
      <c r="C288" t="str">
        <f t="shared" si="30"/>
        <v>+</v>
      </c>
      <c r="D288">
        <f t="shared" si="31"/>
        <v>1</v>
      </c>
      <c r="E288">
        <f t="shared" si="32"/>
        <v>1</v>
      </c>
      <c r="F288" t="str">
        <f t="shared" si="28"/>
        <v>+</v>
      </c>
      <c r="G288" t="str">
        <f t="shared" si="29"/>
        <v/>
      </c>
      <c r="H288">
        <f t="shared" si="33"/>
        <v>124</v>
      </c>
      <c r="I288">
        <f t="shared" si="34"/>
        <v>0</v>
      </c>
    </row>
    <row r="289" spans="1:9" x14ac:dyDescent="0.25">
      <c r="A289" s="3">
        <v>44210</v>
      </c>
      <c r="B289" s="10">
        <v>84</v>
      </c>
      <c r="C289" t="str">
        <f t="shared" si="30"/>
        <v>+</v>
      </c>
      <c r="D289" t="str">
        <f t="shared" si="31"/>
        <v/>
      </c>
      <c r="E289">
        <f t="shared" si="32"/>
        <v>2</v>
      </c>
      <c r="F289" t="str">
        <f t="shared" si="28"/>
        <v>+</v>
      </c>
      <c r="G289" t="str">
        <f t="shared" si="29"/>
        <v/>
      </c>
      <c r="H289">
        <f t="shared" si="33"/>
        <v>125</v>
      </c>
      <c r="I289">
        <f t="shared" si="34"/>
        <v>1</v>
      </c>
    </row>
    <row r="290" spans="1:9" x14ac:dyDescent="0.25">
      <c r="A290" s="3">
        <v>44211</v>
      </c>
      <c r="B290" s="10">
        <v>81</v>
      </c>
      <c r="C290" t="str">
        <f t="shared" si="30"/>
        <v>-</v>
      </c>
      <c r="D290">
        <f t="shared" si="31"/>
        <v>1</v>
      </c>
      <c r="E290">
        <f t="shared" si="32"/>
        <v>1</v>
      </c>
      <c r="F290" t="str">
        <f t="shared" si="28"/>
        <v>+</v>
      </c>
      <c r="G290" t="str">
        <f t="shared" si="29"/>
        <v/>
      </c>
      <c r="H290">
        <f t="shared" si="33"/>
        <v>126</v>
      </c>
      <c r="I290">
        <f t="shared" si="34"/>
        <v>1</v>
      </c>
    </row>
    <row r="291" spans="1:9" x14ac:dyDescent="0.25">
      <c r="A291" s="3">
        <v>44212</v>
      </c>
      <c r="B291" s="10">
        <v>83</v>
      </c>
      <c r="C291" t="str">
        <f t="shared" si="30"/>
        <v>+</v>
      </c>
      <c r="D291">
        <f t="shared" si="31"/>
        <v>1</v>
      </c>
      <c r="E291">
        <f t="shared" si="32"/>
        <v>1</v>
      </c>
      <c r="F291" t="str">
        <f t="shared" si="28"/>
        <v>+</v>
      </c>
      <c r="G291" t="str">
        <f t="shared" si="29"/>
        <v/>
      </c>
      <c r="H291">
        <f t="shared" si="33"/>
        <v>127</v>
      </c>
      <c r="I291">
        <f t="shared" si="34"/>
        <v>1</v>
      </c>
    </row>
    <row r="292" spans="1:9" x14ac:dyDescent="0.25">
      <c r="A292" s="3">
        <v>44213</v>
      </c>
      <c r="B292" s="10">
        <v>82</v>
      </c>
      <c r="C292" t="str">
        <f t="shared" si="30"/>
        <v>-</v>
      </c>
      <c r="D292">
        <f t="shared" si="31"/>
        <v>1</v>
      </c>
      <c r="E292">
        <f t="shared" si="32"/>
        <v>1</v>
      </c>
      <c r="F292" t="str">
        <f t="shared" si="28"/>
        <v>+</v>
      </c>
      <c r="G292" t="str">
        <f t="shared" si="29"/>
        <v/>
      </c>
      <c r="H292">
        <f t="shared" si="33"/>
        <v>128</v>
      </c>
      <c r="I292">
        <f t="shared" si="34"/>
        <v>0</v>
      </c>
    </row>
    <row r="293" spans="1:9" x14ac:dyDescent="0.25">
      <c r="A293" s="3">
        <v>44214</v>
      </c>
      <c r="B293" s="10">
        <v>82</v>
      </c>
      <c r="C293" t="str">
        <f t="shared" si="30"/>
        <v/>
      </c>
      <c r="D293" t="str">
        <f t="shared" si="31"/>
        <v/>
      </c>
      <c r="E293" t="str">
        <f t="shared" si="32"/>
        <v/>
      </c>
      <c r="F293" t="str">
        <f t="shared" si="28"/>
        <v>+</v>
      </c>
      <c r="G293" t="str">
        <f t="shared" si="29"/>
        <v/>
      </c>
      <c r="H293">
        <f t="shared" si="33"/>
        <v>129</v>
      </c>
      <c r="I293">
        <f t="shared" si="34"/>
        <v>0</v>
      </c>
    </row>
    <row r="294" spans="1:9" x14ac:dyDescent="0.25">
      <c r="A294" s="3">
        <v>44215</v>
      </c>
      <c r="B294" s="10">
        <v>80</v>
      </c>
      <c r="C294" t="str">
        <f t="shared" si="30"/>
        <v>-</v>
      </c>
      <c r="D294">
        <f t="shared" si="31"/>
        <v>1</v>
      </c>
      <c r="E294">
        <f t="shared" si="32"/>
        <v>1</v>
      </c>
      <c r="F294" t="str">
        <f t="shared" si="28"/>
        <v>+</v>
      </c>
      <c r="G294" t="str">
        <f t="shared" si="29"/>
        <v/>
      </c>
      <c r="H294">
        <f t="shared" si="33"/>
        <v>130</v>
      </c>
      <c r="I294">
        <f t="shared" si="34"/>
        <v>0</v>
      </c>
    </row>
    <row r="295" spans="1:9" x14ac:dyDescent="0.25">
      <c r="A295" s="3">
        <v>44216</v>
      </c>
      <c r="B295" s="10">
        <v>79</v>
      </c>
      <c r="C295" t="str">
        <f t="shared" si="30"/>
        <v>-</v>
      </c>
      <c r="D295" t="str">
        <f t="shared" si="31"/>
        <v/>
      </c>
      <c r="E295">
        <f t="shared" si="32"/>
        <v>2</v>
      </c>
      <c r="F295" t="str">
        <f t="shared" si="28"/>
        <v>+</v>
      </c>
      <c r="G295" t="str">
        <f t="shared" si="29"/>
        <v/>
      </c>
      <c r="H295">
        <f t="shared" si="33"/>
        <v>131</v>
      </c>
      <c r="I295">
        <f t="shared" si="34"/>
        <v>0</v>
      </c>
    </row>
    <row r="296" spans="1:9" x14ac:dyDescent="0.25">
      <c r="A296" s="3">
        <v>44217</v>
      </c>
      <c r="B296" s="10">
        <v>77</v>
      </c>
      <c r="C296" t="str">
        <f t="shared" si="30"/>
        <v>-</v>
      </c>
      <c r="D296" t="str">
        <f t="shared" si="31"/>
        <v/>
      </c>
      <c r="E296">
        <f t="shared" si="32"/>
        <v>3</v>
      </c>
      <c r="F296" t="str">
        <f t="shared" si="28"/>
        <v>+</v>
      </c>
      <c r="G296" t="str">
        <f t="shared" si="29"/>
        <v/>
      </c>
      <c r="H296">
        <f t="shared" si="33"/>
        <v>132</v>
      </c>
      <c r="I296">
        <f t="shared" si="34"/>
        <v>0</v>
      </c>
    </row>
    <row r="297" spans="1:9" x14ac:dyDescent="0.25">
      <c r="A297" s="3">
        <v>44218</v>
      </c>
      <c r="B297" s="10">
        <v>76</v>
      </c>
      <c r="C297" t="str">
        <f t="shared" si="30"/>
        <v>-</v>
      </c>
      <c r="D297" t="str">
        <f t="shared" si="31"/>
        <v/>
      </c>
      <c r="E297">
        <f t="shared" si="32"/>
        <v>4</v>
      </c>
      <c r="F297" t="str">
        <f t="shared" si="28"/>
        <v>+</v>
      </c>
      <c r="G297" t="str">
        <f t="shared" si="29"/>
        <v/>
      </c>
      <c r="H297">
        <f t="shared" si="33"/>
        <v>133</v>
      </c>
      <c r="I297">
        <f t="shared" si="34"/>
        <v>0</v>
      </c>
    </row>
    <row r="298" spans="1:9" x14ac:dyDescent="0.25">
      <c r="A298" s="3">
        <v>44219</v>
      </c>
      <c r="B298" s="10">
        <v>76</v>
      </c>
      <c r="C298" t="str">
        <f t="shared" si="30"/>
        <v/>
      </c>
      <c r="D298" t="str">
        <f t="shared" si="31"/>
        <v/>
      </c>
      <c r="E298" t="str">
        <f t="shared" si="32"/>
        <v/>
      </c>
      <c r="F298" t="str">
        <f t="shared" si="28"/>
        <v>+</v>
      </c>
      <c r="G298" t="str">
        <f t="shared" si="29"/>
        <v/>
      </c>
      <c r="H298">
        <f t="shared" si="33"/>
        <v>134</v>
      </c>
      <c r="I298">
        <f t="shared" si="34"/>
        <v>0</v>
      </c>
    </row>
    <row r="299" spans="1:9" x14ac:dyDescent="0.25">
      <c r="A299" s="3">
        <v>44220</v>
      </c>
      <c r="B299" s="10">
        <v>74</v>
      </c>
      <c r="C299" t="str">
        <f t="shared" si="30"/>
        <v>-</v>
      </c>
      <c r="D299">
        <f t="shared" si="31"/>
        <v>1</v>
      </c>
      <c r="E299">
        <f t="shared" si="32"/>
        <v>1</v>
      </c>
      <c r="F299" t="str">
        <f t="shared" si="28"/>
        <v>+</v>
      </c>
      <c r="G299" t="str">
        <f t="shared" si="29"/>
        <v/>
      </c>
      <c r="H299">
        <f t="shared" si="33"/>
        <v>135</v>
      </c>
      <c r="I299">
        <f t="shared" si="34"/>
        <v>0</v>
      </c>
    </row>
    <row r="300" spans="1:9" x14ac:dyDescent="0.25">
      <c r="A300" s="3">
        <v>44221</v>
      </c>
      <c r="B300" s="10">
        <v>74</v>
      </c>
      <c r="C300" t="str">
        <f t="shared" si="30"/>
        <v/>
      </c>
      <c r="D300" t="str">
        <f t="shared" si="31"/>
        <v/>
      </c>
      <c r="E300" t="str">
        <f t="shared" si="32"/>
        <v/>
      </c>
      <c r="F300" t="str">
        <f t="shared" si="28"/>
        <v>+</v>
      </c>
      <c r="G300" t="str">
        <f t="shared" si="29"/>
        <v/>
      </c>
      <c r="H300">
        <f t="shared" si="33"/>
        <v>136</v>
      </c>
      <c r="I300">
        <f t="shared" si="34"/>
        <v>0</v>
      </c>
    </row>
    <row r="301" spans="1:9" x14ac:dyDescent="0.25">
      <c r="A301" s="3">
        <v>44222</v>
      </c>
      <c r="B301" s="10">
        <v>73</v>
      </c>
      <c r="C301" t="str">
        <f t="shared" si="30"/>
        <v>-</v>
      </c>
      <c r="D301">
        <f t="shared" si="31"/>
        <v>1</v>
      </c>
      <c r="E301">
        <f t="shared" si="32"/>
        <v>1</v>
      </c>
      <c r="F301" t="str">
        <f t="shared" si="28"/>
        <v>+</v>
      </c>
      <c r="G301" t="str">
        <f t="shared" si="29"/>
        <v/>
      </c>
      <c r="H301">
        <f t="shared" si="33"/>
        <v>137</v>
      </c>
      <c r="I301">
        <f t="shared" si="34"/>
        <v>0</v>
      </c>
    </row>
    <row r="302" spans="1:9" x14ac:dyDescent="0.25">
      <c r="A302" s="3">
        <v>44223</v>
      </c>
      <c r="B302" s="10">
        <v>70</v>
      </c>
      <c r="C302" t="str">
        <f t="shared" si="30"/>
        <v>-</v>
      </c>
      <c r="D302" t="str">
        <f t="shared" si="31"/>
        <v/>
      </c>
      <c r="E302">
        <f t="shared" si="32"/>
        <v>2</v>
      </c>
      <c r="F302" t="str">
        <f t="shared" si="28"/>
        <v>+</v>
      </c>
      <c r="G302" t="str">
        <f t="shared" si="29"/>
        <v/>
      </c>
      <c r="H302">
        <f t="shared" si="33"/>
        <v>138</v>
      </c>
      <c r="I302">
        <f t="shared" si="34"/>
        <v>0</v>
      </c>
    </row>
    <row r="303" spans="1:9" x14ac:dyDescent="0.25">
      <c r="A303" s="3">
        <v>44224</v>
      </c>
      <c r="B303" s="10">
        <v>66</v>
      </c>
      <c r="C303" t="str">
        <f t="shared" si="30"/>
        <v>-</v>
      </c>
      <c r="D303" t="str">
        <f t="shared" si="31"/>
        <v/>
      </c>
      <c r="E303">
        <f t="shared" si="32"/>
        <v>3</v>
      </c>
      <c r="F303" t="str">
        <f t="shared" si="28"/>
        <v>+</v>
      </c>
      <c r="G303" t="str">
        <f t="shared" si="29"/>
        <v/>
      </c>
      <c r="H303">
        <f t="shared" si="33"/>
        <v>139</v>
      </c>
      <c r="I303">
        <f t="shared" si="34"/>
        <v>0</v>
      </c>
    </row>
    <row r="304" spans="1:9" x14ac:dyDescent="0.25">
      <c r="A304" s="3">
        <v>44225</v>
      </c>
      <c r="B304" s="10">
        <v>64</v>
      </c>
      <c r="C304" t="str">
        <f t="shared" si="30"/>
        <v>-</v>
      </c>
      <c r="D304" t="str">
        <f t="shared" si="31"/>
        <v/>
      </c>
      <c r="E304">
        <f t="shared" si="32"/>
        <v>4</v>
      </c>
      <c r="F304" t="str">
        <f t="shared" si="28"/>
        <v>+</v>
      </c>
      <c r="G304" t="str">
        <f t="shared" si="29"/>
        <v/>
      </c>
      <c r="H304">
        <f t="shared" si="33"/>
        <v>140</v>
      </c>
      <c r="I304">
        <f t="shared" si="34"/>
        <v>1</v>
      </c>
    </row>
    <row r="305" spans="1:9" x14ac:dyDescent="0.25">
      <c r="A305" s="3">
        <v>44226</v>
      </c>
      <c r="B305" s="10">
        <v>65</v>
      </c>
      <c r="C305" t="str">
        <f t="shared" si="30"/>
        <v>+</v>
      </c>
      <c r="D305">
        <f t="shared" si="31"/>
        <v>1</v>
      </c>
      <c r="E305">
        <f t="shared" si="32"/>
        <v>1</v>
      </c>
      <c r="F305" t="str">
        <f t="shared" si="28"/>
        <v>+</v>
      </c>
      <c r="G305" t="str">
        <f t="shared" si="29"/>
        <v/>
      </c>
      <c r="H305">
        <f t="shared" si="33"/>
        <v>141</v>
      </c>
      <c r="I305">
        <f t="shared" si="34"/>
        <v>0</v>
      </c>
    </row>
    <row r="306" spans="1:9" x14ac:dyDescent="0.25">
      <c r="A306" s="3">
        <v>44227</v>
      </c>
      <c r="B306" s="10">
        <v>65</v>
      </c>
      <c r="C306" t="str">
        <f t="shared" si="30"/>
        <v/>
      </c>
      <c r="D306" t="str">
        <f t="shared" si="31"/>
        <v/>
      </c>
      <c r="E306" t="str">
        <f t="shared" si="32"/>
        <v/>
      </c>
      <c r="F306" t="str">
        <f t="shared" si="28"/>
        <v>+</v>
      </c>
      <c r="G306" t="str">
        <f t="shared" si="29"/>
        <v/>
      </c>
      <c r="H306">
        <f t="shared" si="33"/>
        <v>142</v>
      </c>
      <c r="I306">
        <f t="shared" si="34"/>
        <v>0</v>
      </c>
    </row>
    <row r="307" spans="1:9" x14ac:dyDescent="0.25">
      <c r="A307" s="3">
        <v>44228</v>
      </c>
      <c r="B307" s="10">
        <v>64</v>
      </c>
      <c r="C307" t="str">
        <f t="shared" si="30"/>
        <v>-</v>
      </c>
      <c r="D307">
        <f t="shared" si="31"/>
        <v>1</v>
      </c>
      <c r="E307">
        <f t="shared" si="32"/>
        <v>1</v>
      </c>
      <c r="F307" t="str">
        <f t="shared" si="28"/>
        <v>+</v>
      </c>
      <c r="G307" t="str">
        <f t="shared" si="29"/>
        <v/>
      </c>
      <c r="H307">
        <f t="shared" si="33"/>
        <v>143</v>
      </c>
      <c r="I307">
        <f t="shared" si="34"/>
        <v>0</v>
      </c>
    </row>
    <row r="308" spans="1:9" x14ac:dyDescent="0.25">
      <c r="A308" s="3">
        <v>44229</v>
      </c>
      <c r="B308" s="10">
        <v>61</v>
      </c>
      <c r="C308" t="str">
        <f t="shared" si="30"/>
        <v>-</v>
      </c>
      <c r="D308" t="str">
        <f t="shared" si="31"/>
        <v/>
      </c>
      <c r="E308">
        <f t="shared" si="32"/>
        <v>2</v>
      </c>
      <c r="F308" t="str">
        <f t="shared" si="28"/>
        <v>+</v>
      </c>
      <c r="G308" t="str">
        <f t="shared" si="29"/>
        <v/>
      </c>
      <c r="H308">
        <f t="shared" si="33"/>
        <v>144</v>
      </c>
      <c r="I308">
        <f t="shared" si="34"/>
        <v>0</v>
      </c>
    </row>
    <row r="309" spans="1:9" x14ac:dyDescent="0.25">
      <c r="A309" s="3">
        <v>44230</v>
      </c>
      <c r="B309" s="10">
        <v>59</v>
      </c>
      <c r="C309" t="str">
        <f t="shared" si="30"/>
        <v>-</v>
      </c>
      <c r="D309" t="str">
        <f t="shared" si="31"/>
        <v/>
      </c>
      <c r="E309">
        <f t="shared" si="32"/>
        <v>3</v>
      </c>
      <c r="F309" t="str">
        <f t="shared" si="28"/>
        <v>+</v>
      </c>
      <c r="G309" t="str">
        <f t="shared" si="29"/>
        <v/>
      </c>
      <c r="H309">
        <f t="shared" si="33"/>
        <v>145</v>
      </c>
      <c r="I309">
        <f t="shared" si="34"/>
        <v>0</v>
      </c>
    </row>
    <row r="310" spans="1:9" x14ac:dyDescent="0.25">
      <c r="A310" s="3">
        <v>44231</v>
      </c>
      <c r="B310" s="10">
        <v>56</v>
      </c>
      <c r="C310" t="str">
        <f t="shared" si="30"/>
        <v>-</v>
      </c>
      <c r="D310" t="str">
        <f t="shared" si="31"/>
        <v/>
      </c>
      <c r="E310">
        <f t="shared" si="32"/>
        <v>4</v>
      </c>
      <c r="F310" t="str">
        <f t="shared" si="28"/>
        <v>+</v>
      </c>
      <c r="G310" t="str">
        <f t="shared" si="29"/>
        <v/>
      </c>
      <c r="H310">
        <f t="shared" si="33"/>
        <v>146</v>
      </c>
      <c r="I310">
        <f t="shared" si="34"/>
        <v>0</v>
      </c>
    </row>
    <row r="311" spans="1:9" x14ac:dyDescent="0.25">
      <c r="A311" s="3">
        <v>44232</v>
      </c>
      <c r="B311" s="10">
        <v>56</v>
      </c>
      <c r="C311" t="str">
        <f t="shared" si="30"/>
        <v/>
      </c>
      <c r="D311" t="str">
        <f t="shared" si="31"/>
        <v/>
      </c>
      <c r="E311" t="str">
        <f t="shared" si="32"/>
        <v/>
      </c>
      <c r="F311" t="str">
        <f t="shared" si="28"/>
        <v>+</v>
      </c>
      <c r="G311" t="str">
        <f t="shared" si="29"/>
        <v/>
      </c>
      <c r="H311">
        <f t="shared" si="33"/>
        <v>147</v>
      </c>
      <c r="I311">
        <f t="shared" si="34"/>
        <v>0</v>
      </c>
    </row>
    <row r="312" spans="1:9" x14ac:dyDescent="0.25">
      <c r="A312" s="3">
        <v>44233</v>
      </c>
      <c r="B312" s="10">
        <v>55</v>
      </c>
      <c r="C312" t="str">
        <f t="shared" si="30"/>
        <v>-</v>
      </c>
      <c r="D312">
        <f t="shared" si="31"/>
        <v>1</v>
      </c>
      <c r="E312">
        <f t="shared" si="32"/>
        <v>1</v>
      </c>
      <c r="F312" t="str">
        <f t="shared" si="28"/>
        <v>+</v>
      </c>
      <c r="G312" t="str">
        <f t="shared" si="29"/>
        <v/>
      </c>
      <c r="H312">
        <f t="shared" si="33"/>
        <v>148</v>
      </c>
      <c r="I312">
        <f t="shared" si="34"/>
        <v>0</v>
      </c>
    </row>
    <row r="313" spans="1:9" x14ac:dyDescent="0.25">
      <c r="A313" s="3">
        <v>44234</v>
      </c>
      <c r="B313" s="10">
        <v>55</v>
      </c>
      <c r="C313" t="str">
        <f t="shared" si="30"/>
        <v/>
      </c>
      <c r="D313" t="str">
        <f t="shared" si="31"/>
        <v/>
      </c>
      <c r="E313" t="str">
        <f t="shared" si="32"/>
        <v/>
      </c>
      <c r="F313" t="str">
        <f t="shared" si="28"/>
        <v>+</v>
      </c>
      <c r="G313" t="str">
        <f t="shared" si="29"/>
        <v/>
      </c>
      <c r="H313">
        <f t="shared" si="33"/>
        <v>149</v>
      </c>
      <c r="I313">
        <f t="shared" si="34"/>
        <v>0</v>
      </c>
    </row>
    <row r="314" spans="1:9" x14ac:dyDescent="0.25">
      <c r="A314" s="3">
        <v>44235</v>
      </c>
      <c r="B314" s="10">
        <v>53</v>
      </c>
      <c r="C314" t="str">
        <f t="shared" si="30"/>
        <v>-</v>
      </c>
      <c r="D314">
        <f t="shared" si="31"/>
        <v>1</v>
      </c>
      <c r="E314">
        <f t="shared" si="32"/>
        <v>1</v>
      </c>
      <c r="F314" t="str">
        <f t="shared" si="28"/>
        <v>+</v>
      </c>
      <c r="G314" t="str">
        <f t="shared" si="29"/>
        <v/>
      </c>
      <c r="H314">
        <f t="shared" si="33"/>
        <v>150</v>
      </c>
      <c r="I314">
        <f t="shared" si="34"/>
        <v>0</v>
      </c>
    </row>
    <row r="315" spans="1:9" x14ac:dyDescent="0.25">
      <c r="A315" s="3">
        <v>44236</v>
      </c>
      <c r="B315" s="10">
        <v>51</v>
      </c>
      <c r="C315" t="str">
        <f t="shared" si="30"/>
        <v>-</v>
      </c>
      <c r="D315" t="str">
        <f t="shared" si="31"/>
        <v/>
      </c>
      <c r="E315">
        <f t="shared" si="32"/>
        <v>2</v>
      </c>
      <c r="F315" t="str">
        <f t="shared" si="28"/>
        <v>+</v>
      </c>
      <c r="G315" t="str">
        <f t="shared" si="29"/>
        <v/>
      </c>
      <c r="H315">
        <f t="shared" si="33"/>
        <v>151</v>
      </c>
      <c r="I315">
        <f t="shared" si="34"/>
        <v>0</v>
      </c>
    </row>
    <row r="316" spans="1:9" x14ac:dyDescent="0.25">
      <c r="A316" s="3">
        <v>44237</v>
      </c>
      <c r="B316" s="10">
        <v>50</v>
      </c>
      <c r="C316" t="str">
        <f t="shared" si="30"/>
        <v>-</v>
      </c>
      <c r="D316" t="str">
        <f t="shared" si="31"/>
        <v/>
      </c>
      <c r="E316">
        <f t="shared" si="32"/>
        <v>3</v>
      </c>
      <c r="F316" t="str">
        <f t="shared" si="28"/>
        <v>+</v>
      </c>
      <c r="G316" t="str">
        <f t="shared" si="29"/>
        <v/>
      </c>
      <c r="H316">
        <f t="shared" si="33"/>
        <v>152</v>
      </c>
      <c r="I316">
        <f t="shared" si="34"/>
        <v>0</v>
      </c>
    </row>
    <row r="317" spans="1:9" x14ac:dyDescent="0.25">
      <c r="A317" s="3">
        <v>44238</v>
      </c>
      <c r="B317" s="10">
        <v>48</v>
      </c>
      <c r="C317" t="str">
        <f t="shared" si="30"/>
        <v>-</v>
      </c>
      <c r="D317" t="str">
        <f t="shared" si="31"/>
        <v/>
      </c>
      <c r="E317">
        <f t="shared" si="32"/>
        <v>4</v>
      </c>
      <c r="F317" t="str">
        <f t="shared" si="28"/>
        <v>+</v>
      </c>
      <c r="G317" t="str">
        <f t="shared" si="29"/>
        <v/>
      </c>
      <c r="H317">
        <f t="shared" si="33"/>
        <v>153</v>
      </c>
      <c r="I317">
        <f t="shared" si="34"/>
        <v>0</v>
      </c>
    </row>
    <row r="318" spans="1:9" x14ac:dyDescent="0.25">
      <c r="A318" s="3">
        <v>44239</v>
      </c>
      <c r="B318" s="10">
        <v>47</v>
      </c>
      <c r="C318" t="str">
        <f t="shared" si="30"/>
        <v>-</v>
      </c>
      <c r="D318" t="str">
        <f t="shared" si="31"/>
        <v/>
      </c>
      <c r="E318">
        <f t="shared" si="32"/>
        <v>5</v>
      </c>
      <c r="F318" t="str">
        <f t="shared" si="28"/>
        <v>+</v>
      </c>
      <c r="G318" t="str">
        <f t="shared" si="29"/>
        <v/>
      </c>
      <c r="H318">
        <f t="shared" si="33"/>
        <v>154</v>
      </c>
      <c r="I318">
        <f t="shared" si="34"/>
        <v>0</v>
      </c>
    </row>
    <row r="319" spans="1:9" x14ac:dyDescent="0.25">
      <c r="A319" s="3">
        <v>44240</v>
      </c>
      <c r="B319" s="10">
        <v>47</v>
      </c>
      <c r="C319" t="str">
        <f t="shared" si="30"/>
        <v/>
      </c>
      <c r="D319" t="str">
        <f t="shared" si="31"/>
        <v/>
      </c>
      <c r="E319" t="str">
        <f t="shared" si="32"/>
        <v/>
      </c>
      <c r="F319" t="str">
        <f t="shared" si="28"/>
        <v>+</v>
      </c>
      <c r="G319" t="str">
        <f t="shared" si="29"/>
        <v/>
      </c>
      <c r="H319">
        <f t="shared" si="33"/>
        <v>155</v>
      </c>
      <c r="I319">
        <f t="shared" si="34"/>
        <v>0</v>
      </c>
    </row>
    <row r="320" spans="1:9" x14ac:dyDescent="0.25">
      <c r="A320" s="3">
        <v>44241</v>
      </c>
      <c r="B320" s="10">
        <v>46</v>
      </c>
      <c r="C320" t="str">
        <f t="shared" si="30"/>
        <v>-</v>
      </c>
      <c r="D320">
        <f t="shared" si="31"/>
        <v>1</v>
      </c>
      <c r="E320">
        <f t="shared" si="32"/>
        <v>1</v>
      </c>
      <c r="F320" t="str">
        <f t="shared" si="28"/>
        <v>+</v>
      </c>
      <c r="G320" t="str">
        <f t="shared" si="29"/>
        <v/>
      </c>
      <c r="H320">
        <f t="shared" si="33"/>
        <v>156</v>
      </c>
      <c r="I320">
        <f t="shared" si="34"/>
        <v>0</v>
      </c>
    </row>
    <row r="321" spans="1:9" x14ac:dyDescent="0.25">
      <c r="A321" s="3">
        <v>44242</v>
      </c>
      <c r="B321" s="10">
        <v>44</v>
      </c>
      <c r="C321" t="str">
        <f t="shared" si="30"/>
        <v>-</v>
      </c>
      <c r="D321" t="str">
        <f t="shared" si="31"/>
        <v/>
      </c>
      <c r="E321">
        <f t="shared" si="32"/>
        <v>2</v>
      </c>
      <c r="F321" t="str">
        <f t="shared" si="28"/>
        <v>+</v>
      </c>
      <c r="G321" t="str">
        <f t="shared" si="29"/>
        <v/>
      </c>
      <c r="H321">
        <f t="shared" si="33"/>
        <v>157</v>
      </c>
      <c r="I321">
        <f t="shared" si="34"/>
        <v>0</v>
      </c>
    </row>
    <row r="322" spans="1:9" x14ac:dyDescent="0.25">
      <c r="A322" s="3">
        <v>44243</v>
      </c>
      <c r="B322" s="10">
        <v>42</v>
      </c>
      <c r="C322" t="str">
        <f t="shared" si="30"/>
        <v>-</v>
      </c>
      <c r="D322" t="str">
        <f t="shared" si="31"/>
        <v/>
      </c>
      <c r="E322">
        <f t="shared" si="32"/>
        <v>3</v>
      </c>
      <c r="F322" t="str">
        <f t="shared" si="28"/>
        <v>+</v>
      </c>
      <c r="G322" t="str">
        <f t="shared" si="29"/>
        <v/>
      </c>
      <c r="H322">
        <f t="shared" si="33"/>
        <v>158</v>
      </c>
      <c r="I322">
        <f t="shared" si="34"/>
        <v>0</v>
      </c>
    </row>
    <row r="323" spans="1:9" x14ac:dyDescent="0.25">
      <c r="A323" s="3">
        <v>44244</v>
      </c>
      <c r="B323" s="10">
        <v>42</v>
      </c>
      <c r="C323" t="str">
        <f t="shared" si="30"/>
        <v/>
      </c>
      <c r="D323" t="str">
        <f t="shared" si="31"/>
        <v/>
      </c>
      <c r="E323" t="str">
        <f t="shared" si="32"/>
        <v/>
      </c>
      <c r="F323" t="str">
        <f t="shared" ref="F323:F386" si="35">IF(B323-$G$1&gt;0,"+",IF(B323-$G$1&lt;0,"-",""))</f>
        <v>+</v>
      </c>
      <c r="G323" t="str">
        <f t="shared" ref="G323:G386" si="36">IF(OR(AND(F323=$C$1, OR(F322=$D$1,F322="")),AND(F323=$D$1, OR(F322=$C$1,F322=""))),1,"")</f>
        <v/>
      </c>
      <c r="H323">
        <f t="shared" si="33"/>
        <v>159</v>
      </c>
      <c r="I323">
        <f t="shared" si="34"/>
        <v>0</v>
      </c>
    </row>
    <row r="324" spans="1:9" x14ac:dyDescent="0.25">
      <c r="A324" s="3">
        <v>44245</v>
      </c>
      <c r="B324" s="10">
        <v>40</v>
      </c>
      <c r="C324" t="str">
        <f t="shared" ref="C324:C387" si="37">IF(B324-B323&gt;0,"+",IF(B324-B323&lt;0,"-",""))</f>
        <v>-</v>
      </c>
      <c r="D324">
        <f t="shared" ref="D324:D387" si="38">IF(OR(AND(C324=$C$1, OR(C323=$D$1,C323="")),AND(C324=$D$1, OR(C323=$C$1,C323=""))),1,"")</f>
        <v>1</v>
      </c>
      <c r="E324">
        <f t="shared" ref="E324:E387" si="39">IF(D324=1,1,IF(OR(AND(C324=$D$1,C323=$D$1),AND(C324=$C$1,C323=$C$1)),E323+1,""))</f>
        <v>1</v>
      </c>
      <c r="F324" t="str">
        <f t="shared" si="35"/>
        <v>+</v>
      </c>
      <c r="G324" t="str">
        <f t="shared" si="36"/>
        <v/>
      </c>
      <c r="H324">
        <f t="shared" ref="H324:H387" si="40">IF(G324=1,1,IF(OR(AND(F324=$D$1,F323=$D$1),AND(F324=$C$1,F323=$C$1)),H323+1,""))</f>
        <v>160</v>
      </c>
      <c r="I324">
        <f t="shared" ref="I324:I387" si="41">IF(OR(AND(B324&gt;B323,B324&gt;B325),AND(B324&lt;B323,B324&lt;B325)),1,0)</f>
        <v>0</v>
      </c>
    </row>
    <row r="325" spans="1:9" x14ac:dyDescent="0.25">
      <c r="A325" s="3">
        <v>44246</v>
      </c>
      <c r="B325" s="10">
        <v>39</v>
      </c>
      <c r="C325" t="str">
        <f t="shared" si="37"/>
        <v>-</v>
      </c>
      <c r="D325" t="str">
        <f t="shared" si="38"/>
        <v/>
      </c>
      <c r="E325">
        <f t="shared" si="39"/>
        <v>2</v>
      </c>
      <c r="F325" t="str">
        <f t="shared" si="35"/>
        <v>+</v>
      </c>
      <c r="G325" t="str">
        <f t="shared" si="36"/>
        <v/>
      </c>
      <c r="H325">
        <f t="shared" si="40"/>
        <v>161</v>
      </c>
      <c r="I325">
        <f t="shared" si="41"/>
        <v>0</v>
      </c>
    </row>
    <row r="326" spans="1:9" x14ac:dyDescent="0.25">
      <c r="A326" s="3">
        <v>44247</v>
      </c>
      <c r="B326" s="10">
        <v>39</v>
      </c>
      <c r="C326" t="str">
        <f t="shared" si="37"/>
        <v/>
      </c>
      <c r="D326" t="str">
        <f t="shared" si="38"/>
        <v/>
      </c>
      <c r="E326" t="str">
        <f t="shared" si="39"/>
        <v/>
      </c>
      <c r="F326" t="str">
        <f t="shared" si="35"/>
        <v>+</v>
      </c>
      <c r="G326" t="str">
        <f t="shared" si="36"/>
        <v/>
      </c>
      <c r="H326">
        <f t="shared" si="40"/>
        <v>162</v>
      </c>
      <c r="I326">
        <f t="shared" si="41"/>
        <v>0</v>
      </c>
    </row>
    <row r="327" spans="1:9" x14ac:dyDescent="0.25">
      <c r="A327" s="3">
        <v>44248</v>
      </c>
      <c r="B327" s="10">
        <v>38</v>
      </c>
      <c r="C327" t="str">
        <f t="shared" si="37"/>
        <v>-</v>
      </c>
      <c r="D327">
        <f t="shared" si="38"/>
        <v>1</v>
      </c>
      <c r="E327">
        <f t="shared" si="39"/>
        <v>1</v>
      </c>
      <c r="F327" t="str">
        <f t="shared" si="35"/>
        <v>+</v>
      </c>
      <c r="G327" t="str">
        <f t="shared" si="36"/>
        <v/>
      </c>
      <c r="H327">
        <f t="shared" si="40"/>
        <v>163</v>
      </c>
      <c r="I327">
        <f t="shared" si="41"/>
        <v>0</v>
      </c>
    </row>
    <row r="328" spans="1:9" x14ac:dyDescent="0.25">
      <c r="A328" s="3">
        <v>44249</v>
      </c>
      <c r="B328" s="10">
        <v>36</v>
      </c>
      <c r="C328" t="str">
        <f t="shared" si="37"/>
        <v>-</v>
      </c>
      <c r="D328" t="str">
        <f t="shared" si="38"/>
        <v/>
      </c>
      <c r="E328">
        <f t="shared" si="39"/>
        <v>2</v>
      </c>
      <c r="F328" t="str">
        <f t="shared" si="35"/>
        <v>+</v>
      </c>
      <c r="G328" t="str">
        <f t="shared" si="36"/>
        <v/>
      </c>
      <c r="H328">
        <f t="shared" si="40"/>
        <v>164</v>
      </c>
      <c r="I328">
        <f t="shared" si="41"/>
        <v>0</v>
      </c>
    </row>
    <row r="329" spans="1:9" x14ac:dyDescent="0.25">
      <c r="A329" s="3">
        <v>44250</v>
      </c>
      <c r="B329" s="10">
        <v>35</v>
      </c>
      <c r="C329" t="str">
        <f t="shared" si="37"/>
        <v>-</v>
      </c>
      <c r="D329" t="str">
        <f t="shared" si="38"/>
        <v/>
      </c>
      <c r="E329">
        <f t="shared" si="39"/>
        <v>3</v>
      </c>
      <c r="F329" t="str">
        <f t="shared" si="35"/>
        <v>+</v>
      </c>
      <c r="G329" t="str">
        <f t="shared" si="36"/>
        <v/>
      </c>
      <c r="H329">
        <f t="shared" si="40"/>
        <v>165</v>
      </c>
      <c r="I329">
        <f t="shared" si="41"/>
        <v>0</v>
      </c>
    </row>
    <row r="330" spans="1:9" x14ac:dyDescent="0.25">
      <c r="A330" s="3">
        <v>44251</v>
      </c>
      <c r="B330" s="10">
        <v>34</v>
      </c>
      <c r="C330" t="str">
        <f t="shared" si="37"/>
        <v>-</v>
      </c>
      <c r="D330" t="str">
        <f t="shared" si="38"/>
        <v/>
      </c>
      <c r="E330">
        <f t="shared" si="39"/>
        <v>4</v>
      </c>
      <c r="F330" t="str">
        <f t="shared" si="35"/>
        <v>+</v>
      </c>
      <c r="G330" t="str">
        <f t="shared" si="36"/>
        <v/>
      </c>
      <c r="H330">
        <f t="shared" si="40"/>
        <v>166</v>
      </c>
      <c r="I330">
        <f t="shared" si="41"/>
        <v>0</v>
      </c>
    </row>
    <row r="331" spans="1:9" x14ac:dyDescent="0.25">
      <c r="A331" s="3">
        <v>44252</v>
      </c>
      <c r="B331" s="10">
        <v>34</v>
      </c>
      <c r="C331" t="str">
        <f t="shared" si="37"/>
        <v/>
      </c>
      <c r="D331" t="str">
        <f t="shared" si="38"/>
        <v/>
      </c>
      <c r="E331" t="str">
        <f t="shared" si="39"/>
        <v/>
      </c>
      <c r="F331" t="str">
        <f t="shared" si="35"/>
        <v>+</v>
      </c>
      <c r="G331" t="str">
        <f t="shared" si="36"/>
        <v/>
      </c>
      <c r="H331">
        <f t="shared" si="40"/>
        <v>167</v>
      </c>
      <c r="I331">
        <f t="shared" si="41"/>
        <v>0</v>
      </c>
    </row>
    <row r="332" spans="1:9" x14ac:dyDescent="0.25">
      <c r="A332" s="3">
        <v>44253</v>
      </c>
      <c r="B332" s="10">
        <v>31</v>
      </c>
      <c r="C332" t="str">
        <f t="shared" si="37"/>
        <v>-</v>
      </c>
      <c r="D332">
        <f t="shared" si="38"/>
        <v>1</v>
      </c>
      <c r="E332">
        <f t="shared" si="39"/>
        <v>1</v>
      </c>
      <c r="F332" t="str">
        <f t="shared" si="35"/>
        <v>+</v>
      </c>
      <c r="G332" t="str">
        <f t="shared" si="36"/>
        <v/>
      </c>
      <c r="H332">
        <f t="shared" si="40"/>
        <v>168</v>
      </c>
      <c r="I332">
        <f t="shared" si="41"/>
        <v>0</v>
      </c>
    </row>
    <row r="333" spans="1:9" x14ac:dyDescent="0.25">
      <c r="A333" s="3">
        <v>44254</v>
      </c>
      <c r="B333" s="10">
        <v>29</v>
      </c>
      <c r="C333" t="str">
        <f t="shared" si="37"/>
        <v>-</v>
      </c>
      <c r="D333" t="str">
        <f t="shared" si="38"/>
        <v/>
      </c>
      <c r="E333">
        <f t="shared" si="39"/>
        <v>2</v>
      </c>
      <c r="F333" t="str">
        <f t="shared" si="35"/>
        <v>+</v>
      </c>
      <c r="G333" t="str">
        <f t="shared" si="36"/>
        <v/>
      </c>
      <c r="H333">
        <f t="shared" si="40"/>
        <v>169</v>
      </c>
      <c r="I333">
        <f t="shared" si="41"/>
        <v>0</v>
      </c>
    </row>
    <row r="334" spans="1:9" x14ac:dyDescent="0.25">
      <c r="A334" s="3">
        <v>44255</v>
      </c>
      <c r="B334" s="10">
        <v>28</v>
      </c>
      <c r="C334" t="str">
        <f t="shared" si="37"/>
        <v>-</v>
      </c>
      <c r="D334" t="str">
        <f t="shared" si="38"/>
        <v/>
      </c>
      <c r="E334">
        <f t="shared" si="39"/>
        <v>3</v>
      </c>
      <c r="F334" t="str">
        <f t="shared" si="35"/>
        <v>-</v>
      </c>
      <c r="G334">
        <f t="shared" si="36"/>
        <v>1</v>
      </c>
      <c r="H334">
        <f t="shared" si="40"/>
        <v>1</v>
      </c>
      <c r="I334">
        <f t="shared" si="41"/>
        <v>0</v>
      </c>
    </row>
    <row r="335" spans="1:9" x14ac:dyDescent="0.25">
      <c r="A335" s="3">
        <v>44256</v>
      </c>
      <c r="B335" s="10">
        <v>28</v>
      </c>
      <c r="C335" t="str">
        <f t="shared" si="37"/>
        <v/>
      </c>
      <c r="D335" t="str">
        <f t="shared" si="38"/>
        <v/>
      </c>
      <c r="E335" t="str">
        <f t="shared" si="39"/>
        <v/>
      </c>
      <c r="F335" t="str">
        <f t="shared" si="35"/>
        <v>-</v>
      </c>
      <c r="G335" t="str">
        <f t="shared" si="36"/>
        <v/>
      </c>
      <c r="H335">
        <f t="shared" si="40"/>
        <v>2</v>
      </c>
      <c r="I335">
        <f t="shared" si="41"/>
        <v>0</v>
      </c>
    </row>
    <row r="336" spans="1:9" x14ac:dyDescent="0.25">
      <c r="A336" s="3">
        <v>44257</v>
      </c>
      <c r="B336" s="10">
        <v>27</v>
      </c>
      <c r="C336" t="str">
        <f t="shared" si="37"/>
        <v>-</v>
      </c>
      <c r="D336">
        <f t="shared" si="38"/>
        <v>1</v>
      </c>
      <c r="E336">
        <f t="shared" si="39"/>
        <v>1</v>
      </c>
      <c r="F336" t="str">
        <f t="shared" si="35"/>
        <v>-</v>
      </c>
      <c r="G336" t="str">
        <f t="shared" si="36"/>
        <v/>
      </c>
      <c r="H336">
        <f t="shared" si="40"/>
        <v>3</v>
      </c>
      <c r="I336">
        <f t="shared" si="41"/>
        <v>0</v>
      </c>
    </row>
    <row r="337" spans="1:9" x14ac:dyDescent="0.25">
      <c r="A337" s="3">
        <v>44258</v>
      </c>
      <c r="B337" s="10">
        <v>27</v>
      </c>
      <c r="C337" t="str">
        <f t="shared" si="37"/>
        <v/>
      </c>
      <c r="D337" t="str">
        <f t="shared" si="38"/>
        <v/>
      </c>
      <c r="E337" t="str">
        <f t="shared" si="39"/>
        <v/>
      </c>
      <c r="F337" t="str">
        <f t="shared" si="35"/>
        <v>-</v>
      </c>
      <c r="G337" t="str">
        <f t="shared" si="36"/>
        <v/>
      </c>
      <c r="H337">
        <f t="shared" si="40"/>
        <v>4</v>
      </c>
      <c r="I337">
        <f t="shared" si="41"/>
        <v>0</v>
      </c>
    </row>
    <row r="338" spans="1:9" x14ac:dyDescent="0.25">
      <c r="A338" s="3">
        <v>44259</v>
      </c>
      <c r="B338" s="10">
        <v>25</v>
      </c>
      <c r="C338" t="str">
        <f t="shared" si="37"/>
        <v>-</v>
      </c>
      <c r="D338">
        <f t="shared" si="38"/>
        <v>1</v>
      </c>
      <c r="E338">
        <f t="shared" si="39"/>
        <v>1</v>
      </c>
      <c r="F338" t="str">
        <f t="shared" si="35"/>
        <v>-</v>
      </c>
      <c r="G338" t="str">
        <f t="shared" si="36"/>
        <v/>
      </c>
      <c r="H338">
        <f t="shared" si="40"/>
        <v>5</v>
      </c>
      <c r="I338">
        <f t="shared" si="41"/>
        <v>0</v>
      </c>
    </row>
    <row r="339" spans="1:9" x14ac:dyDescent="0.25">
      <c r="A339" s="3">
        <v>44260</v>
      </c>
      <c r="B339" s="10">
        <v>25</v>
      </c>
      <c r="C339" t="str">
        <f t="shared" si="37"/>
        <v/>
      </c>
      <c r="D339" t="str">
        <f t="shared" si="38"/>
        <v/>
      </c>
      <c r="E339" t="str">
        <f t="shared" si="39"/>
        <v/>
      </c>
      <c r="F339" t="str">
        <f t="shared" si="35"/>
        <v>-</v>
      </c>
      <c r="G339" t="str">
        <f t="shared" si="36"/>
        <v/>
      </c>
      <c r="H339">
        <f t="shared" si="40"/>
        <v>6</v>
      </c>
      <c r="I339">
        <f t="shared" si="41"/>
        <v>0</v>
      </c>
    </row>
    <row r="340" spans="1:9" x14ac:dyDescent="0.25">
      <c r="A340" s="3">
        <v>44261</v>
      </c>
      <c r="B340" s="10">
        <v>27</v>
      </c>
      <c r="C340" t="str">
        <f t="shared" si="37"/>
        <v>+</v>
      </c>
      <c r="D340">
        <f t="shared" si="38"/>
        <v>1</v>
      </c>
      <c r="E340">
        <f t="shared" si="39"/>
        <v>1</v>
      </c>
      <c r="F340" t="str">
        <f t="shared" si="35"/>
        <v>-</v>
      </c>
      <c r="G340" t="str">
        <f t="shared" si="36"/>
        <v/>
      </c>
      <c r="H340">
        <f t="shared" si="40"/>
        <v>7</v>
      </c>
      <c r="I340">
        <f t="shared" si="41"/>
        <v>1</v>
      </c>
    </row>
    <row r="341" spans="1:9" x14ac:dyDescent="0.25">
      <c r="A341" s="3">
        <v>44262</v>
      </c>
      <c r="B341" s="10">
        <v>26</v>
      </c>
      <c r="C341" t="str">
        <f t="shared" si="37"/>
        <v>-</v>
      </c>
      <c r="D341">
        <f t="shared" si="38"/>
        <v>1</v>
      </c>
      <c r="E341">
        <f t="shared" si="39"/>
        <v>1</v>
      </c>
      <c r="F341" t="str">
        <f t="shared" si="35"/>
        <v>-</v>
      </c>
      <c r="G341" t="str">
        <f t="shared" si="36"/>
        <v/>
      </c>
      <c r="H341">
        <f t="shared" si="40"/>
        <v>8</v>
      </c>
      <c r="I341">
        <f t="shared" si="41"/>
        <v>0</v>
      </c>
    </row>
    <row r="342" spans="1:9" x14ac:dyDescent="0.25">
      <c r="A342" s="3">
        <v>44263</v>
      </c>
      <c r="B342" s="10">
        <v>26</v>
      </c>
      <c r="C342" t="str">
        <f t="shared" si="37"/>
        <v/>
      </c>
      <c r="D342" t="str">
        <f t="shared" si="38"/>
        <v/>
      </c>
      <c r="E342" t="str">
        <f t="shared" si="39"/>
        <v/>
      </c>
      <c r="F342" t="str">
        <f t="shared" si="35"/>
        <v>-</v>
      </c>
      <c r="G342" t="str">
        <f t="shared" si="36"/>
        <v/>
      </c>
      <c r="H342">
        <f t="shared" si="40"/>
        <v>9</v>
      </c>
      <c r="I342">
        <f t="shared" si="41"/>
        <v>0</v>
      </c>
    </row>
    <row r="343" spans="1:9" x14ac:dyDescent="0.25">
      <c r="A343" s="3">
        <v>44264</v>
      </c>
      <c r="B343" s="10">
        <v>25</v>
      </c>
      <c r="C343" t="str">
        <f t="shared" si="37"/>
        <v>-</v>
      </c>
      <c r="D343">
        <f t="shared" si="38"/>
        <v>1</v>
      </c>
      <c r="E343">
        <f t="shared" si="39"/>
        <v>1</v>
      </c>
      <c r="F343" t="str">
        <f t="shared" si="35"/>
        <v>-</v>
      </c>
      <c r="G343" t="str">
        <f t="shared" si="36"/>
        <v/>
      </c>
      <c r="H343">
        <f t="shared" si="40"/>
        <v>10</v>
      </c>
      <c r="I343">
        <f t="shared" si="41"/>
        <v>0</v>
      </c>
    </row>
    <row r="344" spans="1:9" x14ac:dyDescent="0.25">
      <c r="A344" s="3">
        <v>44265</v>
      </c>
      <c r="B344" s="10">
        <v>23</v>
      </c>
      <c r="C344" t="str">
        <f t="shared" si="37"/>
        <v>-</v>
      </c>
      <c r="D344" t="str">
        <f t="shared" si="38"/>
        <v/>
      </c>
      <c r="E344">
        <f t="shared" si="39"/>
        <v>2</v>
      </c>
      <c r="F344" t="str">
        <f t="shared" si="35"/>
        <v>-</v>
      </c>
      <c r="G344" t="str">
        <f t="shared" si="36"/>
        <v/>
      </c>
      <c r="H344">
        <f t="shared" si="40"/>
        <v>11</v>
      </c>
      <c r="I344">
        <f t="shared" si="41"/>
        <v>0</v>
      </c>
    </row>
    <row r="345" spans="1:9" x14ac:dyDescent="0.25">
      <c r="A345" s="3">
        <v>44266</v>
      </c>
      <c r="B345" s="10">
        <v>22</v>
      </c>
      <c r="C345" t="str">
        <f t="shared" si="37"/>
        <v>-</v>
      </c>
      <c r="D345" t="str">
        <f t="shared" si="38"/>
        <v/>
      </c>
      <c r="E345">
        <f t="shared" si="39"/>
        <v>3</v>
      </c>
      <c r="F345" t="str">
        <f t="shared" si="35"/>
        <v>-</v>
      </c>
      <c r="G345" t="str">
        <f t="shared" si="36"/>
        <v/>
      </c>
      <c r="H345">
        <f t="shared" si="40"/>
        <v>12</v>
      </c>
      <c r="I345">
        <f t="shared" si="41"/>
        <v>0</v>
      </c>
    </row>
    <row r="346" spans="1:9" x14ac:dyDescent="0.25">
      <c r="A346" s="3">
        <v>44267</v>
      </c>
      <c r="B346" s="10">
        <v>20</v>
      </c>
      <c r="C346" t="str">
        <f t="shared" si="37"/>
        <v>-</v>
      </c>
      <c r="D346" t="str">
        <f t="shared" si="38"/>
        <v/>
      </c>
      <c r="E346">
        <f t="shared" si="39"/>
        <v>4</v>
      </c>
      <c r="F346" t="str">
        <f t="shared" si="35"/>
        <v>-</v>
      </c>
      <c r="G346" t="str">
        <f t="shared" si="36"/>
        <v/>
      </c>
      <c r="H346">
        <f t="shared" si="40"/>
        <v>13</v>
      </c>
      <c r="I346">
        <f t="shared" si="41"/>
        <v>1</v>
      </c>
    </row>
    <row r="347" spans="1:9" x14ac:dyDescent="0.25">
      <c r="A347" s="3">
        <v>44268</v>
      </c>
      <c r="B347" s="10">
        <v>21</v>
      </c>
      <c r="C347" t="str">
        <f t="shared" si="37"/>
        <v>+</v>
      </c>
      <c r="D347">
        <f t="shared" si="38"/>
        <v>1</v>
      </c>
      <c r="E347">
        <f t="shared" si="39"/>
        <v>1</v>
      </c>
      <c r="F347" t="str">
        <f t="shared" si="35"/>
        <v>-</v>
      </c>
      <c r="G347" t="str">
        <f t="shared" si="36"/>
        <v/>
      </c>
      <c r="H347">
        <f t="shared" si="40"/>
        <v>14</v>
      </c>
      <c r="I347">
        <f t="shared" si="41"/>
        <v>0</v>
      </c>
    </row>
    <row r="348" spans="1:9" x14ac:dyDescent="0.25">
      <c r="A348" s="3">
        <v>44269</v>
      </c>
      <c r="B348" s="10">
        <v>21</v>
      </c>
      <c r="C348" t="str">
        <f t="shared" si="37"/>
        <v/>
      </c>
      <c r="D348" t="str">
        <f t="shared" si="38"/>
        <v/>
      </c>
      <c r="E348" t="str">
        <f t="shared" si="39"/>
        <v/>
      </c>
      <c r="F348" t="str">
        <f t="shared" si="35"/>
        <v>-</v>
      </c>
      <c r="G348" t="str">
        <f t="shared" si="36"/>
        <v/>
      </c>
      <c r="H348">
        <f t="shared" si="40"/>
        <v>15</v>
      </c>
      <c r="I348">
        <f t="shared" si="41"/>
        <v>0</v>
      </c>
    </row>
    <row r="349" spans="1:9" x14ac:dyDescent="0.25">
      <c r="A349" s="3">
        <v>44270</v>
      </c>
      <c r="B349" s="10">
        <v>20</v>
      </c>
      <c r="C349" t="str">
        <f t="shared" si="37"/>
        <v>-</v>
      </c>
      <c r="D349">
        <f t="shared" si="38"/>
        <v>1</v>
      </c>
      <c r="E349">
        <f t="shared" si="39"/>
        <v>1</v>
      </c>
      <c r="F349" t="str">
        <f t="shared" si="35"/>
        <v>-</v>
      </c>
      <c r="G349" t="str">
        <f t="shared" si="36"/>
        <v/>
      </c>
      <c r="H349">
        <f t="shared" si="40"/>
        <v>16</v>
      </c>
      <c r="I349">
        <f t="shared" si="41"/>
        <v>0</v>
      </c>
    </row>
    <row r="350" spans="1:9" x14ac:dyDescent="0.25">
      <c r="A350" s="3">
        <v>44271</v>
      </c>
      <c r="B350" s="10">
        <v>20</v>
      </c>
      <c r="C350" t="str">
        <f t="shared" si="37"/>
        <v/>
      </c>
      <c r="D350" t="str">
        <f t="shared" si="38"/>
        <v/>
      </c>
      <c r="E350" t="str">
        <f t="shared" si="39"/>
        <v/>
      </c>
      <c r="F350" t="str">
        <f t="shared" si="35"/>
        <v>-</v>
      </c>
      <c r="G350" t="str">
        <f t="shared" si="36"/>
        <v/>
      </c>
      <c r="H350">
        <f t="shared" si="40"/>
        <v>17</v>
      </c>
      <c r="I350">
        <f t="shared" si="41"/>
        <v>0</v>
      </c>
    </row>
    <row r="351" spans="1:9" x14ac:dyDescent="0.25">
      <c r="A351" s="3">
        <v>44272</v>
      </c>
      <c r="B351" s="10">
        <v>18</v>
      </c>
      <c r="C351" t="str">
        <f t="shared" si="37"/>
        <v>-</v>
      </c>
      <c r="D351">
        <f t="shared" si="38"/>
        <v>1</v>
      </c>
      <c r="E351">
        <f t="shared" si="39"/>
        <v>1</v>
      </c>
      <c r="F351" t="str">
        <f t="shared" si="35"/>
        <v>-</v>
      </c>
      <c r="G351" t="str">
        <f t="shared" si="36"/>
        <v/>
      </c>
      <c r="H351">
        <f t="shared" si="40"/>
        <v>18</v>
      </c>
      <c r="I351">
        <f t="shared" si="41"/>
        <v>0</v>
      </c>
    </row>
    <row r="352" spans="1:9" x14ac:dyDescent="0.25">
      <c r="A352" s="3">
        <v>44273</v>
      </c>
      <c r="B352" s="10">
        <v>18</v>
      </c>
      <c r="C352" t="str">
        <f t="shared" si="37"/>
        <v/>
      </c>
      <c r="D352" t="str">
        <f t="shared" si="38"/>
        <v/>
      </c>
      <c r="E352" t="str">
        <f t="shared" si="39"/>
        <v/>
      </c>
      <c r="F352" t="str">
        <f t="shared" si="35"/>
        <v>-</v>
      </c>
      <c r="G352" t="str">
        <f t="shared" si="36"/>
        <v/>
      </c>
      <c r="H352">
        <f t="shared" si="40"/>
        <v>19</v>
      </c>
      <c r="I352">
        <f t="shared" si="41"/>
        <v>0</v>
      </c>
    </row>
    <row r="353" spans="1:9" x14ac:dyDescent="0.25">
      <c r="A353" s="3">
        <v>44274</v>
      </c>
      <c r="B353" s="10">
        <v>17</v>
      </c>
      <c r="C353" t="str">
        <f t="shared" si="37"/>
        <v>-</v>
      </c>
      <c r="D353">
        <f t="shared" si="38"/>
        <v>1</v>
      </c>
      <c r="E353">
        <f t="shared" si="39"/>
        <v>1</v>
      </c>
      <c r="F353" t="str">
        <f t="shared" si="35"/>
        <v>-</v>
      </c>
      <c r="G353" t="str">
        <f t="shared" si="36"/>
        <v/>
      </c>
      <c r="H353">
        <f t="shared" si="40"/>
        <v>20</v>
      </c>
      <c r="I353">
        <f t="shared" si="41"/>
        <v>0</v>
      </c>
    </row>
    <row r="354" spans="1:9" x14ac:dyDescent="0.25">
      <c r="A354" s="3">
        <v>44275</v>
      </c>
      <c r="B354" s="10">
        <v>17</v>
      </c>
      <c r="C354" t="str">
        <f t="shared" si="37"/>
        <v/>
      </c>
      <c r="D354" t="str">
        <f t="shared" si="38"/>
        <v/>
      </c>
      <c r="E354" t="str">
        <f t="shared" si="39"/>
        <v/>
      </c>
      <c r="F354" t="str">
        <f t="shared" si="35"/>
        <v>-</v>
      </c>
      <c r="G354" t="str">
        <f t="shared" si="36"/>
        <v/>
      </c>
      <c r="H354">
        <f t="shared" si="40"/>
        <v>21</v>
      </c>
      <c r="I354">
        <f t="shared" si="41"/>
        <v>0</v>
      </c>
    </row>
    <row r="355" spans="1:9" x14ac:dyDescent="0.25">
      <c r="A355" s="3">
        <v>44276</v>
      </c>
      <c r="B355" s="10">
        <v>18</v>
      </c>
      <c r="C355" t="str">
        <f t="shared" si="37"/>
        <v>+</v>
      </c>
      <c r="D355">
        <f t="shared" si="38"/>
        <v>1</v>
      </c>
      <c r="E355">
        <f t="shared" si="39"/>
        <v>1</v>
      </c>
      <c r="F355" t="str">
        <f t="shared" si="35"/>
        <v>-</v>
      </c>
      <c r="G355" t="str">
        <f t="shared" si="36"/>
        <v/>
      </c>
      <c r="H355">
        <f t="shared" si="40"/>
        <v>22</v>
      </c>
      <c r="I355">
        <f t="shared" si="41"/>
        <v>0</v>
      </c>
    </row>
    <row r="356" spans="1:9" x14ac:dyDescent="0.25">
      <c r="A356" s="3">
        <v>44277</v>
      </c>
      <c r="B356" s="10">
        <v>18</v>
      </c>
      <c r="C356" t="str">
        <f t="shared" si="37"/>
        <v/>
      </c>
      <c r="D356" t="str">
        <f t="shared" si="38"/>
        <v/>
      </c>
      <c r="E356" t="str">
        <f t="shared" si="39"/>
        <v/>
      </c>
      <c r="F356" t="str">
        <f t="shared" si="35"/>
        <v>-</v>
      </c>
      <c r="G356" t="str">
        <f t="shared" si="36"/>
        <v/>
      </c>
      <c r="H356">
        <f t="shared" si="40"/>
        <v>23</v>
      </c>
      <c r="I356">
        <f t="shared" si="41"/>
        <v>0</v>
      </c>
    </row>
    <row r="357" spans="1:9" x14ac:dyDescent="0.25">
      <c r="A357" s="3">
        <v>44278</v>
      </c>
      <c r="B357" s="10">
        <v>16</v>
      </c>
      <c r="C357" t="str">
        <f t="shared" si="37"/>
        <v>-</v>
      </c>
      <c r="D357">
        <f t="shared" si="38"/>
        <v>1</v>
      </c>
      <c r="E357">
        <f t="shared" si="39"/>
        <v>1</v>
      </c>
      <c r="F357" t="str">
        <f t="shared" si="35"/>
        <v>-</v>
      </c>
      <c r="G357" t="str">
        <f t="shared" si="36"/>
        <v/>
      </c>
      <c r="H357">
        <f t="shared" si="40"/>
        <v>24</v>
      </c>
      <c r="I357">
        <f t="shared" si="41"/>
        <v>0</v>
      </c>
    </row>
    <row r="358" spans="1:9" x14ac:dyDescent="0.25">
      <c r="A358" s="3">
        <v>44279</v>
      </c>
      <c r="B358" s="10">
        <v>16</v>
      </c>
      <c r="C358" t="str">
        <f t="shared" si="37"/>
        <v/>
      </c>
      <c r="D358" t="str">
        <f t="shared" si="38"/>
        <v/>
      </c>
      <c r="E358" t="str">
        <f t="shared" si="39"/>
        <v/>
      </c>
      <c r="F358" t="str">
        <f t="shared" si="35"/>
        <v>-</v>
      </c>
      <c r="G358" t="str">
        <f t="shared" si="36"/>
        <v/>
      </c>
      <c r="H358">
        <f t="shared" si="40"/>
        <v>25</v>
      </c>
      <c r="I358">
        <f t="shared" si="41"/>
        <v>0</v>
      </c>
    </row>
    <row r="359" spans="1:9" x14ac:dyDescent="0.25">
      <c r="A359" s="3">
        <v>44280</v>
      </c>
      <c r="B359" s="10">
        <v>15</v>
      </c>
      <c r="C359" t="str">
        <f t="shared" si="37"/>
        <v>-</v>
      </c>
      <c r="D359">
        <f t="shared" si="38"/>
        <v>1</v>
      </c>
      <c r="E359">
        <f t="shared" si="39"/>
        <v>1</v>
      </c>
      <c r="F359" t="str">
        <f t="shared" si="35"/>
        <v>-</v>
      </c>
      <c r="G359" t="str">
        <f t="shared" si="36"/>
        <v/>
      </c>
      <c r="H359">
        <f t="shared" si="40"/>
        <v>26</v>
      </c>
      <c r="I359">
        <f t="shared" si="41"/>
        <v>0</v>
      </c>
    </row>
    <row r="360" spans="1:9" x14ac:dyDescent="0.25">
      <c r="A360" s="3">
        <v>44281</v>
      </c>
      <c r="B360" s="10">
        <v>15</v>
      </c>
      <c r="C360" t="str">
        <f t="shared" si="37"/>
        <v/>
      </c>
      <c r="D360" t="str">
        <f t="shared" si="38"/>
        <v/>
      </c>
      <c r="E360" t="str">
        <f t="shared" si="39"/>
        <v/>
      </c>
      <c r="F360" t="str">
        <f t="shared" si="35"/>
        <v>-</v>
      </c>
      <c r="G360" t="str">
        <f t="shared" si="36"/>
        <v/>
      </c>
      <c r="H360">
        <f t="shared" si="40"/>
        <v>27</v>
      </c>
      <c r="I360">
        <f t="shared" si="41"/>
        <v>0</v>
      </c>
    </row>
    <row r="361" spans="1:9" x14ac:dyDescent="0.25">
      <c r="A361" s="3">
        <v>44282</v>
      </c>
      <c r="B361" s="10">
        <v>17</v>
      </c>
      <c r="C361" t="str">
        <f t="shared" si="37"/>
        <v>+</v>
      </c>
      <c r="D361">
        <f t="shared" si="38"/>
        <v>1</v>
      </c>
      <c r="E361">
        <f t="shared" si="39"/>
        <v>1</v>
      </c>
      <c r="F361" t="str">
        <f t="shared" si="35"/>
        <v>-</v>
      </c>
      <c r="G361" t="str">
        <f t="shared" si="36"/>
        <v/>
      </c>
      <c r="H361">
        <f t="shared" si="40"/>
        <v>28</v>
      </c>
      <c r="I361">
        <f t="shared" si="41"/>
        <v>0</v>
      </c>
    </row>
    <row r="362" spans="1:9" x14ac:dyDescent="0.25">
      <c r="A362" s="3">
        <v>44283</v>
      </c>
      <c r="B362" s="10">
        <v>17</v>
      </c>
      <c r="C362" t="str">
        <f t="shared" si="37"/>
        <v/>
      </c>
      <c r="D362" t="str">
        <f t="shared" si="38"/>
        <v/>
      </c>
      <c r="E362" t="str">
        <f t="shared" si="39"/>
        <v/>
      </c>
      <c r="F362" t="str">
        <f t="shared" si="35"/>
        <v>-</v>
      </c>
      <c r="G362" t="str">
        <f t="shared" si="36"/>
        <v/>
      </c>
      <c r="H362">
        <f t="shared" si="40"/>
        <v>29</v>
      </c>
      <c r="I362">
        <f t="shared" si="41"/>
        <v>0</v>
      </c>
    </row>
    <row r="363" spans="1:9" x14ac:dyDescent="0.25">
      <c r="A363" s="3">
        <v>44284</v>
      </c>
      <c r="B363" s="10">
        <v>16</v>
      </c>
      <c r="C363" t="str">
        <f t="shared" si="37"/>
        <v>-</v>
      </c>
      <c r="D363">
        <f t="shared" si="38"/>
        <v>1</v>
      </c>
      <c r="E363">
        <f t="shared" si="39"/>
        <v>1</v>
      </c>
      <c r="F363" t="str">
        <f t="shared" si="35"/>
        <v>-</v>
      </c>
      <c r="G363" t="str">
        <f t="shared" si="36"/>
        <v/>
      </c>
      <c r="H363">
        <f t="shared" si="40"/>
        <v>30</v>
      </c>
      <c r="I363">
        <f t="shared" si="41"/>
        <v>0</v>
      </c>
    </row>
    <row r="364" spans="1:9" x14ac:dyDescent="0.25">
      <c r="A364" s="3">
        <v>44285</v>
      </c>
      <c r="B364" s="10">
        <v>16</v>
      </c>
      <c r="C364" t="str">
        <f t="shared" si="37"/>
        <v/>
      </c>
      <c r="D364" t="str">
        <f t="shared" si="38"/>
        <v/>
      </c>
      <c r="E364" t="str">
        <f t="shared" si="39"/>
        <v/>
      </c>
      <c r="F364" t="str">
        <f t="shared" si="35"/>
        <v>-</v>
      </c>
      <c r="G364" t="str">
        <f t="shared" si="36"/>
        <v/>
      </c>
      <c r="H364">
        <f t="shared" si="40"/>
        <v>31</v>
      </c>
      <c r="I364">
        <f t="shared" si="41"/>
        <v>0</v>
      </c>
    </row>
    <row r="365" spans="1:9" x14ac:dyDescent="0.25">
      <c r="A365" s="3">
        <v>44286</v>
      </c>
      <c r="B365" s="10">
        <v>17</v>
      </c>
      <c r="C365" t="str">
        <f t="shared" si="37"/>
        <v>+</v>
      </c>
      <c r="D365">
        <f t="shared" si="38"/>
        <v>1</v>
      </c>
      <c r="E365">
        <f t="shared" si="39"/>
        <v>1</v>
      </c>
      <c r="F365" t="str">
        <f t="shared" si="35"/>
        <v>-</v>
      </c>
      <c r="G365" t="str">
        <f t="shared" si="36"/>
        <v/>
      </c>
      <c r="H365">
        <f t="shared" si="40"/>
        <v>32</v>
      </c>
      <c r="I365">
        <f t="shared" si="41"/>
        <v>1</v>
      </c>
    </row>
    <row r="366" spans="1:9" x14ac:dyDescent="0.25">
      <c r="A366" s="3">
        <v>44287</v>
      </c>
      <c r="B366" s="10">
        <v>15</v>
      </c>
      <c r="C366" t="str">
        <f t="shared" si="37"/>
        <v>-</v>
      </c>
      <c r="D366">
        <f t="shared" si="38"/>
        <v>1</v>
      </c>
      <c r="E366">
        <f t="shared" si="39"/>
        <v>1</v>
      </c>
      <c r="F366" t="str">
        <f t="shared" si="35"/>
        <v>-</v>
      </c>
      <c r="G366" t="str">
        <f t="shared" si="36"/>
        <v/>
      </c>
      <c r="H366">
        <f t="shared" si="40"/>
        <v>33</v>
      </c>
      <c r="I366">
        <f t="shared" si="41"/>
        <v>0</v>
      </c>
    </row>
    <row r="367" spans="1:9" x14ac:dyDescent="0.25">
      <c r="A367" s="3">
        <v>44288</v>
      </c>
      <c r="B367" s="10">
        <v>15</v>
      </c>
      <c r="C367" t="str">
        <f t="shared" si="37"/>
        <v/>
      </c>
      <c r="D367" t="str">
        <f t="shared" si="38"/>
        <v/>
      </c>
      <c r="E367" t="str">
        <f t="shared" si="39"/>
        <v/>
      </c>
      <c r="F367" t="str">
        <f t="shared" si="35"/>
        <v>-</v>
      </c>
      <c r="G367" t="str">
        <f t="shared" si="36"/>
        <v/>
      </c>
      <c r="H367">
        <f t="shared" si="40"/>
        <v>34</v>
      </c>
      <c r="I367">
        <f t="shared" si="41"/>
        <v>0</v>
      </c>
    </row>
    <row r="368" spans="1:9" x14ac:dyDescent="0.25">
      <c r="A368" s="3">
        <v>44289</v>
      </c>
      <c r="B368" s="10">
        <v>16</v>
      </c>
      <c r="C368" t="str">
        <f t="shared" si="37"/>
        <v>+</v>
      </c>
      <c r="D368">
        <f t="shared" si="38"/>
        <v>1</v>
      </c>
      <c r="E368">
        <f t="shared" si="39"/>
        <v>1</v>
      </c>
      <c r="F368" t="str">
        <f t="shared" si="35"/>
        <v>-</v>
      </c>
      <c r="G368" t="str">
        <f t="shared" si="36"/>
        <v/>
      </c>
      <c r="H368">
        <f t="shared" si="40"/>
        <v>35</v>
      </c>
      <c r="I368">
        <f t="shared" si="41"/>
        <v>0</v>
      </c>
    </row>
    <row r="369" spans="1:9" x14ac:dyDescent="0.25">
      <c r="A369" s="3">
        <v>44290</v>
      </c>
      <c r="B369" s="10">
        <v>16</v>
      </c>
      <c r="C369" t="str">
        <f t="shared" si="37"/>
        <v/>
      </c>
      <c r="D369" t="str">
        <f t="shared" si="38"/>
        <v/>
      </c>
      <c r="E369" t="str">
        <f t="shared" si="39"/>
        <v/>
      </c>
      <c r="F369" t="str">
        <f t="shared" si="35"/>
        <v>-</v>
      </c>
      <c r="G369" t="str">
        <f t="shared" si="36"/>
        <v/>
      </c>
      <c r="H369">
        <f t="shared" si="40"/>
        <v>36</v>
      </c>
      <c r="I369">
        <f t="shared" si="41"/>
        <v>0</v>
      </c>
    </row>
    <row r="370" spans="1:9" x14ac:dyDescent="0.25">
      <c r="A370" s="3">
        <v>44291</v>
      </c>
      <c r="B370" s="10">
        <v>17</v>
      </c>
      <c r="C370" t="str">
        <f t="shared" si="37"/>
        <v>+</v>
      </c>
      <c r="D370">
        <f t="shared" si="38"/>
        <v>1</v>
      </c>
      <c r="E370">
        <f t="shared" si="39"/>
        <v>1</v>
      </c>
      <c r="F370" t="str">
        <f t="shared" si="35"/>
        <v>-</v>
      </c>
      <c r="G370" t="str">
        <f t="shared" si="36"/>
        <v/>
      </c>
      <c r="H370">
        <f t="shared" si="40"/>
        <v>37</v>
      </c>
      <c r="I370">
        <f t="shared" si="41"/>
        <v>1</v>
      </c>
    </row>
    <row r="371" spans="1:9" x14ac:dyDescent="0.25">
      <c r="A371" s="3">
        <v>44292</v>
      </c>
      <c r="B371" s="10">
        <v>15</v>
      </c>
      <c r="C371" t="str">
        <f t="shared" si="37"/>
        <v>-</v>
      </c>
      <c r="D371">
        <f t="shared" si="38"/>
        <v>1</v>
      </c>
      <c r="E371">
        <f t="shared" si="39"/>
        <v>1</v>
      </c>
      <c r="F371" t="str">
        <f t="shared" si="35"/>
        <v>-</v>
      </c>
      <c r="G371" t="str">
        <f t="shared" si="36"/>
        <v/>
      </c>
      <c r="H371">
        <f t="shared" si="40"/>
        <v>38</v>
      </c>
      <c r="I371">
        <f t="shared" si="41"/>
        <v>1</v>
      </c>
    </row>
    <row r="372" spans="1:9" x14ac:dyDescent="0.25">
      <c r="A372" s="3">
        <v>44293</v>
      </c>
      <c r="B372" s="10">
        <v>16</v>
      </c>
      <c r="C372" t="str">
        <f t="shared" si="37"/>
        <v>+</v>
      </c>
      <c r="D372">
        <f t="shared" si="38"/>
        <v>1</v>
      </c>
      <c r="E372">
        <f t="shared" si="39"/>
        <v>1</v>
      </c>
      <c r="F372" t="str">
        <f t="shared" si="35"/>
        <v>-</v>
      </c>
      <c r="G372" t="str">
        <f t="shared" si="36"/>
        <v/>
      </c>
      <c r="H372">
        <f t="shared" si="40"/>
        <v>39</v>
      </c>
      <c r="I372">
        <f t="shared" si="41"/>
        <v>0</v>
      </c>
    </row>
    <row r="373" spans="1:9" x14ac:dyDescent="0.25">
      <c r="A373" s="3">
        <v>44294</v>
      </c>
      <c r="B373" s="10">
        <v>16</v>
      </c>
      <c r="C373" t="str">
        <f t="shared" si="37"/>
        <v/>
      </c>
      <c r="D373" t="str">
        <f t="shared" si="38"/>
        <v/>
      </c>
      <c r="E373" t="str">
        <f t="shared" si="39"/>
        <v/>
      </c>
      <c r="F373" t="str">
        <f t="shared" si="35"/>
        <v>-</v>
      </c>
      <c r="G373" t="str">
        <f t="shared" si="36"/>
        <v/>
      </c>
      <c r="H373">
        <f t="shared" si="40"/>
        <v>40</v>
      </c>
      <c r="I373">
        <f t="shared" si="41"/>
        <v>0</v>
      </c>
    </row>
    <row r="374" spans="1:9" x14ac:dyDescent="0.25">
      <c r="A374" s="3">
        <v>44295</v>
      </c>
      <c r="B374" s="10">
        <v>15</v>
      </c>
      <c r="C374" t="str">
        <f t="shared" si="37"/>
        <v>-</v>
      </c>
      <c r="D374">
        <f t="shared" si="38"/>
        <v>1</v>
      </c>
      <c r="E374">
        <f t="shared" si="39"/>
        <v>1</v>
      </c>
      <c r="F374" t="str">
        <f t="shared" si="35"/>
        <v>-</v>
      </c>
      <c r="G374" t="str">
        <f t="shared" si="36"/>
        <v/>
      </c>
      <c r="H374">
        <f t="shared" si="40"/>
        <v>41</v>
      </c>
      <c r="I374">
        <f t="shared" si="41"/>
        <v>0</v>
      </c>
    </row>
    <row r="375" spans="1:9" x14ac:dyDescent="0.25">
      <c r="A375" s="3">
        <v>44296</v>
      </c>
      <c r="B375" s="10">
        <v>15</v>
      </c>
      <c r="C375" t="str">
        <f t="shared" si="37"/>
        <v/>
      </c>
      <c r="D375" t="str">
        <f t="shared" si="38"/>
        <v/>
      </c>
      <c r="E375" t="str">
        <f t="shared" si="39"/>
        <v/>
      </c>
      <c r="F375" t="str">
        <f t="shared" si="35"/>
        <v>-</v>
      </c>
      <c r="G375" t="str">
        <f t="shared" si="36"/>
        <v/>
      </c>
      <c r="H375">
        <f t="shared" si="40"/>
        <v>42</v>
      </c>
      <c r="I375">
        <f t="shared" si="41"/>
        <v>0</v>
      </c>
    </row>
    <row r="376" spans="1:9" x14ac:dyDescent="0.25">
      <c r="A376" s="3">
        <v>44297</v>
      </c>
      <c r="B376" s="10">
        <v>16</v>
      </c>
      <c r="C376" t="str">
        <f t="shared" si="37"/>
        <v>+</v>
      </c>
      <c r="D376">
        <f t="shared" si="38"/>
        <v>1</v>
      </c>
      <c r="E376">
        <f t="shared" si="39"/>
        <v>1</v>
      </c>
      <c r="F376" t="str">
        <f t="shared" si="35"/>
        <v>-</v>
      </c>
      <c r="G376" t="str">
        <f t="shared" si="36"/>
        <v/>
      </c>
      <c r="H376">
        <f t="shared" si="40"/>
        <v>43</v>
      </c>
      <c r="I376">
        <f t="shared" si="41"/>
        <v>1</v>
      </c>
    </row>
    <row r="377" spans="1:9" x14ac:dyDescent="0.25">
      <c r="A377" s="3">
        <v>44298</v>
      </c>
      <c r="B377" s="10">
        <v>14</v>
      </c>
      <c r="C377" t="str">
        <f t="shared" si="37"/>
        <v>-</v>
      </c>
      <c r="D377">
        <f t="shared" si="38"/>
        <v>1</v>
      </c>
      <c r="E377">
        <f t="shared" si="39"/>
        <v>1</v>
      </c>
      <c r="F377" t="str">
        <f t="shared" si="35"/>
        <v>-</v>
      </c>
      <c r="G377" t="str">
        <f t="shared" si="36"/>
        <v/>
      </c>
      <c r="H377">
        <f t="shared" si="40"/>
        <v>44</v>
      </c>
      <c r="I377">
        <f t="shared" si="41"/>
        <v>0</v>
      </c>
    </row>
    <row r="378" spans="1:9" x14ac:dyDescent="0.25">
      <c r="A378" s="3">
        <v>44299</v>
      </c>
      <c r="B378" s="10">
        <v>14</v>
      </c>
      <c r="C378" t="str">
        <f t="shared" si="37"/>
        <v/>
      </c>
      <c r="D378" t="str">
        <f t="shared" si="38"/>
        <v/>
      </c>
      <c r="E378" t="str">
        <f t="shared" si="39"/>
        <v/>
      </c>
      <c r="F378" t="str">
        <f t="shared" si="35"/>
        <v>-</v>
      </c>
      <c r="G378" t="str">
        <f t="shared" si="36"/>
        <v/>
      </c>
      <c r="H378">
        <f t="shared" si="40"/>
        <v>45</v>
      </c>
      <c r="I378">
        <f t="shared" si="41"/>
        <v>0</v>
      </c>
    </row>
    <row r="379" spans="1:9" x14ac:dyDescent="0.25">
      <c r="A379" s="3">
        <v>44300</v>
      </c>
      <c r="B379" s="10">
        <v>13</v>
      </c>
      <c r="C379" t="str">
        <f t="shared" si="37"/>
        <v>-</v>
      </c>
      <c r="D379">
        <f t="shared" si="38"/>
        <v>1</v>
      </c>
      <c r="E379">
        <f t="shared" si="39"/>
        <v>1</v>
      </c>
      <c r="F379" t="str">
        <f t="shared" si="35"/>
        <v>-</v>
      </c>
      <c r="G379" t="str">
        <f t="shared" si="36"/>
        <v/>
      </c>
      <c r="H379">
        <f t="shared" si="40"/>
        <v>46</v>
      </c>
      <c r="I379">
        <f t="shared" si="41"/>
        <v>0</v>
      </c>
    </row>
    <row r="380" spans="1:9" x14ac:dyDescent="0.25">
      <c r="A380" s="3">
        <v>44301</v>
      </c>
      <c r="B380" s="10">
        <v>13</v>
      </c>
      <c r="C380" t="str">
        <f t="shared" si="37"/>
        <v/>
      </c>
      <c r="D380" t="str">
        <f t="shared" si="38"/>
        <v/>
      </c>
      <c r="E380" t="str">
        <f t="shared" si="39"/>
        <v/>
      </c>
      <c r="F380" t="str">
        <f t="shared" si="35"/>
        <v>-</v>
      </c>
      <c r="G380" t="str">
        <f t="shared" si="36"/>
        <v/>
      </c>
      <c r="H380">
        <f t="shared" si="40"/>
        <v>47</v>
      </c>
      <c r="I380">
        <f t="shared" si="41"/>
        <v>0</v>
      </c>
    </row>
    <row r="381" spans="1:9" x14ac:dyDescent="0.25">
      <c r="A381" s="3">
        <v>44302</v>
      </c>
      <c r="B381" s="10">
        <v>12</v>
      </c>
      <c r="C381" t="str">
        <f t="shared" si="37"/>
        <v>-</v>
      </c>
      <c r="D381">
        <f t="shared" si="38"/>
        <v>1</v>
      </c>
      <c r="E381">
        <f t="shared" si="39"/>
        <v>1</v>
      </c>
      <c r="F381" t="str">
        <f t="shared" si="35"/>
        <v>-</v>
      </c>
      <c r="G381" t="str">
        <f t="shared" si="36"/>
        <v/>
      </c>
      <c r="H381">
        <f t="shared" si="40"/>
        <v>48</v>
      </c>
      <c r="I381">
        <f t="shared" si="41"/>
        <v>1</v>
      </c>
    </row>
    <row r="382" spans="1:9" x14ac:dyDescent="0.25">
      <c r="A382" s="3">
        <v>44303</v>
      </c>
      <c r="B382" s="10">
        <v>13</v>
      </c>
      <c r="C382" t="str">
        <f t="shared" si="37"/>
        <v>+</v>
      </c>
      <c r="D382">
        <f t="shared" si="38"/>
        <v>1</v>
      </c>
      <c r="E382">
        <f t="shared" si="39"/>
        <v>1</v>
      </c>
      <c r="F382" t="str">
        <f t="shared" si="35"/>
        <v>-</v>
      </c>
      <c r="G382" t="str">
        <f t="shared" si="36"/>
        <v/>
      </c>
      <c r="H382">
        <f t="shared" si="40"/>
        <v>49</v>
      </c>
      <c r="I382">
        <f t="shared" si="41"/>
        <v>1</v>
      </c>
    </row>
    <row r="383" spans="1:9" x14ac:dyDescent="0.25">
      <c r="A383" s="3">
        <v>44304</v>
      </c>
      <c r="B383" s="10">
        <v>12</v>
      </c>
      <c r="C383" t="str">
        <f t="shared" si="37"/>
        <v>-</v>
      </c>
      <c r="D383">
        <f t="shared" si="38"/>
        <v>1</v>
      </c>
      <c r="E383">
        <f t="shared" si="39"/>
        <v>1</v>
      </c>
      <c r="F383" t="str">
        <f t="shared" si="35"/>
        <v>-</v>
      </c>
      <c r="G383" t="str">
        <f t="shared" si="36"/>
        <v/>
      </c>
      <c r="H383">
        <f t="shared" si="40"/>
        <v>50</v>
      </c>
      <c r="I383">
        <f t="shared" si="41"/>
        <v>0</v>
      </c>
    </row>
    <row r="384" spans="1:9" x14ac:dyDescent="0.25">
      <c r="A384" s="3">
        <v>44305</v>
      </c>
      <c r="B384" s="10">
        <v>12</v>
      </c>
      <c r="C384" t="str">
        <f t="shared" si="37"/>
        <v/>
      </c>
      <c r="D384" t="str">
        <f t="shared" si="38"/>
        <v/>
      </c>
      <c r="E384" t="str">
        <f t="shared" si="39"/>
        <v/>
      </c>
      <c r="F384" t="str">
        <f t="shared" si="35"/>
        <v>-</v>
      </c>
      <c r="G384" t="str">
        <f t="shared" si="36"/>
        <v/>
      </c>
      <c r="H384">
        <f t="shared" si="40"/>
        <v>51</v>
      </c>
      <c r="I384">
        <f t="shared" si="41"/>
        <v>0</v>
      </c>
    </row>
    <row r="385" spans="1:9" x14ac:dyDescent="0.25">
      <c r="A385" s="3">
        <v>44306</v>
      </c>
      <c r="B385" s="10">
        <v>11</v>
      </c>
      <c r="C385" t="str">
        <f t="shared" si="37"/>
        <v>-</v>
      </c>
      <c r="D385">
        <f t="shared" si="38"/>
        <v>1</v>
      </c>
      <c r="E385">
        <f t="shared" si="39"/>
        <v>1</v>
      </c>
      <c r="F385" t="str">
        <f t="shared" si="35"/>
        <v>-</v>
      </c>
      <c r="G385" t="str">
        <f t="shared" si="36"/>
        <v/>
      </c>
      <c r="H385">
        <f t="shared" si="40"/>
        <v>52</v>
      </c>
      <c r="I385">
        <f t="shared" si="41"/>
        <v>0</v>
      </c>
    </row>
    <row r="386" spans="1:9" x14ac:dyDescent="0.25">
      <c r="A386" s="3">
        <v>44307</v>
      </c>
      <c r="B386" s="10">
        <v>11</v>
      </c>
      <c r="C386" t="str">
        <f t="shared" si="37"/>
        <v/>
      </c>
      <c r="D386" t="str">
        <f t="shared" si="38"/>
        <v/>
      </c>
      <c r="E386" t="str">
        <f t="shared" si="39"/>
        <v/>
      </c>
      <c r="F386" t="str">
        <f t="shared" si="35"/>
        <v>-</v>
      </c>
      <c r="G386" t="str">
        <f t="shared" si="36"/>
        <v/>
      </c>
      <c r="H386">
        <f t="shared" si="40"/>
        <v>53</v>
      </c>
      <c r="I386">
        <f t="shared" si="41"/>
        <v>0</v>
      </c>
    </row>
    <row r="387" spans="1:9" x14ac:dyDescent="0.25">
      <c r="A387" s="3">
        <v>44308</v>
      </c>
      <c r="B387" s="10">
        <v>10</v>
      </c>
      <c r="C387" t="str">
        <f t="shared" si="37"/>
        <v>-</v>
      </c>
      <c r="D387">
        <f t="shared" si="38"/>
        <v>1</v>
      </c>
      <c r="E387">
        <f t="shared" si="39"/>
        <v>1</v>
      </c>
      <c r="F387" t="str">
        <f t="shared" ref="F387:F450" si="42">IF(B387-$G$1&gt;0,"+",IF(B387-$G$1&lt;0,"-",""))</f>
        <v>-</v>
      </c>
      <c r="G387" t="str">
        <f t="shared" ref="G387:G450" si="43">IF(OR(AND(F387=$C$1, OR(F386=$D$1,F386="")),AND(F387=$D$1, OR(F386=$C$1,F386=""))),1,"")</f>
        <v/>
      </c>
      <c r="H387">
        <f t="shared" si="40"/>
        <v>54</v>
      </c>
      <c r="I387">
        <f t="shared" si="41"/>
        <v>0</v>
      </c>
    </row>
    <row r="388" spans="1:9" x14ac:dyDescent="0.25">
      <c r="A388" s="3">
        <v>44309</v>
      </c>
      <c r="B388" s="10">
        <v>10</v>
      </c>
      <c r="C388" t="str">
        <f t="shared" ref="C388:C451" si="44">IF(B388-B387&gt;0,"+",IF(B388-B387&lt;0,"-",""))</f>
        <v/>
      </c>
      <c r="D388" t="str">
        <f t="shared" ref="D388:D451" si="45">IF(OR(AND(C388=$C$1, OR(C387=$D$1,C387="")),AND(C388=$D$1, OR(C387=$C$1,C387=""))),1,"")</f>
        <v/>
      </c>
      <c r="E388" t="str">
        <f t="shared" ref="E388:E451" si="46">IF(D388=1,1,IF(OR(AND(C388=$D$1,C387=$D$1),AND(C388=$C$1,C387=$C$1)),E387+1,""))</f>
        <v/>
      </c>
      <c r="F388" t="str">
        <f t="shared" si="42"/>
        <v>-</v>
      </c>
      <c r="G388" t="str">
        <f t="shared" si="43"/>
        <v/>
      </c>
      <c r="H388">
        <f t="shared" ref="H388:H451" si="47">IF(G388=1,1,IF(OR(AND(F388=$D$1,F387=$D$1),AND(F388=$C$1,F387=$C$1)),H387+1,""))</f>
        <v>55</v>
      </c>
      <c r="I388">
        <f t="shared" ref="I388:I451" si="48">IF(OR(AND(B388&gt;B387,B388&gt;B389),AND(B388&lt;B387,B388&lt;B389)),1,0)</f>
        <v>0</v>
      </c>
    </row>
    <row r="389" spans="1:9" x14ac:dyDescent="0.25">
      <c r="A389" s="3">
        <v>44310</v>
      </c>
      <c r="B389" s="10">
        <v>11</v>
      </c>
      <c r="C389" t="str">
        <f t="shared" si="44"/>
        <v>+</v>
      </c>
      <c r="D389">
        <f t="shared" si="45"/>
        <v>1</v>
      </c>
      <c r="E389">
        <f t="shared" si="46"/>
        <v>1</v>
      </c>
      <c r="F389" t="str">
        <f t="shared" si="42"/>
        <v>-</v>
      </c>
      <c r="G389" t="str">
        <f t="shared" si="43"/>
        <v/>
      </c>
      <c r="H389">
        <f t="shared" si="47"/>
        <v>56</v>
      </c>
      <c r="I389">
        <f t="shared" si="48"/>
        <v>0</v>
      </c>
    </row>
    <row r="390" spans="1:9" x14ac:dyDescent="0.25">
      <c r="A390" s="3">
        <v>44311</v>
      </c>
      <c r="B390" s="10">
        <v>11</v>
      </c>
      <c r="C390" t="str">
        <f t="shared" si="44"/>
        <v/>
      </c>
      <c r="D390" t="str">
        <f t="shared" si="45"/>
        <v/>
      </c>
      <c r="E390" t="str">
        <f t="shared" si="46"/>
        <v/>
      </c>
      <c r="F390" t="str">
        <f t="shared" si="42"/>
        <v>-</v>
      </c>
      <c r="G390" t="str">
        <f t="shared" si="43"/>
        <v/>
      </c>
      <c r="H390">
        <f t="shared" si="47"/>
        <v>57</v>
      </c>
      <c r="I390">
        <f t="shared" si="48"/>
        <v>0</v>
      </c>
    </row>
    <row r="391" spans="1:9" x14ac:dyDescent="0.25">
      <c r="A391" s="3">
        <v>44312</v>
      </c>
      <c r="B391" s="10">
        <v>9</v>
      </c>
      <c r="C391" t="str">
        <f t="shared" si="44"/>
        <v>-</v>
      </c>
      <c r="D391">
        <f t="shared" si="45"/>
        <v>1</v>
      </c>
      <c r="E391">
        <f t="shared" si="46"/>
        <v>1</v>
      </c>
      <c r="F391" t="str">
        <f t="shared" si="42"/>
        <v>-</v>
      </c>
      <c r="G391" t="str">
        <f t="shared" si="43"/>
        <v/>
      </c>
      <c r="H391">
        <f t="shared" si="47"/>
        <v>58</v>
      </c>
      <c r="I391">
        <f t="shared" si="48"/>
        <v>0</v>
      </c>
    </row>
    <row r="392" spans="1:9" x14ac:dyDescent="0.25">
      <c r="A392" s="3">
        <v>44313</v>
      </c>
      <c r="B392" s="10">
        <v>9</v>
      </c>
      <c r="C392" t="str">
        <f t="shared" si="44"/>
        <v/>
      </c>
      <c r="D392" t="str">
        <f t="shared" si="45"/>
        <v/>
      </c>
      <c r="E392" t="str">
        <f t="shared" si="46"/>
        <v/>
      </c>
      <c r="F392" t="str">
        <f t="shared" si="42"/>
        <v>-</v>
      </c>
      <c r="G392" t="str">
        <f t="shared" si="43"/>
        <v/>
      </c>
      <c r="H392">
        <f t="shared" si="47"/>
        <v>59</v>
      </c>
      <c r="I392">
        <f t="shared" si="48"/>
        <v>0</v>
      </c>
    </row>
    <row r="393" spans="1:9" x14ac:dyDescent="0.25">
      <c r="A393" s="3">
        <v>44314</v>
      </c>
      <c r="B393" s="10">
        <v>8</v>
      </c>
      <c r="C393" t="str">
        <f t="shared" si="44"/>
        <v>-</v>
      </c>
      <c r="D393">
        <f t="shared" si="45"/>
        <v>1</v>
      </c>
      <c r="E393">
        <f t="shared" si="46"/>
        <v>1</v>
      </c>
      <c r="F393" t="str">
        <f t="shared" si="42"/>
        <v>-</v>
      </c>
      <c r="G393" t="str">
        <f t="shared" si="43"/>
        <v/>
      </c>
      <c r="H393">
        <f t="shared" si="47"/>
        <v>60</v>
      </c>
      <c r="I393">
        <f t="shared" si="48"/>
        <v>1</v>
      </c>
    </row>
    <row r="394" spans="1:9" x14ac:dyDescent="0.25">
      <c r="A394" s="3">
        <v>44315</v>
      </c>
      <c r="B394" s="10">
        <v>9</v>
      </c>
      <c r="C394" t="str">
        <f t="shared" si="44"/>
        <v>+</v>
      </c>
      <c r="D394">
        <f t="shared" si="45"/>
        <v>1</v>
      </c>
      <c r="E394">
        <f t="shared" si="46"/>
        <v>1</v>
      </c>
      <c r="F394" t="str">
        <f t="shared" si="42"/>
        <v>-</v>
      </c>
      <c r="G394" t="str">
        <f t="shared" si="43"/>
        <v/>
      </c>
      <c r="H394">
        <f t="shared" si="47"/>
        <v>61</v>
      </c>
      <c r="I394">
        <f t="shared" si="48"/>
        <v>0</v>
      </c>
    </row>
    <row r="395" spans="1:9" x14ac:dyDescent="0.25">
      <c r="A395" s="3">
        <v>44316</v>
      </c>
      <c r="B395" s="10">
        <v>9</v>
      </c>
      <c r="C395" t="str">
        <f t="shared" si="44"/>
        <v/>
      </c>
      <c r="D395" t="str">
        <f t="shared" si="45"/>
        <v/>
      </c>
      <c r="E395" t="str">
        <f t="shared" si="46"/>
        <v/>
      </c>
      <c r="F395" t="str">
        <f t="shared" si="42"/>
        <v>-</v>
      </c>
      <c r="G395" t="str">
        <f t="shared" si="43"/>
        <v/>
      </c>
      <c r="H395">
        <f t="shared" si="47"/>
        <v>62</v>
      </c>
      <c r="I395">
        <f t="shared" si="48"/>
        <v>0</v>
      </c>
    </row>
    <row r="396" spans="1:9" x14ac:dyDescent="0.25">
      <c r="A396" s="3">
        <v>44317</v>
      </c>
      <c r="B396" s="10">
        <v>11</v>
      </c>
      <c r="C396" t="str">
        <f t="shared" si="44"/>
        <v>+</v>
      </c>
      <c r="D396">
        <f t="shared" si="45"/>
        <v>1</v>
      </c>
      <c r="E396">
        <f t="shared" si="46"/>
        <v>1</v>
      </c>
      <c r="F396" t="str">
        <f t="shared" si="42"/>
        <v>-</v>
      </c>
      <c r="G396" t="str">
        <f t="shared" si="43"/>
        <v/>
      </c>
      <c r="H396">
        <f t="shared" si="47"/>
        <v>63</v>
      </c>
      <c r="I396">
        <f t="shared" si="48"/>
        <v>0</v>
      </c>
    </row>
    <row r="397" spans="1:9" x14ac:dyDescent="0.25">
      <c r="A397" s="3">
        <v>44318</v>
      </c>
      <c r="B397" s="10">
        <v>11</v>
      </c>
      <c r="C397" t="str">
        <f t="shared" si="44"/>
        <v/>
      </c>
      <c r="D397" t="str">
        <f t="shared" si="45"/>
        <v/>
      </c>
      <c r="E397" t="str">
        <f t="shared" si="46"/>
        <v/>
      </c>
      <c r="F397" t="str">
        <f t="shared" si="42"/>
        <v>-</v>
      </c>
      <c r="G397" t="str">
        <f t="shared" si="43"/>
        <v/>
      </c>
      <c r="H397">
        <f t="shared" si="47"/>
        <v>64</v>
      </c>
      <c r="I397">
        <f t="shared" si="48"/>
        <v>0</v>
      </c>
    </row>
    <row r="398" spans="1:9" x14ac:dyDescent="0.25">
      <c r="A398" s="3">
        <v>44319</v>
      </c>
      <c r="B398" s="10">
        <v>10</v>
      </c>
      <c r="C398" t="str">
        <f t="shared" si="44"/>
        <v>-</v>
      </c>
      <c r="D398">
        <f t="shared" si="45"/>
        <v>1</v>
      </c>
      <c r="E398">
        <f t="shared" si="46"/>
        <v>1</v>
      </c>
      <c r="F398" t="str">
        <f t="shared" si="42"/>
        <v>-</v>
      </c>
      <c r="G398" t="str">
        <f t="shared" si="43"/>
        <v/>
      </c>
      <c r="H398">
        <f t="shared" si="47"/>
        <v>65</v>
      </c>
      <c r="I398">
        <f t="shared" si="48"/>
        <v>0</v>
      </c>
    </row>
    <row r="399" spans="1:9" x14ac:dyDescent="0.25">
      <c r="A399" s="3">
        <v>44320</v>
      </c>
      <c r="B399" s="10">
        <v>10</v>
      </c>
      <c r="C399" t="str">
        <f t="shared" si="44"/>
        <v/>
      </c>
      <c r="D399" t="str">
        <f t="shared" si="45"/>
        <v/>
      </c>
      <c r="E399" t="str">
        <f t="shared" si="46"/>
        <v/>
      </c>
      <c r="F399" t="str">
        <f t="shared" si="42"/>
        <v>-</v>
      </c>
      <c r="G399" t="str">
        <f t="shared" si="43"/>
        <v/>
      </c>
      <c r="H399">
        <f t="shared" si="47"/>
        <v>66</v>
      </c>
      <c r="I399">
        <f t="shared" si="48"/>
        <v>0</v>
      </c>
    </row>
    <row r="400" spans="1:9" x14ac:dyDescent="0.25">
      <c r="A400" s="3">
        <v>44321</v>
      </c>
      <c r="B400" s="10">
        <v>9</v>
      </c>
      <c r="C400" t="str">
        <f t="shared" si="44"/>
        <v>-</v>
      </c>
      <c r="D400">
        <f t="shared" si="45"/>
        <v>1</v>
      </c>
      <c r="E400">
        <f t="shared" si="46"/>
        <v>1</v>
      </c>
      <c r="F400" t="str">
        <f t="shared" si="42"/>
        <v>-</v>
      </c>
      <c r="G400" t="str">
        <f t="shared" si="43"/>
        <v/>
      </c>
      <c r="H400">
        <f t="shared" si="47"/>
        <v>67</v>
      </c>
      <c r="I400">
        <f t="shared" si="48"/>
        <v>0</v>
      </c>
    </row>
    <row r="401" spans="1:9" x14ac:dyDescent="0.25">
      <c r="A401" s="3">
        <v>44322</v>
      </c>
      <c r="B401" s="10">
        <v>9</v>
      </c>
      <c r="C401" t="str">
        <f t="shared" si="44"/>
        <v/>
      </c>
      <c r="D401" t="str">
        <f t="shared" si="45"/>
        <v/>
      </c>
      <c r="E401" t="str">
        <f t="shared" si="46"/>
        <v/>
      </c>
      <c r="F401" t="str">
        <f t="shared" si="42"/>
        <v>-</v>
      </c>
      <c r="G401" t="str">
        <f t="shared" si="43"/>
        <v/>
      </c>
      <c r="H401">
        <f t="shared" si="47"/>
        <v>68</v>
      </c>
      <c r="I401">
        <f t="shared" si="48"/>
        <v>0</v>
      </c>
    </row>
    <row r="402" spans="1:9" x14ac:dyDescent="0.25">
      <c r="A402" s="3">
        <v>44323</v>
      </c>
      <c r="B402" s="10">
        <v>10</v>
      </c>
      <c r="C402" t="str">
        <f t="shared" si="44"/>
        <v>+</v>
      </c>
      <c r="D402">
        <f t="shared" si="45"/>
        <v>1</v>
      </c>
      <c r="E402">
        <f t="shared" si="46"/>
        <v>1</v>
      </c>
      <c r="F402" t="str">
        <f t="shared" si="42"/>
        <v>-</v>
      </c>
      <c r="G402" t="str">
        <f t="shared" si="43"/>
        <v/>
      </c>
      <c r="H402">
        <f t="shared" si="47"/>
        <v>69</v>
      </c>
      <c r="I402">
        <f t="shared" si="48"/>
        <v>1</v>
      </c>
    </row>
    <row r="403" spans="1:9" x14ac:dyDescent="0.25">
      <c r="A403" s="3">
        <v>44324</v>
      </c>
      <c r="B403" s="10">
        <v>9</v>
      </c>
      <c r="C403" t="str">
        <f t="shared" si="44"/>
        <v>-</v>
      </c>
      <c r="D403">
        <f t="shared" si="45"/>
        <v>1</v>
      </c>
      <c r="E403">
        <f t="shared" si="46"/>
        <v>1</v>
      </c>
      <c r="F403" t="str">
        <f t="shared" si="42"/>
        <v>-</v>
      </c>
      <c r="G403" t="str">
        <f t="shared" si="43"/>
        <v/>
      </c>
      <c r="H403">
        <f t="shared" si="47"/>
        <v>70</v>
      </c>
      <c r="I403">
        <f t="shared" si="48"/>
        <v>1</v>
      </c>
    </row>
    <row r="404" spans="1:9" x14ac:dyDescent="0.25">
      <c r="A404" s="3">
        <v>44325</v>
      </c>
      <c r="B404" s="10">
        <v>11</v>
      </c>
      <c r="C404" t="str">
        <f t="shared" si="44"/>
        <v>+</v>
      </c>
      <c r="D404">
        <f t="shared" si="45"/>
        <v>1</v>
      </c>
      <c r="E404">
        <f t="shared" si="46"/>
        <v>1</v>
      </c>
      <c r="F404" t="str">
        <f t="shared" si="42"/>
        <v>-</v>
      </c>
      <c r="G404" t="str">
        <f t="shared" si="43"/>
        <v/>
      </c>
      <c r="H404">
        <f t="shared" si="47"/>
        <v>71</v>
      </c>
      <c r="I404">
        <f t="shared" si="48"/>
        <v>0</v>
      </c>
    </row>
    <row r="405" spans="1:9" x14ac:dyDescent="0.25">
      <c r="A405" s="3">
        <v>44326</v>
      </c>
      <c r="B405" s="10">
        <v>11</v>
      </c>
      <c r="C405" t="str">
        <f t="shared" si="44"/>
        <v/>
      </c>
      <c r="D405" t="str">
        <f t="shared" si="45"/>
        <v/>
      </c>
      <c r="E405" t="str">
        <f t="shared" si="46"/>
        <v/>
      </c>
      <c r="F405" t="str">
        <f t="shared" si="42"/>
        <v>-</v>
      </c>
      <c r="G405" t="str">
        <f t="shared" si="43"/>
        <v/>
      </c>
      <c r="H405">
        <f t="shared" si="47"/>
        <v>72</v>
      </c>
      <c r="I405">
        <f t="shared" si="48"/>
        <v>0</v>
      </c>
    </row>
    <row r="406" spans="1:9" x14ac:dyDescent="0.25">
      <c r="A406" s="3">
        <v>44327</v>
      </c>
      <c r="B406" s="10">
        <v>10</v>
      </c>
      <c r="C406" t="str">
        <f t="shared" si="44"/>
        <v>-</v>
      </c>
      <c r="D406">
        <f t="shared" si="45"/>
        <v>1</v>
      </c>
      <c r="E406">
        <f t="shared" si="46"/>
        <v>1</v>
      </c>
      <c r="F406" t="str">
        <f t="shared" si="42"/>
        <v>-</v>
      </c>
      <c r="G406" t="str">
        <f t="shared" si="43"/>
        <v/>
      </c>
      <c r="H406">
        <f t="shared" si="47"/>
        <v>73</v>
      </c>
      <c r="I406">
        <f t="shared" si="48"/>
        <v>0</v>
      </c>
    </row>
    <row r="407" spans="1:9" x14ac:dyDescent="0.25">
      <c r="A407" s="3">
        <v>44328</v>
      </c>
      <c r="B407" s="10">
        <v>9</v>
      </c>
      <c r="C407" t="str">
        <f t="shared" si="44"/>
        <v>-</v>
      </c>
      <c r="D407" t="str">
        <f t="shared" si="45"/>
        <v/>
      </c>
      <c r="E407">
        <f t="shared" si="46"/>
        <v>2</v>
      </c>
      <c r="F407" t="str">
        <f t="shared" si="42"/>
        <v>-</v>
      </c>
      <c r="G407" t="str">
        <f t="shared" si="43"/>
        <v/>
      </c>
      <c r="H407">
        <f t="shared" si="47"/>
        <v>74</v>
      </c>
      <c r="I407">
        <f t="shared" si="48"/>
        <v>0</v>
      </c>
    </row>
    <row r="408" spans="1:9" x14ac:dyDescent="0.25">
      <c r="A408" s="3">
        <v>44329</v>
      </c>
      <c r="B408" s="10">
        <v>9</v>
      </c>
      <c r="C408" t="str">
        <f t="shared" si="44"/>
        <v/>
      </c>
      <c r="D408" t="str">
        <f t="shared" si="45"/>
        <v/>
      </c>
      <c r="E408" t="str">
        <f t="shared" si="46"/>
        <v/>
      </c>
      <c r="F408" t="str">
        <f t="shared" si="42"/>
        <v>-</v>
      </c>
      <c r="G408" t="str">
        <f t="shared" si="43"/>
        <v/>
      </c>
      <c r="H408">
        <f t="shared" si="47"/>
        <v>75</v>
      </c>
      <c r="I408">
        <f t="shared" si="48"/>
        <v>0</v>
      </c>
    </row>
    <row r="409" spans="1:9" x14ac:dyDescent="0.25">
      <c r="A409" s="3">
        <v>44330</v>
      </c>
      <c r="B409" s="10">
        <v>10</v>
      </c>
      <c r="C409" t="str">
        <f t="shared" si="44"/>
        <v>+</v>
      </c>
      <c r="D409">
        <f t="shared" si="45"/>
        <v>1</v>
      </c>
      <c r="E409">
        <f t="shared" si="46"/>
        <v>1</v>
      </c>
      <c r="F409" t="str">
        <f t="shared" si="42"/>
        <v>-</v>
      </c>
      <c r="G409" t="str">
        <f t="shared" si="43"/>
        <v/>
      </c>
      <c r="H409">
        <f t="shared" si="47"/>
        <v>76</v>
      </c>
      <c r="I409">
        <f t="shared" si="48"/>
        <v>0</v>
      </c>
    </row>
    <row r="410" spans="1:9" x14ac:dyDescent="0.25">
      <c r="A410" s="3">
        <v>44331</v>
      </c>
      <c r="B410" s="10">
        <v>10</v>
      </c>
      <c r="C410" t="str">
        <f t="shared" si="44"/>
        <v/>
      </c>
      <c r="D410" t="str">
        <f t="shared" si="45"/>
        <v/>
      </c>
      <c r="E410" t="str">
        <f t="shared" si="46"/>
        <v/>
      </c>
      <c r="F410" t="str">
        <f t="shared" si="42"/>
        <v>-</v>
      </c>
      <c r="G410" t="str">
        <f t="shared" si="43"/>
        <v/>
      </c>
      <c r="H410">
        <f t="shared" si="47"/>
        <v>77</v>
      </c>
      <c r="I410">
        <f t="shared" si="48"/>
        <v>0</v>
      </c>
    </row>
    <row r="411" spans="1:9" x14ac:dyDescent="0.25">
      <c r="A411" s="3">
        <v>44332</v>
      </c>
      <c r="B411" s="10">
        <v>9</v>
      </c>
      <c r="C411" t="str">
        <f t="shared" si="44"/>
        <v>-</v>
      </c>
      <c r="D411">
        <f t="shared" si="45"/>
        <v>1</v>
      </c>
      <c r="E411">
        <f t="shared" si="46"/>
        <v>1</v>
      </c>
      <c r="F411" t="str">
        <f t="shared" si="42"/>
        <v>-</v>
      </c>
      <c r="G411" t="str">
        <f t="shared" si="43"/>
        <v/>
      </c>
      <c r="H411">
        <f t="shared" si="47"/>
        <v>78</v>
      </c>
      <c r="I411">
        <f t="shared" si="48"/>
        <v>0</v>
      </c>
    </row>
    <row r="412" spans="1:9" x14ac:dyDescent="0.25">
      <c r="A412" s="3">
        <v>44333</v>
      </c>
      <c r="B412" s="10">
        <v>8</v>
      </c>
      <c r="C412" t="str">
        <f t="shared" si="44"/>
        <v>-</v>
      </c>
      <c r="D412" t="str">
        <f t="shared" si="45"/>
        <v/>
      </c>
      <c r="E412">
        <f t="shared" si="46"/>
        <v>2</v>
      </c>
      <c r="F412" t="str">
        <f t="shared" si="42"/>
        <v>-</v>
      </c>
      <c r="G412" t="str">
        <f t="shared" si="43"/>
        <v/>
      </c>
      <c r="H412">
        <f t="shared" si="47"/>
        <v>79</v>
      </c>
      <c r="I412">
        <f t="shared" si="48"/>
        <v>0</v>
      </c>
    </row>
    <row r="413" spans="1:9" x14ac:dyDescent="0.25">
      <c r="A413" s="3">
        <v>44334</v>
      </c>
      <c r="B413" s="10">
        <v>8</v>
      </c>
      <c r="C413" t="str">
        <f t="shared" si="44"/>
        <v/>
      </c>
      <c r="D413" t="str">
        <f t="shared" si="45"/>
        <v/>
      </c>
      <c r="E413" t="str">
        <f t="shared" si="46"/>
        <v/>
      </c>
      <c r="F413" t="str">
        <f t="shared" si="42"/>
        <v>-</v>
      </c>
      <c r="G413" t="str">
        <f t="shared" si="43"/>
        <v/>
      </c>
      <c r="H413">
        <f t="shared" si="47"/>
        <v>80</v>
      </c>
      <c r="I413">
        <f t="shared" si="48"/>
        <v>0</v>
      </c>
    </row>
    <row r="414" spans="1:9" x14ac:dyDescent="0.25">
      <c r="A414" s="3">
        <v>44335</v>
      </c>
      <c r="B414" s="10">
        <v>9</v>
      </c>
      <c r="C414" t="str">
        <f t="shared" si="44"/>
        <v>+</v>
      </c>
      <c r="D414">
        <f t="shared" si="45"/>
        <v>1</v>
      </c>
      <c r="E414">
        <f t="shared" si="46"/>
        <v>1</v>
      </c>
      <c r="F414" t="str">
        <f t="shared" si="42"/>
        <v>-</v>
      </c>
      <c r="G414" t="str">
        <f t="shared" si="43"/>
        <v/>
      </c>
      <c r="H414">
        <f t="shared" si="47"/>
        <v>81</v>
      </c>
      <c r="I414">
        <f t="shared" si="48"/>
        <v>0</v>
      </c>
    </row>
    <row r="415" spans="1:9" x14ac:dyDescent="0.25">
      <c r="A415" s="3">
        <v>44336</v>
      </c>
      <c r="B415" s="10">
        <v>9</v>
      </c>
      <c r="C415" t="str">
        <f t="shared" si="44"/>
        <v/>
      </c>
      <c r="D415" t="str">
        <f t="shared" si="45"/>
        <v/>
      </c>
      <c r="E415" t="str">
        <f t="shared" si="46"/>
        <v/>
      </c>
      <c r="F415" t="str">
        <f t="shared" si="42"/>
        <v>-</v>
      </c>
      <c r="G415" t="str">
        <f t="shared" si="43"/>
        <v/>
      </c>
      <c r="H415">
        <f t="shared" si="47"/>
        <v>82</v>
      </c>
      <c r="I415">
        <f t="shared" si="48"/>
        <v>0</v>
      </c>
    </row>
    <row r="416" spans="1:9" x14ac:dyDescent="0.25">
      <c r="A416" s="3">
        <v>44337</v>
      </c>
      <c r="B416" s="10">
        <v>8</v>
      </c>
      <c r="C416" t="str">
        <f t="shared" si="44"/>
        <v>-</v>
      </c>
      <c r="D416">
        <f t="shared" si="45"/>
        <v>1</v>
      </c>
      <c r="E416">
        <f t="shared" si="46"/>
        <v>1</v>
      </c>
      <c r="F416" t="str">
        <f t="shared" si="42"/>
        <v>-</v>
      </c>
      <c r="G416" t="str">
        <f t="shared" si="43"/>
        <v/>
      </c>
      <c r="H416">
        <f t="shared" si="47"/>
        <v>83</v>
      </c>
      <c r="I416">
        <f t="shared" si="48"/>
        <v>1</v>
      </c>
    </row>
    <row r="417" spans="1:9" x14ac:dyDescent="0.25">
      <c r="A417" s="3">
        <v>44338</v>
      </c>
      <c r="B417" s="10">
        <v>9</v>
      </c>
      <c r="C417" t="str">
        <f t="shared" si="44"/>
        <v>+</v>
      </c>
      <c r="D417">
        <f t="shared" si="45"/>
        <v>1</v>
      </c>
      <c r="E417">
        <f t="shared" si="46"/>
        <v>1</v>
      </c>
      <c r="F417" t="str">
        <f t="shared" si="42"/>
        <v>-</v>
      </c>
      <c r="G417" t="str">
        <f t="shared" si="43"/>
        <v/>
      </c>
      <c r="H417">
        <f t="shared" si="47"/>
        <v>84</v>
      </c>
      <c r="I417">
        <f t="shared" si="48"/>
        <v>1</v>
      </c>
    </row>
    <row r="418" spans="1:9" x14ac:dyDescent="0.25">
      <c r="A418" s="3">
        <v>44339</v>
      </c>
      <c r="B418" s="10">
        <v>8</v>
      </c>
      <c r="C418" t="str">
        <f t="shared" si="44"/>
        <v>-</v>
      </c>
      <c r="D418">
        <f t="shared" si="45"/>
        <v>1</v>
      </c>
      <c r="E418">
        <f t="shared" si="46"/>
        <v>1</v>
      </c>
      <c r="F418" t="str">
        <f t="shared" si="42"/>
        <v>-</v>
      </c>
      <c r="G418" t="str">
        <f t="shared" si="43"/>
        <v/>
      </c>
      <c r="H418">
        <f t="shared" si="47"/>
        <v>85</v>
      </c>
      <c r="I418">
        <f t="shared" si="48"/>
        <v>0</v>
      </c>
    </row>
    <row r="419" spans="1:9" x14ac:dyDescent="0.25">
      <c r="A419" s="3">
        <v>44340</v>
      </c>
      <c r="B419" s="10">
        <v>8</v>
      </c>
      <c r="C419" t="str">
        <f t="shared" si="44"/>
        <v/>
      </c>
      <c r="D419" t="str">
        <f t="shared" si="45"/>
        <v/>
      </c>
      <c r="E419" t="str">
        <f t="shared" si="46"/>
        <v/>
      </c>
      <c r="F419" t="str">
        <f t="shared" si="42"/>
        <v>-</v>
      </c>
      <c r="G419" t="str">
        <f t="shared" si="43"/>
        <v/>
      </c>
      <c r="H419">
        <f t="shared" si="47"/>
        <v>86</v>
      </c>
      <c r="I419">
        <f t="shared" si="48"/>
        <v>0</v>
      </c>
    </row>
    <row r="420" spans="1:9" x14ac:dyDescent="0.25">
      <c r="A420" s="3">
        <v>44341</v>
      </c>
      <c r="B420" s="10">
        <v>9</v>
      </c>
      <c r="C420" t="str">
        <f t="shared" si="44"/>
        <v>+</v>
      </c>
      <c r="D420">
        <f t="shared" si="45"/>
        <v>1</v>
      </c>
      <c r="E420">
        <f t="shared" si="46"/>
        <v>1</v>
      </c>
      <c r="F420" t="str">
        <f t="shared" si="42"/>
        <v>-</v>
      </c>
      <c r="G420" t="str">
        <f t="shared" si="43"/>
        <v/>
      </c>
      <c r="H420">
        <f t="shared" si="47"/>
        <v>87</v>
      </c>
      <c r="I420">
        <f t="shared" si="48"/>
        <v>1</v>
      </c>
    </row>
    <row r="421" spans="1:9" x14ac:dyDescent="0.25">
      <c r="A421" s="3">
        <v>44342</v>
      </c>
      <c r="B421" s="10">
        <v>7</v>
      </c>
      <c r="C421" t="str">
        <f t="shared" si="44"/>
        <v>-</v>
      </c>
      <c r="D421">
        <f t="shared" si="45"/>
        <v>1</v>
      </c>
      <c r="E421">
        <f t="shared" si="46"/>
        <v>1</v>
      </c>
      <c r="F421" t="str">
        <f t="shared" si="42"/>
        <v>-</v>
      </c>
      <c r="G421" t="str">
        <f t="shared" si="43"/>
        <v/>
      </c>
      <c r="H421">
        <f t="shared" si="47"/>
        <v>88</v>
      </c>
      <c r="I421">
        <f t="shared" si="48"/>
        <v>0</v>
      </c>
    </row>
    <row r="422" spans="1:9" x14ac:dyDescent="0.25">
      <c r="A422" s="3">
        <v>44343</v>
      </c>
      <c r="B422" s="10">
        <v>7</v>
      </c>
      <c r="C422" t="str">
        <f t="shared" si="44"/>
        <v/>
      </c>
      <c r="D422" t="str">
        <f t="shared" si="45"/>
        <v/>
      </c>
      <c r="E422" t="str">
        <f t="shared" si="46"/>
        <v/>
      </c>
      <c r="F422" t="str">
        <f t="shared" si="42"/>
        <v>-</v>
      </c>
      <c r="G422" t="str">
        <f t="shared" si="43"/>
        <v/>
      </c>
      <c r="H422">
        <f t="shared" si="47"/>
        <v>89</v>
      </c>
      <c r="I422">
        <f t="shared" si="48"/>
        <v>0</v>
      </c>
    </row>
    <row r="423" spans="1:9" x14ac:dyDescent="0.25">
      <c r="A423" s="3">
        <v>44344</v>
      </c>
      <c r="B423" s="10">
        <v>8</v>
      </c>
      <c r="C423" t="str">
        <f t="shared" si="44"/>
        <v>+</v>
      </c>
      <c r="D423">
        <f t="shared" si="45"/>
        <v>1</v>
      </c>
      <c r="E423">
        <f t="shared" si="46"/>
        <v>1</v>
      </c>
      <c r="F423" t="str">
        <f t="shared" si="42"/>
        <v>-</v>
      </c>
      <c r="G423" t="str">
        <f t="shared" si="43"/>
        <v/>
      </c>
      <c r="H423">
        <f t="shared" si="47"/>
        <v>90</v>
      </c>
      <c r="I423">
        <f t="shared" si="48"/>
        <v>0</v>
      </c>
    </row>
    <row r="424" spans="1:9" x14ac:dyDescent="0.25">
      <c r="A424" s="3">
        <v>44345</v>
      </c>
      <c r="B424" s="10">
        <v>8</v>
      </c>
      <c r="C424" t="str">
        <f t="shared" si="44"/>
        <v/>
      </c>
      <c r="D424" t="str">
        <f t="shared" si="45"/>
        <v/>
      </c>
      <c r="E424" t="str">
        <f t="shared" si="46"/>
        <v/>
      </c>
      <c r="F424" t="str">
        <f t="shared" si="42"/>
        <v>-</v>
      </c>
      <c r="G424" t="str">
        <f t="shared" si="43"/>
        <v/>
      </c>
      <c r="H424">
        <f t="shared" si="47"/>
        <v>91</v>
      </c>
      <c r="I424">
        <f t="shared" si="48"/>
        <v>0</v>
      </c>
    </row>
    <row r="425" spans="1:9" x14ac:dyDescent="0.25">
      <c r="A425" s="3">
        <v>44346</v>
      </c>
      <c r="B425" s="10">
        <v>9</v>
      </c>
      <c r="C425" t="str">
        <f t="shared" si="44"/>
        <v>+</v>
      </c>
      <c r="D425">
        <f t="shared" si="45"/>
        <v>1</v>
      </c>
      <c r="E425">
        <f t="shared" si="46"/>
        <v>1</v>
      </c>
      <c r="F425" t="str">
        <f t="shared" si="42"/>
        <v>-</v>
      </c>
      <c r="G425" t="str">
        <f t="shared" si="43"/>
        <v/>
      </c>
      <c r="H425">
        <f t="shared" si="47"/>
        <v>92</v>
      </c>
      <c r="I425">
        <f t="shared" si="48"/>
        <v>0</v>
      </c>
    </row>
    <row r="426" spans="1:9" x14ac:dyDescent="0.25">
      <c r="A426" s="3">
        <v>44347</v>
      </c>
      <c r="B426" s="10">
        <v>9</v>
      </c>
      <c r="C426" t="str">
        <f t="shared" si="44"/>
        <v/>
      </c>
      <c r="D426" t="str">
        <f t="shared" si="45"/>
        <v/>
      </c>
      <c r="E426" t="str">
        <f t="shared" si="46"/>
        <v/>
      </c>
      <c r="F426" t="str">
        <f t="shared" si="42"/>
        <v>-</v>
      </c>
      <c r="G426" t="str">
        <f t="shared" si="43"/>
        <v/>
      </c>
      <c r="H426">
        <f t="shared" si="47"/>
        <v>93</v>
      </c>
      <c r="I426">
        <f t="shared" si="48"/>
        <v>0</v>
      </c>
    </row>
    <row r="427" spans="1:9" x14ac:dyDescent="0.25">
      <c r="A427" s="3">
        <v>44348</v>
      </c>
      <c r="B427" s="10">
        <v>8</v>
      </c>
      <c r="C427" t="str">
        <f t="shared" si="44"/>
        <v>-</v>
      </c>
      <c r="D427">
        <f t="shared" si="45"/>
        <v>1</v>
      </c>
      <c r="E427">
        <f t="shared" si="46"/>
        <v>1</v>
      </c>
      <c r="F427" t="str">
        <f t="shared" si="42"/>
        <v>-</v>
      </c>
      <c r="G427" t="str">
        <f t="shared" si="43"/>
        <v/>
      </c>
      <c r="H427">
        <f t="shared" si="47"/>
        <v>94</v>
      </c>
      <c r="I427">
        <f t="shared" si="48"/>
        <v>1</v>
      </c>
    </row>
    <row r="428" spans="1:9" x14ac:dyDescent="0.25">
      <c r="A428" s="3">
        <v>44349</v>
      </c>
      <c r="B428" s="10">
        <v>9</v>
      </c>
      <c r="C428" t="str">
        <f t="shared" si="44"/>
        <v>+</v>
      </c>
      <c r="D428">
        <f t="shared" si="45"/>
        <v>1</v>
      </c>
      <c r="E428">
        <f t="shared" si="46"/>
        <v>1</v>
      </c>
      <c r="F428" t="str">
        <f t="shared" si="42"/>
        <v>-</v>
      </c>
      <c r="G428" t="str">
        <f t="shared" si="43"/>
        <v/>
      </c>
      <c r="H428">
        <f t="shared" si="47"/>
        <v>95</v>
      </c>
      <c r="I428">
        <f t="shared" si="48"/>
        <v>0</v>
      </c>
    </row>
    <row r="429" spans="1:9" x14ac:dyDescent="0.25">
      <c r="A429" s="3">
        <v>44350</v>
      </c>
      <c r="B429" s="10">
        <v>9</v>
      </c>
      <c r="C429" t="str">
        <f t="shared" si="44"/>
        <v/>
      </c>
      <c r="D429" t="str">
        <f t="shared" si="45"/>
        <v/>
      </c>
      <c r="E429" t="str">
        <f t="shared" si="46"/>
        <v/>
      </c>
      <c r="F429" t="str">
        <f t="shared" si="42"/>
        <v>-</v>
      </c>
      <c r="G429" t="str">
        <f t="shared" si="43"/>
        <v/>
      </c>
      <c r="H429">
        <f t="shared" si="47"/>
        <v>96</v>
      </c>
      <c r="I429">
        <f t="shared" si="48"/>
        <v>0</v>
      </c>
    </row>
    <row r="430" spans="1:9" x14ac:dyDescent="0.25">
      <c r="A430" s="3">
        <v>44351</v>
      </c>
      <c r="B430" s="10">
        <v>8</v>
      </c>
      <c r="C430" t="str">
        <f t="shared" si="44"/>
        <v>-</v>
      </c>
      <c r="D430">
        <f t="shared" si="45"/>
        <v>1</v>
      </c>
      <c r="E430">
        <f t="shared" si="46"/>
        <v>1</v>
      </c>
      <c r="F430" t="str">
        <f t="shared" si="42"/>
        <v>-</v>
      </c>
      <c r="G430" t="str">
        <f t="shared" si="43"/>
        <v/>
      </c>
      <c r="H430">
        <f t="shared" si="47"/>
        <v>97</v>
      </c>
      <c r="I430">
        <f t="shared" si="48"/>
        <v>1</v>
      </c>
    </row>
    <row r="431" spans="1:9" x14ac:dyDescent="0.25">
      <c r="A431" s="3">
        <v>44352</v>
      </c>
      <c r="B431" s="10">
        <v>9</v>
      </c>
      <c r="C431" t="str">
        <f t="shared" si="44"/>
        <v>+</v>
      </c>
      <c r="D431">
        <f t="shared" si="45"/>
        <v>1</v>
      </c>
      <c r="E431">
        <f t="shared" si="46"/>
        <v>1</v>
      </c>
      <c r="F431" t="str">
        <f t="shared" si="42"/>
        <v>-</v>
      </c>
      <c r="G431" t="str">
        <f t="shared" si="43"/>
        <v/>
      </c>
      <c r="H431">
        <f t="shared" si="47"/>
        <v>98</v>
      </c>
      <c r="I431">
        <f t="shared" si="48"/>
        <v>1</v>
      </c>
    </row>
    <row r="432" spans="1:9" x14ac:dyDescent="0.25">
      <c r="A432" s="3">
        <v>44353</v>
      </c>
      <c r="B432" s="10">
        <v>7</v>
      </c>
      <c r="C432" t="str">
        <f t="shared" si="44"/>
        <v>-</v>
      </c>
      <c r="D432">
        <f t="shared" si="45"/>
        <v>1</v>
      </c>
      <c r="E432">
        <f t="shared" si="46"/>
        <v>1</v>
      </c>
      <c r="F432" t="str">
        <f t="shared" si="42"/>
        <v>-</v>
      </c>
      <c r="G432" t="str">
        <f t="shared" si="43"/>
        <v/>
      </c>
      <c r="H432">
        <f t="shared" si="47"/>
        <v>99</v>
      </c>
      <c r="I432">
        <f t="shared" si="48"/>
        <v>0</v>
      </c>
    </row>
    <row r="433" spans="1:9" x14ac:dyDescent="0.25">
      <c r="A433" s="3">
        <v>44354</v>
      </c>
      <c r="B433" s="10">
        <v>7</v>
      </c>
      <c r="C433" t="str">
        <f t="shared" si="44"/>
        <v/>
      </c>
      <c r="D433" t="str">
        <f t="shared" si="45"/>
        <v/>
      </c>
      <c r="E433" t="str">
        <f t="shared" si="46"/>
        <v/>
      </c>
      <c r="F433" t="str">
        <f t="shared" si="42"/>
        <v>-</v>
      </c>
      <c r="G433" t="str">
        <f t="shared" si="43"/>
        <v/>
      </c>
      <c r="H433">
        <f t="shared" si="47"/>
        <v>100</v>
      </c>
      <c r="I433">
        <f t="shared" si="48"/>
        <v>0</v>
      </c>
    </row>
    <row r="434" spans="1:9" x14ac:dyDescent="0.25">
      <c r="A434" s="3">
        <v>44355</v>
      </c>
      <c r="B434" s="10">
        <v>8</v>
      </c>
      <c r="C434" t="str">
        <f t="shared" si="44"/>
        <v>+</v>
      </c>
      <c r="D434">
        <f t="shared" si="45"/>
        <v>1</v>
      </c>
      <c r="E434">
        <f t="shared" si="46"/>
        <v>1</v>
      </c>
      <c r="F434" t="str">
        <f t="shared" si="42"/>
        <v>-</v>
      </c>
      <c r="G434" t="str">
        <f t="shared" si="43"/>
        <v/>
      </c>
      <c r="H434">
        <f t="shared" si="47"/>
        <v>101</v>
      </c>
      <c r="I434">
        <f t="shared" si="48"/>
        <v>0</v>
      </c>
    </row>
    <row r="435" spans="1:9" x14ac:dyDescent="0.25">
      <c r="A435" s="3">
        <v>44356</v>
      </c>
      <c r="B435" s="10">
        <v>8</v>
      </c>
      <c r="C435" t="str">
        <f t="shared" si="44"/>
        <v/>
      </c>
      <c r="D435" t="str">
        <f t="shared" si="45"/>
        <v/>
      </c>
      <c r="E435" t="str">
        <f t="shared" si="46"/>
        <v/>
      </c>
      <c r="F435" t="str">
        <f t="shared" si="42"/>
        <v>-</v>
      </c>
      <c r="G435" t="str">
        <f t="shared" si="43"/>
        <v/>
      </c>
      <c r="H435">
        <f t="shared" si="47"/>
        <v>102</v>
      </c>
      <c r="I435">
        <f t="shared" si="48"/>
        <v>0</v>
      </c>
    </row>
    <row r="436" spans="1:9" x14ac:dyDescent="0.25">
      <c r="A436" s="3">
        <v>44357</v>
      </c>
      <c r="B436" s="10">
        <v>9</v>
      </c>
      <c r="C436" t="str">
        <f t="shared" si="44"/>
        <v>+</v>
      </c>
      <c r="D436">
        <f t="shared" si="45"/>
        <v>1</v>
      </c>
      <c r="E436">
        <f t="shared" si="46"/>
        <v>1</v>
      </c>
      <c r="F436" t="str">
        <f t="shared" si="42"/>
        <v>-</v>
      </c>
      <c r="G436" t="str">
        <f t="shared" si="43"/>
        <v/>
      </c>
      <c r="H436">
        <f t="shared" si="47"/>
        <v>103</v>
      </c>
      <c r="I436">
        <f t="shared" si="48"/>
        <v>0</v>
      </c>
    </row>
    <row r="437" spans="1:9" x14ac:dyDescent="0.25">
      <c r="A437" s="3">
        <v>44358</v>
      </c>
      <c r="B437" s="10">
        <v>9</v>
      </c>
      <c r="C437" t="str">
        <f t="shared" si="44"/>
        <v/>
      </c>
      <c r="D437" t="str">
        <f t="shared" si="45"/>
        <v/>
      </c>
      <c r="E437" t="str">
        <f t="shared" si="46"/>
        <v/>
      </c>
      <c r="F437" t="str">
        <f t="shared" si="42"/>
        <v>-</v>
      </c>
      <c r="G437" t="str">
        <f t="shared" si="43"/>
        <v/>
      </c>
      <c r="H437">
        <f t="shared" si="47"/>
        <v>104</v>
      </c>
      <c r="I437">
        <f t="shared" si="48"/>
        <v>0</v>
      </c>
    </row>
    <row r="438" spans="1:9" x14ac:dyDescent="0.25">
      <c r="A438" s="3">
        <v>44359</v>
      </c>
      <c r="B438" s="10">
        <v>10</v>
      </c>
      <c r="C438" t="str">
        <f t="shared" si="44"/>
        <v>+</v>
      </c>
      <c r="D438">
        <f t="shared" si="45"/>
        <v>1</v>
      </c>
      <c r="E438">
        <f t="shared" si="46"/>
        <v>1</v>
      </c>
      <c r="F438" t="str">
        <f t="shared" si="42"/>
        <v>-</v>
      </c>
      <c r="G438" t="str">
        <f t="shared" si="43"/>
        <v/>
      </c>
      <c r="H438">
        <f t="shared" si="47"/>
        <v>105</v>
      </c>
      <c r="I438">
        <f t="shared" si="48"/>
        <v>1</v>
      </c>
    </row>
    <row r="439" spans="1:9" x14ac:dyDescent="0.25">
      <c r="A439" s="3">
        <v>44360</v>
      </c>
      <c r="B439" s="10">
        <v>8</v>
      </c>
      <c r="C439" t="str">
        <f t="shared" si="44"/>
        <v>-</v>
      </c>
      <c r="D439">
        <f t="shared" si="45"/>
        <v>1</v>
      </c>
      <c r="E439">
        <f t="shared" si="46"/>
        <v>1</v>
      </c>
      <c r="F439" t="str">
        <f t="shared" si="42"/>
        <v>-</v>
      </c>
      <c r="G439" t="str">
        <f t="shared" si="43"/>
        <v/>
      </c>
      <c r="H439">
        <f t="shared" si="47"/>
        <v>106</v>
      </c>
      <c r="I439">
        <f t="shared" si="48"/>
        <v>0</v>
      </c>
    </row>
    <row r="440" spans="1:9" x14ac:dyDescent="0.25">
      <c r="A440" s="3">
        <v>44361</v>
      </c>
      <c r="B440" s="10">
        <v>7</v>
      </c>
      <c r="C440" t="str">
        <f t="shared" si="44"/>
        <v>-</v>
      </c>
      <c r="D440" t="str">
        <f t="shared" si="45"/>
        <v/>
      </c>
      <c r="E440">
        <f t="shared" si="46"/>
        <v>2</v>
      </c>
      <c r="F440" t="str">
        <f t="shared" si="42"/>
        <v>-</v>
      </c>
      <c r="G440" t="str">
        <f t="shared" si="43"/>
        <v/>
      </c>
      <c r="H440">
        <f t="shared" si="47"/>
        <v>107</v>
      </c>
      <c r="I440">
        <f t="shared" si="48"/>
        <v>1</v>
      </c>
    </row>
    <row r="441" spans="1:9" x14ac:dyDescent="0.25">
      <c r="A441" s="3">
        <v>44362</v>
      </c>
      <c r="B441" s="10">
        <v>8</v>
      </c>
      <c r="C441" t="str">
        <f t="shared" si="44"/>
        <v>+</v>
      </c>
      <c r="D441">
        <f t="shared" si="45"/>
        <v>1</v>
      </c>
      <c r="E441">
        <f t="shared" si="46"/>
        <v>1</v>
      </c>
      <c r="F441" t="str">
        <f t="shared" si="42"/>
        <v>-</v>
      </c>
      <c r="G441" t="str">
        <f t="shared" si="43"/>
        <v/>
      </c>
      <c r="H441">
        <f t="shared" si="47"/>
        <v>108</v>
      </c>
      <c r="I441">
        <f t="shared" si="48"/>
        <v>0</v>
      </c>
    </row>
    <row r="442" spans="1:9" x14ac:dyDescent="0.25">
      <c r="A442" s="3">
        <v>44363</v>
      </c>
      <c r="B442" s="10">
        <v>8</v>
      </c>
      <c r="C442" t="str">
        <f t="shared" si="44"/>
        <v/>
      </c>
      <c r="D442" t="str">
        <f t="shared" si="45"/>
        <v/>
      </c>
      <c r="E442" t="str">
        <f t="shared" si="46"/>
        <v/>
      </c>
      <c r="F442" t="str">
        <f t="shared" si="42"/>
        <v>-</v>
      </c>
      <c r="G442" t="str">
        <f t="shared" si="43"/>
        <v/>
      </c>
      <c r="H442">
        <f t="shared" si="47"/>
        <v>109</v>
      </c>
      <c r="I442">
        <f t="shared" si="48"/>
        <v>0</v>
      </c>
    </row>
    <row r="443" spans="1:9" x14ac:dyDescent="0.25">
      <c r="A443" s="3">
        <v>44364</v>
      </c>
      <c r="B443" s="10">
        <v>9</v>
      </c>
      <c r="C443" t="str">
        <f t="shared" si="44"/>
        <v>+</v>
      </c>
      <c r="D443">
        <f t="shared" si="45"/>
        <v>1</v>
      </c>
      <c r="E443">
        <f t="shared" si="46"/>
        <v>1</v>
      </c>
      <c r="F443" t="str">
        <f t="shared" si="42"/>
        <v>-</v>
      </c>
      <c r="G443" t="str">
        <f t="shared" si="43"/>
        <v/>
      </c>
      <c r="H443">
        <f t="shared" si="47"/>
        <v>110</v>
      </c>
      <c r="I443">
        <f t="shared" si="48"/>
        <v>0</v>
      </c>
    </row>
    <row r="444" spans="1:9" x14ac:dyDescent="0.25">
      <c r="A444" s="3">
        <v>44365</v>
      </c>
      <c r="B444" s="10">
        <v>9</v>
      </c>
      <c r="C444" t="str">
        <f t="shared" si="44"/>
        <v/>
      </c>
      <c r="D444" t="str">
        <f t="shared" si="45"/>
        <v/>
      </c>
      <c r="E444" t="str">
        <f t="shared" si="46"/>
        <v/>
      </c>
      <c r="F444" t="str">
        <f t="shared" si="42"/>
        <v>-</v>
      </c>
      <c r="G444" t="str">
        <f t="shared" si="43"/>
        <v/>
      </c>
      <c r="H444">
        <f t="shared" si="47"/>
        <v>111</v>
      </c>
      <c r="I444">
        <f t="shared" si="48"/>
        <v>0</v>
      </c>
    </row>
    <row r="445" spans="1:9" x14ac:dyDescent="0.25">
      <c r="A445" s="3">
        <v>44366</v>
      </c>
      <c r="B445" s="10">
        <v>10</v>
      </c>
      <c r="C445" t="str">
        <f t="shared" si="44"/>
        <v>+</v>
      </c>
      <c r="D445">
        <f t="shared" si="45"/>
        <v>1</v>
      </c>
      <c r="E445">
        <f t="shared" si="46"/>
        <v>1</v>
      </c>
      <c r="F445" t="str">
        <f t="shared" si="42"/>
        <v>-</v>
      </c>
      <c r="G445" t="str">
        <f t="shared" si="43"/>
        <v/>
      </c>
      <c r="H445">
        <f t="shared" si="47"/>
        <v>112</v>
      </c>
      <c r="I445">
        <f t="shared" si="48"/>
        <v>0</v>
      </c>
    </row>
    <row r="446" spans="1:9" x14ac:dyDescent="0.25">
      <c r="A446" s="3">
        <v>44367</v>
      </c>
      <c r="B446" s="10">
        <v>11</v>
      </c>
      <c r="C446" t="str">
        <f t="shared" si="44"/>
        <v>+</v>
      </c>
      <c r="D446" t="str">
        <f t="shared" si="45"/>
        <v/>
      </c>
      <c r="E446">
        <f t="shared" si="46"/>
        <v>2</v>
      </c>
      <c r="F446" t="str">
        <f t="shared" si="42"/>
        <v>-</v>
      </c>
      <c r="G446" t="str">
        <f t="shared" si="43"/>
        <v/>
      </c>
      <c r="H446">
        <f t="shared" si="47"/>
        <v>113</v>
      </c>
      <c r="I446">
        <f t="shared" si="48"/>
        <v>0</v>
      </c>
    </row>
    <row r="447" spans="1:9" x14ac:dyDescent="0.25">
      <c r="A447" s="3">
        <v>44368</v>
      </c>
      <c r="B447" s="10">
        <v>11</v>
      </c>
      <c r="C447" t="str">
        <f t="shared" si="44"/>
        <v/>
      </c>
      <c r="D447" t="str">
        <f t="shared" si="45"/>
        <v/>
      </c>
      <c r="E447" t="str">
        <f t="shared" si="46"/>
        <v/>
      </c>
      <c r="F447" t="str">
        <f t="shared" si="42"/>
        <v>-</v>
      </c>
      <c r="G447" t="str">
        <f t="shared" si="43"/>
        <v/>
      </c>
      <c r="H447">
        <f t="shared" si="47"/>
        <v>114</v>
      </c>
      <c r="I447">
        <f t="shared" si="48"/>
        <v>0</v>
      </c>
    </row>
    <row r="448" spans="1:9" x14ac:dyDescent="0.25">
      <c r="A448" s="3">
        <v>44369</v>
      </c>
      <c r="B448" s="10">
        <v>11</v>
      </c>
      <c r="C448" t="str">
        <f t="shared" si="44"/>
        <v/>
      </c>
      <c r="D448" t="str">
        <f t="shared" si="45"/>
        <v/>
      </c>
      <c r="E448" t="str">
        <f t="shared" si="46"/>
        <v/>
      </c>
      <c r="F448" t="str">
        <f t="shared" si="42"/>
        <v>-</v>
      </c>
      <c r="G448" t="str">
        <f t="shared" si="43"/>
        <v/>
      </c>
      <c r="H448">
        <f t="shared" si="47"/>
        <v>115</v>
      </c>
      <c r="I448">
        <f t="shared" si="48"/>
        <v>0</v>
      </c>
    </row>
    <row r="449" spans="1:9" x14ac:dyDescent="0.25">
      <c r="A449" s="3">
        <v>44370</v>
      </c>
      <c r="B449" s="10">
        <v>11</v>
      </c>
      <c r="C449" t="str">
        <f t="shared" si="44"/>
        <v/>
      </c>
      <c r="D449" t="str">
        <f t="shared" si="45"/>
        <v/>
      </c>
      <c r="E449" t="str">
        <f t="shared" si="46"/>
        <v/>
      </c>
      <c r="F449" t="str">
        <f t="shared" si="42"/>
        <v>-</v>
      </c>
      <c r="G449" t="str">
        <f t="shared" si="43"/>
        <v/>
      </c>
      <c r="H449">
        <f t="shared" si="47"/>
        <v>116</v>
      </c>
      <c r="I449">
        <f t="shared" si="48"/>
        <v>0</v>
      </c>
    </row>
    <row r="450" spans="1:9" x14ac:dyDescent="0.25">
      <c r="A450" s="3">
        <v>44371</v>
      </c>
      <c r="B450" s="10">
        <v>12</v>
      </c>
      <c r="C450" t="str">
        <f t="shared" si="44"/>
        <v>+</v>
      </c>
      <c r="D450">
        <f t="shared" si="45"/>
        <v>1</v>
      </c>
      <c r="E450">
        <f t="shared" si="46"/>
        <v>1</v>
      </c>
      <c r="F450" t="str">
        <f t="shared" si="42"/>
        <v>-</v>
      </c>
      <c r="G450" t="str">
        <f t="shared" si="43"/>
        <v/>
      </c>
      <c r="H450">
        <f t="shared" si="47"/>
        <v>117</v>
      </c>
      <c r="I450">
        <f t="shared" si="48"/>
        <v>0</v>
      </c>
    </row>
    <row r="451" spans="1:9" x14ac:dyDescent="0.25">
      <c r="A451" s="3">
        <v>44372</v>
      </c>
      <c r="B451" s="10">
        <v>13</v>
      </c>
      <c r="C451" t="str">
        <f t="shared" si="44"/>
        <v>+</v>
      </c>
      <c r="D451" t="str">
        <f t="shared" si="45"/>
        <v/>
      </c>
      <c r="E451">
        <f t="shared" si="46"/>
        <v>2</v>
      </c>
      <c r="F451" t="str">
        <f t="shared" ref="F451:F514" si="49">IF(B451-$G$1&gt;0,"+",IF(B451-$G$1&lt;0,"-",""))</f>
        <v>-</v>
      </c>
      <c r="G451" t="str">
        <f t="shared" ref="G451:G514" si="50">IF(OR(AND(F451=$C$1, OR(F450=$D$1,F450="")),AND(F451=$D$1, OR(F450=$C$1,F450=""))),1,"")</f>
        <v/>
      </c>
      <c r="H451">
        <f t="shared" si="47"/>
        <v>118</v>
      </c>
      <c r="I451">
        <f t="shared" si="48"/>
        <v>0</v>
      </c>
    </row>
    <row r="452" spans="1:9" x14ac:dyDescent="0.25">
      <c r="A452" s="3">
        <v>44373</v>
      </c>
      <c r="B452" s="10">
        <v>15</v>
      </c>
      <c r="C452" t="str">
        <f t="shared" ref="C452:C515" si="51">IF(B452-B451&gt;0,"+",IF(B452-B451&lt;0,"-",""))</f>
        <v>+</v>
      </c>
      <c r="D452" t="str">
        <f t="shared" ref="D452:D515" si="52">IF(OR(AND(C452=$C$1, OR(C451=$D$1,C451="")),AND(C452=$D$1, OR(C451=$C$1,C451=""))),1,"")</f>
        <v/>
      </c>
      <c r="E452">
        <f t="shared" ref="E452:E515" si="53">IF(D452=1,1,IF(OR(AND(C452=$D$1,C451=$D$1),AND(C452=$C$1,C451=$C$1)),E451+1,""))</f>
        <v>3</v>
      </c>
      <c r="F452" t="str">
        <f t="shared" si="49"/>
        <v>-</v>
      </c>
      <c r="G452" t="str">
        <f t="shared" si="50"/>
        <v/>
      </c>
      <c r="H452">
        <f t="shared" ref="H452:H515" si="54">IF(G452=1,1,IF(OR(AND(F452=$D$1,F451=$D$1),AND(F452=$C$1,F451=$C$1)),H451+1,""))</f>
        <v>119</v>
      </c>
      <c r="I452">
        <f t="shared" ref="I452:I515" si="55">IF(OR(AND(B452&gt;B451,B452&gt;B453),AND(B452&lt;B451,B452&lt;B453)),1,0)</f>
        <v>0</v>
      </c>
    </row>
    <row r="453" spans="1:9" x14ac:dyDescent="0.25">
      <c r="A453" s="3">
        <v>44374</v>
      </c>
      <c r="B453" s="10">
        <v>16</v>
      </c>
      <c r="C453" t="str">
        <f t="shared" si="51"/>
        <v>+</v>
      </c>
      <c r="D453" t="str">
        <f t="shared" si="52"/>
        <v/>
      </c>
      <c r="E453">
        <f t="shared" si="53"/>
        <v>4</v>
      </c>
      <c r="F453" t="str">
        <f t="shared" si="49"/>
        <v>-</v>
      </c>
      <c r="G453" t="str">
        <f t="shared" si="50"/>
        <v/>
      </c>
      <c r="H453">
        <f t="shared" si="54"/>
        <v>120</v>
      </c>
      <c r="I453">
        <f t="shared" si="55"/>
        <v>0</v>
      </c>
    </row>
    <row r="454" spans="1:9" x14ac:dyDescent="0.25">
      <c r="A454" s="3">
        <v>44375</v>
      </c>
      <c r="B454" s="10">
        <v>18</v>
      </c>
      <c r="C454" t="str">
        <f t="shared" si="51"/>
        <v>+</v>
      </c>
      <c r="D454" t="str">
        <f t="shared" si="52"/>
        <v/>
      </c>
      <c r="E454">
        <f t="shared" si="53"/>
        <v>5</v>
      </c>
      <c r="F454" t="str">
        <f t="shared" si="49"/>
        <v>-</v>
      </c>
      <c r="G454" t="str">
        <f t="shared" si="50"/>
        <v/>
      </c>
      <c r="H454">
        <f t="shared" si="54"/>
        <v>121</v>
      </c>
      <c r="I454">
        <f t="shared" si="55"/>
        <v>0</v>
      </c>
    </row>
    <row r="455" spans="1:9" x14ac:dyDescent="0.25">
      <c r="A455" s="3">
        <v>44376</v>
      </c>
      <c r="B455" s="10">
        <v>19</v>
      </c>
      <c r="C455" t="str">
        <f t="shared" si="51"/>
        <v>+</v>
      </c>
      <c r="D455" t="str">
        <f t="shared" si="52"/>
        <v/>
      </c>
      <c r="E455">
        <f t="shared" si="53"/>
        <v>6</v>
      </c>
      <c r="F455" t="str">
        <f t="shared" si="49"/>
        <v>-</v>
      </c>
      <c r="G455" t="str">
        <f t="shared" si="50"/>
        <v/>
      </c>
      <c r="H455">
        <f t="shared" si="54"/>
        <v>122</v>
      </c>
      <c r="I455">
        <f t="shared" si="55"/>
        <v>0</v>
      </c>
    </row>
    <row r="456" spans="1:9" x14ac:dyDescent="0.25">
      <c r="A456" s="3">
        <v>44377</v>
      </c>
      <c r="B456" s="10">
        <v>21</v>
      </c>
      <c r="C456" t="str">
        <f t="shared" si="51"/>
        <v>+</v>
      </c>
      <c r="D456" t="str">
        <f t="shared" si="52"/>
        <v/>
      </c>
      <c r="E456">
        <f t="shared" si="53"/>
        <v>7</v>
      </c>
      <c r="F456" t="str">
        <f t="shared" si="49"/>
        <v>-</v>
      </c>
      <c r="G456" t="str">
        <f t="shared" si="50"/>
        <v/>
      </c>
      <c r="H456">
        <f t="shared" si="54"/>
        <v>123</v>
      </c>
      <c r="I456">
        <f t="shared" si="55"/>
        <v>0</v>
      </c>
    </row>
    <row r="457" spans="1:9" x14ac:dyDescent="0.25">
      <c r="A457" s="3">
        <v>44378</v>
      </c>
      <c r="B457" s="10">
        <v>22</v>
      </c>
      <c r="C457" t="str">
        <f t="shared" si="51"/>
        <v>+</v>
      </c>
      <c r="D457" t="str">
        <f t="shared" si="52"/>
        <v/>
      </c>
      <c r="E457">
        <f t="shared" si="53"/>
        <v>8</v>
      </c>
      <c r="F457" t="str">
        <f t="shared" si="49"/>
        <v>-</v>
      </c>
      <c r="G457" t="str">
        <f t="shared" si="50"/>
        <v/>
      </c>
      <c r="H457">
        <f t="shared" si="54"/>
        <v>124</v>
      </c>
      <c r="I457">
        <f t="shared" si="55"/>
        <v>0</v>
      </c>
    </row>
    <row r="458" spans="1:9" x14ac:dyDescent="0.25">
      <c r="A458" s="3">
        <v>44379</v>
      </c>
      <c r="B458" s="10">
        <v>24</v>
      </c>
      <c r="C458" t="str">
        <f t="shared" si="51"/>
        <v>+</v>
      </c>
      <c r="D458" t="str">
        <f t="shared" si="52"/>
        <v/>
      </c>
      <c r="E458">
        <f t="shared" si="53"/>
        <v>9</v>
      </c>
      <c r="F458" t="str">
        <f t="shared" si="49"/>
        <v>-</v>
      </c>
      <c r="G458" t="str">
        <f t="shared" si="50"/>
        <v/>
      </c>
      <c r="H458">
        <f t="shared" si="54"/>
        <v>125</v>
      </c>
      <c r="I458">
        <f t="shared" si="55"/>
        <v>0</v>
      </c>
    </row>
    <row r="459" spans="1:9" x14ac:dyDescent="0.25">
      <c r="A459" s="3">
        <v>44380</v>
      </c>
      <c r="B459" s="10">
        <v>26</v>
      </c>
      <c r="C459" t="str">
        <f t="shared" si="51"/>
        <v>+</v>
      </c>
      <c r="D459" t="str">
        <f t="shared" si="52"/>
        <v/>
      </c>
      <c r="E459">
        <f t="shared" si="53"/>
        <v>10</v>
      </c>
      <c r="F459" t="str">
        <f t="shared" si="49"/>
        <v>-</v>
      </c>
      <c r="G459" t="str">
        <f t="shared" si="50"/>
        <v/>
      </c>
      <c r="H459">
        <f t="shared" si="54"/>
        <v>126</v>
      </c>
      <c r="I459">
        <f t="shared" si="55"/>
        <v>0</v>
      </c>
    </row>
    <row r="460" spans="1:9" x14ac:dyDescent="0.25">
      <c r="A460" s="3">
        <v>44381</v>
      </c>
      <c r="B460" s="10">
        <v>26</v>
      </c>
      <c r="C460" t="str">
        <f t="shared" si="51"/>
        <v/>
      </c>
      <c r="D460" t="str">
        <f t="shared" si="52"/>
        <v/>
      </c>
      <c r="E460" t="str">
        <f t="shared" si="53"/>
        <v/>
      </c>
      <c r="F460" t="str">
        <f t="shared" si="49"/>
        <v>-</v>
      </c>
      <c r="G460" t="str">
        <f t="shared" si="50"/>
        <v/>
      </c>
      <c r="H460">
        <f t="shared" si="54"/>
        <v>127</v>
      </c>
      <c r="I460">
        <f t="shared" si="55"/>
        <v>0</v>
      </c>
    </row>
    <row r="461" spans="1:9" x14ac:dyDescent="0.25">
      <c r="A461" s="3">
        <v>44382</v>
      </c>
      <c r="B461" s="10">
        <v>28</v>
      </c>
      <c r="C461" t="str">
        <f t="shared" si="51"/>
        <v>+</v>
      </c>
      <c r="D461">
        <f t="shared" si="52"/>
        <v>1</v>
      </c>
      <c r="E461">
        <f t="shared" si="53"/>
        <v>1</v>
      </c>
      <c r="F461" t="str">
        <f t="shared" si="49"/>
        <v>-</v>
      </c>
      <c r="G461" t="str">
        <f t="shared" si="50"/>
        <v/>
      </c>
      <c r="H461">
        <f t="shared" si="54"/>
        <v>128</v>
      </c>
      <c r="I461">
        <f t="shared" si="55"/>
        <v>0</v>
      </c>
    </row>
    <row r="462" spans="1:9" x14ac:dyDescent="0.25">
      <c r="A462" s="3">
        <v>44383</v>
      </c>
      <c r="B462" s="10">
        <v>28</v>
      </c>
      <c r="C462" t="str">
        <f t="shared" si="51"/>
        <v/>
      </c>
      <c r="D462" t="str">
        <f t="shared" si="52"/>
        <v/>
      </c>
      <c r="E462" t="str">
        <f t="shared" si="53"/>
        <v/>
      </c>
      <c r="F462" t="str">
        <f t="shared" si="49"/>
        <v>-</v>
      </c>
      <c r="G462" t="str">
        <f t="shared" si="50"/>
        <v/>
      </c>
      <c r="H462">
        <f t="shared" si="54"/>
        <v>129</v>
      </c>
      <c r="I462">
        <f t="shared" si="55"/>
        <v>0</v>
      </c>
    </row>
    <row r="463" spans="1:9" x14ac:dyDescent="0.25">
      <c r="A463" s="3">
        <v>44384</v>
      </c>
      <c r="B463" s="10">
        <v>30</v>
      </c>
      <c r="C463" t="str">
        <f t="shared" si="51"/>
        <v>+</v>
      </c>
      <c r="D463">
        <f t="shared" si="52"/>
        <v>1</v>
      </c>
      <c r="E463">
        <f t="shared" si="53"/>
        <v>1</v>
      </c>
      <c r="F463" t="str">
        <f t="shared" si="49"/>
        <v>+</v>
      </c>
      <c r="G463">
        <f t="shared" si="50"/>
        <v>1</v>
      </c>
      <c r="H463">
        <f t="shared" si="54"/>
        <v>1</v>
      </c>
      <c r="I463">
        <f t="shared" si="55"/>
        <v>0</v>
      </c>
    </row>
    <row r="464" spans="1:9" x14ac:dyDescent="0.25">
      <c r="A464" s="3">
        <v>44385</v>
      </c>
      <c r="B464" s="10">
        <v>32</v>
      </c>
      <c r="C464" t="str">
        <f t="shared" si="51"/>
        <v>+</v>
      </c>
      <c r="D464" t="str">
        <f t="shared" si="52"/>
        <v/>
      </c>
      <c r="E464">
        <f t="shared" si="53"/>
        <v>2</v>
      </c>
      <c r="F464" t="str">
        <f t="shared" si="49"/>
        <v>+</v>
      </c>
      <c r="G464" t="str">
        <f t="shared" si="50"/>
        <v/>
      </c>
      <c r="H464">
        <f t="shared" si="54"/>
        <v>2</v>
      </c>
      <c r="I464">
        <f t="shared" si="55"/>
        <v>0</v>
      </c>
    </row>
    <row r="465" spans="1:9" x14ac:dyDescent="0.25">
      <c r="A465" s="3">
        <v>44386</v>
      </c>
      <c r="B465" s="10">
        <v>35</v>
      </c>
      <c r="C465" t="str">
        <f t="shared" si="51"/>
        <v>+</v>
      </c>
      <c r="D465" t="str">
        <f t="shared" si="52"/>
        <v/>
      </c>
      <c r="E465">
        <f t="shared" si="53"/>
        <v>3</v>
      </c>
      <c r="F465" t="str">
        <f t="shared" si="49"/>
        <v>+</v>
      </c>
      <c r="G465" t="str">
        <f t="shared" si="50"/>
        <v/>
      </c>
      <c r="H465">
        <f t="shared" si="54"/>
        <v>3</v>
      </c>
      <c r="I465">
        <f t="shared" si="55"/>
        <v>0</v>
      </c>
    </row>
    <row r="466" spans="1:9" x14ac:dyDescent="0.25">
      <c r="A466" s="3">
        <v>44387</v>
      </c>
      <c r="B466" s="10">
        <v>37</v>
      </c>
      <c r="C466" t="str">
        <f t="shared" si="51"/>
        <v>+</v>
      </c>
      <c r="D466" t="str">
        <f t="shared" si="52"/>
        <v/>
      </c>
      <c r="E466">
        <f t="shared" si="53"/>
        <v>4</v>
      </c>
      <c r="F466" t="str">
        <f t="shared" si="49"/>
        <v>+</v>
      </c>
      <c r="G466" t="str">
        <f t="shared" si="50"/>
        <v/>
      </c>
      <c r="H466">
        <f t="shared" si="54"/>
        <v>4</v>
      </c>
      <c r="I466">
        <f t="shared" si="55"/>
        <v>0</v>
      </c>
    </row>
    <row r="467" spans="1:9" x14ac:dyDescent="0.25">
      <c r="A467" s="3">
        <v>44388</v>
      </c>
      <c r="B467" s="10">
        <v>42</v>
      </c>
      <c r="C467" t="str">
        <f t="shared" si="51"/>
        <v>+</v>
      </c>
      <c r="D467" t="str">
        <f t="shared" si="52"/>
        <v/>
      </c>
      <c r="E467">
        <f t="shared" si="53"/>
        <v>5</v>
      </c>
      <c r="F467" t="str">
        <f t="shared" si="49"/>
        <v>+</v>
      </c>
      <c r="G467" t="str">
        <f t="shared" si="50"/>
        <v/>
      </c>
      <c r="H467">
        <f t="shared" si="54"/>
        <v>5</v>
      </c>
      <c r="I467">
        <f t="shared" si="55"/>
        <v>0</v>
      </c>
    </row>
    <row r="468" spans="1:9" x14ac:dyDescent="0.25">
      <c r="A468" s="3">
        <v>44389</v>
      </c>
      <c r="B468" s="10">
        <v>44</v>
      </c>
      <c r="C468" t="str">
        <f t="shared" si="51"/>
        <v>+</v>
      </c>
      <c r="D468" t="str">
        <f t="shared" si="52"/>
        <v/>
      </c>
      <c r="E468">
        <f t="shared" si="53"/>
        <v>6</v>
      </c>
      <c r="F468" t="str">
        <f t="shared" si="49"/>
        <v>+</v>
      </c>
      <c r="G468" t="str">
        <f t="shared" si="50"/>
        <v/>
      </c>
      <c r="H468">
        <f t="shared" si="54"/>
        <v>6</v>
      </c>
      <c r="I468">
        <f t="shared" si="55"/>
        <v>0</v>
      </c>
    </row>
    <row r="469" spans="1:9" x14ac:dyDescent="0.25">
      <c r="A469" s="3">
        <v>44390</v>
      </c>
      <c r="B469" s="10">
        <v>47</v>
      </c>
      <c r="C469" t="str">
        <f t="shared" si="51"/>
        <v>+</v>
      </c>
      <c r="D469" t="str">
        <f t="shared" si="52"/>
        <v/>
      </c>
      <c r="E469">
        <f t="shared" si="53"/>
        <v>7</v>
      </c>
      <c r="F469" t="str">
        <f t="shared" si="49"/>
        <v>+</v>
      </c>
      <c r="G469" t="str">
        <f t="shared" si="50"/>
        <v/>
      </c>
      <c r="H469">
        <f t="shared" si="54"/>
        <v>7</v>
      </c>
      <c r="I469">
        <f t="shared" si="55"/>
        <v>0</v>
      </c>
    </row>
    <row r="470" spans="1:9" x14ac:dyDescent="0.25">
      <c r="A470" s="3">
        <v>44391</v>
      </c>
      <c r="B470" s="10">
        <v>50</v>
      </c>
      <c r="C470" t="str">
        <f t="shared" si="51"/>
        <v>+</v>
      </c>
      <c r="D470" t="str">
        <f t="shared" si="52"/>
        <v/>
      </c>
      <c r="E470">
        <f t="shared" si="53"/>
        <v>8</v>
      </c>
      <c r="F470" t="str">
        <f t="shared" si="49"/>
        <v>+</v>
      </c>
      <c r="G470" t="str">
        <f t="shared" si="50"/>
        <v/>
      </c>
      <c r="H470">
        <f t="shared" si="54"/>
        <v>8</v>
      </c>
      <c r="I470">
        <f t="shared" si="55"/>
        <v>0</v>
      </c>
    </row>
    <row r="471" spans="1:9" x14ac:dyDescent="0.25">
      <c r="A471" s="3">
        <v>44392</v>
      </c>
      <c r="B471" s="10">
        <v>52</v>
      </c>
      <c r="C471" t="str">
        <f t="shared" si="51"/>
        <v>+</v>
      </c>
      <c r="D471" t="str">
        <f t="shared" si="52"/>
        <v/>
      </c>
      <c r="E471">
        <f t="shared" si="53"/>
        <v>9</v>
      </c>
      <c r="F471" t="str">
        <f t="shared" si="49"/>
        <v>+</v>
      </c>
      <c r="G471" t="str">
        <f t="shared" si="50"/>
        <v/>
      </c>
      <c r="H471">
        <f t="shared" si="54"/>
        <v>9</v>
      </c>
      <c r="I471">
        <f t="shared" si="55"/>
        <v>0</v>
      </c>
    </row>
    <row r="472" spans="1:9" x14ac:dyDescent="0.25">
      <c r="A472" s="3">
        <v>44393</v>
      </c>
      <c r="B472" s="10">
        <v>53</v>
      </c>
      <c r="C472" t="str">
        <f t="shared" si="51"/>
        <v>+</v>
      </c>
      <c r="D472" t="str">
        <f t="shared" si="52"/>
        <v/>
      </c>
      <c r="E472">
        <f t="shared" si="53"/>
        <v>10</v>
      </c>
      <c r="F472" t="str">
        <f t="shared" si="49"/>
        <v>+</v>
      </c>
      <c r="G472" t="str">
        <f t="shared" si="50"/>
        <v/>
      </c>
      <c r="H472">
        <f t="shared" si="54"/>
        <v>10</v>
      </c>
      <c r="I472">
        <f t="shared" si="55"/>
        <v>0</v>
      </c>
    </row>
    <row r="473" spans="1:9" x14ac:dyDescent="0.25">
      <c r="A473" s="3">
        <v>44394</v>
      </c>
      <c r="B473" s="10">
        <v>56</v>
      </c>
      <c r="C473" t="str">
        <f t="shared" si="51"/>
        <v>+</v>
      </c>
      <c r="D473" t="str">
        <f t="shared" si="52"/>
        <v/>
      </c>
      <c r="E473">
        <f t="shared" si="53"/>
        <v>11</v>
      </c>
      <c r="F473" t="str">
        <f t="shared" si="49"/>
        <v>+</v>
      </c>
      <c r="G473" t="str">
        <f t="shared" si="50"/>
        <v/>
      </c>
      <c r="H473">
        <f t="shared" si="54"/>
        <v>11</v>
      </c>
      <c r="I473">
        <f t="shared" si="55"/>
        <v>1</v>
      </c>
    </row>
    <row r="474" spans="1:9" x14ac:dyDescent="0.25">
      <c r="A474" s="3">
        <v>44395</v>
      </c>
      <c r="B474" s="10">
        <v>54</v>
      </c>
      <c r="C474" t="str">
        <f t="shared" si="51"/>
        <v>-</v>
      </c>
      <c r="D474">
        <f t="shared" si="52"/>
        <v>1</v>
      </c>
      <c r="E474">
        <f t="shared" si="53"/>
        <v>1</v>
      </c>
      <c r="F474" t="str">
        <f t="shared" si="49"/>
        <v>+</v>
      </c>
      <c r="G474" t="str">
        <f t="shared" si="50"/>
        <v/>
      </c>
      <c r="H474">
        <f t="shared" si="54"/>
        <v>12</v>
      </c>
      <c r="I474">
        <f t="shared" si="55"/>
        <v>0</v>
      </c>
    </row>
    <row r="475" spans="1:9" x14ac:dyDescent="0.25">
      <c r="A475" s="3">
        <v>44396</v>
      </c>
      <c r="B475" s="10">
        <v>50</v>
      </c>
      <c r="C475" t="str">
        <f t="shared" si="51"/>
        <v>-</v>
      </c>
      <c r="D475" t="str">
        <f t="shared" si="52"/>
        <v/>
      </c>
      <c r="E475">
        <f t="shared" si="53"/>
        <v>2</v>
      </c>
      <c r="F475" t="str">
        <f t="shared" si="49"/>
        <v>+</v>
      </c>
      <c r="G475" t="str">
        <f t="shared" si="50"/>
        <v/>
      </c>
      <c r="H475">
        <f t="shared" si="54"/>
        <v>13</v>
      </c>
      <c r="I475">
        <f t="shared" si="55"/>
        <v>1</v>
      </c>
    </row>
    <row r="476" spans="1:9" x14ac:dyDescent="0.25">
      <c r="A476" s="3">
        <v>44397</v>
      </c>
      <c r="B476" s="10">
        <v>52</v>
      </c>
      <c r="C476" t="str">
        <f t="shared" si="51"/>
        <v>+</v>
      </c>
      <c r="D476">
        <f t="shared" si="52"/>
        <v>1</v>
      </c>
      <c r="E476">
        <f t="shared" si="53"/>
        <v>1</v>
      </c>
      <c r="F476" t="str">
        <f t="shared" si="49"/>
        <v>+</v>
      </c>
      <c r="G476" t="str">
        <f t="shared" si="50"/>
        <v/>
      </c>
      <c r="H476">
        <f t="shared" si="54"/>
        <v>14</v>
      </c>
      <c r="I476">
        <f t="shared" si="55"/>
        <v>0</v>
      </c>
    </row>
    <row r="477" spans="1:9" x14ac:dyDescent="0.25">
      <c r="A477" s="3">
        <v>44398</v>
      </c>
      <c r="B477" s="10">
        <v>53</v>
      </c>
      <c r="C477" t="str">
        <f t="shared" si="51"/>
        <v>+</v>
      </c>
      <c r="D477" t="str">
        <f t="shared" si="52"/>
        <v/>
      </c>
      <c r="E477">
        <f t="shared" si="53"/>
        <v>2</v>
      </c>
      <c r="F477" t="str">
        <f t="shared" si="49"/>
        <v>+</v>
      </c>
      <c r="G477" t="str">
        <f t="shared" si="50"/>
        <v/>
      </c>
      <c r="H477">
        <f t="shared" si="54"/>
        <v>15</v>
      </c>
      <c r="I477">
        <f t="shared" si="55"/>
        <v>0</v>
      </c>
    </row>
    <row r="478" spans="1:9" x14ac:dyDescent="0.25">
      <c r="A478" s="3">
        <v>44399</v>
      </c>
      <c r="B478" s="10">
        <v>53</v>
      </c>
      <c r="C478" t="str">
        <f t="shared" si="51"/>
        <v/>
      </c>
      <c r="D478" t="str">
        <f t="shared" si="52"/>
        <v/>
      </c>
      <c r="E478" t="str">
        <f t="shared" si="53"/>
        <v/>
      </c>
      <c r="F478" t="str">
        <f t="shared" si="49"/>
        <v>+</v>
      </c>
      <c r="G478" t="str">
        <f t="shared" si="50"/>
        <v/>
      </c>
      <c r="H478">
        <f t="shared" si="54"/>
        <v>16</v>
      </c>
      <c r="I478">
        <f t="shared" si="55"/>
        <v>0</v>
      </c>
    </row>
    <row r="479" spans="1:9" x14ac:dyDescent="0.25">
      <c r="A479" s="3">
        <v>44400</v>
      </c>
      <c r="B479" s="10">
        <v>54</v>
      </c>
      <c r="C479" t="str">
        <f t="shared" si="51"/>
        <v>+</v>
      </c>
      <c r="D479">
        <f t="shared" si="52"/>
        <v>1</v>
      </c>
      <c r="E479">
        <f t="shared" si="53"/>
        <v>1</v>
      </c>
      <c r="F479" t="str">
        <f t="shared" si="49"/>
        <v>+</v>
      </c>
      <c r="G479" t="str">
        <f t="shared" si="50"/>
        <v/>
      </c>
      <c r="H479">
        <f t="shared" si="54"/>
        <v>17</v>
      </c>
      <c r="I479">
        <f t="shared" si="55"/>
        <v>0</v>
      </c>
    </row>
    <row r="480" spans="1:9" x14ac:dyDescent="0.25">
      <c r="A480" s="3">
        <v>44401</v>
      </c>
      <c r="B480" s="10">
        <v>54</v>
      </c>
      <c r="C480" t="str">
        <f t="shared" si="51"/>
        <v/>
      </c>
      <c r="D480" t="str">
        <f t="shared" si="52"/>
        <v/>
      </c>
      <c r="E480" t="str">
        <f t="shared" si="53"/>
        <v/>
      </c>
      <c r="F480" t="str">
        <f t="shared" si="49"/>
        <v>+</v>
      </c>
      <c r="G480" t="str">
        <f t="shared" si="50"/>
        <v/>
      </c>
      <c r="H480">
        <f t="shared" si="54"/>
        <v>18</v>
      </c>
      <c r="I480">
        <f t="shared" si="55"/>
        <v>0</v>
      </c>
    </row>
    <row r="481" spans="1:9" x14ac:dyDescent="0.25">
      <c r="A481" s="3">
        <v>44402</v>
      </c>
      <c r="B481" s="10">
        <v>57</v>
      </c>
      <c r="C481" t="str">
        <f t="shared" si="51"/>
        <v>+</v>
      </c>
      <c r="D481">
        <f t="shared" si="52"/>
        <v>1</v>
      </c>
      <c r="E481">
        <f t="shared" si="53"/>
        <v>1</v>
      </c>
      <c r="F481" t="str">
        <f t="shared" si="49"/>
        <v>+</v>
      </c>
      <c r="G481" t="str">
        <f t="shared" si="50"/>
        <v/>
      </c>
      <c r="H481">
        <f t="shared" si="54"/>
        <v>19</v>
      </c>
      <c r="I481">
        <f t="shared" si="55"/>
        <v>0</v>
      </c>
    </row>
    <row r="482" spans="1:9" x14ac:dyDescent="0.25">
      <c r="A482" s="3">
        <v>44403</v>
      </c>
      <c r="B482" s="10">
        <v>59</v>
      </c>
      <c r="C482" t="str">
        <f t="shared" si="51"/>
        <v>+</v>
      </c>
      <c r="D482" t="str">
        <f t="shared" si="52"/>
        <v/>
      </c>
      <c r="E482">
        <f t="shared" si="53"/>
        <v>2</v>
      </c>
      <c r="F482" t="str">
        <f t="shared" si="49"/>
        <v>+</v>
      </c>
      <c r="G482" t="str">
        <f t="shared" si="50"/>
        <v/>
      </c>
      <c r="H482">
        <f t="shared" si="54"/>
        <v>20</v>
      </c>
      <c r="I482">
        <f t="shared" si="55"/>
        <v>0</v>
      </c>
    </row>
    <row r="483" spans="1:9" x14ac:dyDescent="0.25">
      <c r="A483" s="3">
        <v>44404</v>
      </c>
      <c r="B483" s="10">
        <v>62</v>
      </c>
      <c r="C483" t="str">
        <f t="shared" si="51"/>
        <v>+</v>
      </c>
      <c r="D483" t="str">
        <f t="shared" si="52"/>
        <v/>
      </c>
      <c r="E483">
        <f t="shared" si="53"/>
        <v>3</v>
      </c>
      <c r="F483" t="str">
        <f t="shared" si="49"/>
        <v>+</v>
      </c>
      <c r="G483" t="str">
        <f t="shared" si="50"/>
        <v/>
      </c>
      <c r="H483">
        <f t="shared" si="54"/>
        <v>21</v>
      </c>
      <c r="I483">
        <f t="shared" si="55"/>
        <v>0</v>
      </c>
    </row>
    <row r="484" spans="1:9" x14ac:dyDescent="0.25">
      <c r="A484" s="3">
        <v>44405</v>
      </c>
      <c r="B484" s="10">
        <v>63</v>
      </c>
      <c r="C484" t="str">
        <f t="shared" si="51"/>
        <v>+</v>
      </c>
      <c r="D484" t="str">
        <f t="shared" si="52"/>
        <v/>
      </c>
      <c r="E484">
        <f t="shared" si="53"/>
        <v>4</v>
      </c>
      <c r="F484" t="str">
        <f t="shared" si="49"/>
        <v>+</v>
      </c>
      <c r="G484" t="str">
        <f t="shared" si="50"/>
        <v/>
      </c>
      <c r="H484">
        <f t="shared" si="54"/>
        <v>22</v>
      </c>
      <c r="I484">
        <f t="shared" si="55"/>
        <v>0</v>
      </c>
    </row>
    <row r="485" spans="1:9" x14ac:dyDescent="0.25">
      <c r="A485" s="3">
        <v>44406</v>
      </c>
      <c r="B485" s="10">
        <v>63</v>
      </c>
      <c r="C485" t="str">
        <f t="shared" si="51"/>
        <v/>
      </c>
      <c r="D485" t="str">
        <f t="shared" si="52"/>
        <v/>
      </c>
      <c r="E485" t="str">
        <f t="shared" si="53"/>
        <v/>
      </c>
      <c r="F485" t="str">
        <f t="shared" si="49"/>
        <v>+</v>
      </c>
      <c r="G485" t="str">
        <f t="shared" si="50"/>
        <v/>
      </c>
      <c r="H485">
        <f t="shared" si="54"/>
        <v>23</v>
      </c>
      <c r="I485">
        <f t="shared" si="55"/>
        <v>0</v>
      </c>
    </row>
    <row r="486" spans="1:9" x14ac:dyDescent="0.25">
      <c r="A486" s="3">
        <v>44407</v>
      </c>
      <c r="B486" s="10">
        <v>65</v>
      </c>
      <c r="C486" t="str">
        <f t="shared" si="51"/>
        <v>+</v>
      </c>
      <c r="D486">
        <f t="shared" si="52"/>
        <v>1</v>
      </c>
      <c r="E486">
        <f t="shared" si="53"/>
        <v>1</v>
      </c>
      <c r="F486" t="str">
        <f t="shared" si="49"/>
        <v>+</v>
      </c>
      <c r="G486" t="str">
        <f t="shared" si="50"/>
        <v/>
      </c>
      <c r="H486">
        <f t="shared" si="54"/>
        <v>24</v>
      </c>
      <c r="I486">
        <f t="shared" si="55"/>
        <v>0</v>
      </c>
    </row>
    <row r="487" spans="1:9" x14ac:dyDescent="0.25">
      <c r="A487" s="3">
        <v>44408</v>
      </c>
      <c r="B487" s="10">
        <v>65</v>
      </c>
      <c r="C487" t="str">
        <f t="shared" si="51"/>
        <v/>
      </c>
      <c r="D487" t="str">
        <f t="shared" si="52"/>
        <v/>
      </c>
      <c r="E487" t="str">
        <f t="shared" si="53"/>
        <v/>
      </c>
      <c r="F487" t="str">
        <f t="shared" si="49"/>
        <v>+</v>
      </c>
      <c r="G487" t="str">
        <f t="shared" si="50"/>
        <v/>
      </c>
      <c r="H487">
        <f t="shared" si="54"/>
        <v>25</v>
      </c>
      <c r="I487">
        <f t="shared" si="55"/>
        <v>0</v>
      </c>
    </row>
    <row r="488" spans="1:9" x14ac:dyDescent="0.25">
      <c r="A488" s="3">
        <v>44409</v>
      </c>
      <c r="B488" s="10">
        <v>63</v>
      </c>
      <c r="C488" t="str">
        <f t="shared" si="51"/>
        <v>-</v>
      </c>
      <c r="D488">
        <f t="shared" si="52"/>
        <v>1</v>
      </c>
      <c r="E488">
        <f t="shared" si="53"/>
        <v>1</v>
      </c>
      <c r="F488" t="str">
        <f t="shared" si="49"/>
        <v>+</v>
      </c>
      <c r="G488" t="str">
        <f t="shared" si="50"/>
        <v/>
      </c>
      <c r="H488">
        <f t="shared" si="54"/>
        <v>26</v>
      </c>
      <c r="I488">
        <f t="shared" si="55"/>
        <v>0</v>
      </c>
    </row>
    <row r="489" spans="1:9" x14ac:dyDescent="0.25">
      <c r="A489" s="3">
        <v>44410</v>
      </c>
      <c r="B489" s="10">
        <v>61</v>
      </c>
      <c r="C489" t="str">
        <f t="shared" si="51"/>
        <v>-</v>
      </c>
      <c r="D489" t="str">
        <f t="shared" si="52"/>
        <v/>
      </c>
      <c r="E489">
        <f t="shared" si="53"/>
        <v>2</v>
      </c>
      <c r="F489" t="str">
        <f t="shared" si="49"/>
        <v>+</v>
      </c>
      <c r="G489" t="str">
        <f t="shared" si="50"/>
        <v/>
      </c>
      <c r="H489">
        <f t="shared" si="54"/>
        <v>27</v>
      </c>
      <c r="I489">
        <f t="shared" si="55"/>
        <v>0</v>
      </c>
    </row>
    <row r="490" spans="1:9" x14ac:dyDescent="0.25">
      <c r="A490" s="3">
        <v>44411</v>
      </c>
      <c r="B490" s="10">
        <v>61</v>
      </c>
      <c r="C490" t="str">
        <f t="shared" si="51"/>
        <v/>
      </c>
      <c r="D490" t="str">
        <f t="shared" si="52"/>
        <v/>
      </c>
      <c r="E490" t="str">
        <f t="shared" si="53"/>
        <v/>
      </c>
      <c r="F490" t="str">
        <f t="shared" si="49"/>
        <v>+</v>
      </c>
      <c r="G490" t="str">
        <f t="shared" si="50"/>
        <v/>
      </c>
      <c r="H490">
        <f t="shared" si="54"/>
        <v>28</v>
      </c>
      <c r="I490">
        <f t="shared" si="55"/>
        <v>0</v>
      </c>
    </row>
    <row r="491" spans="1:9" x14ac:dyDescent="0.25">
      <c r="A491" s="3">
        <v>44412</v>
      </c>
      <c r="B491" s="10">
        <v>62</v>
      </c>
      <c r="C491" t="str">
        <f t="shared" si="51"/>
        <v>+</v>
      </c>
      <c r="D491">
        <f t="shared" si="52"/>
        <v>1</v>
      </c>
      <c r="E491">
        <f t="shared" si="53"/>
        <v>1</v>
      </c>
      <c r="F491" t="str">
        <f t="shared" si="49"/>
        <v>+</v>
      </c>
      <c r="G491" t="str">
        <f t="shared" si="50"/>
        <v/>
      </c>
      <c r="H491">
        <f t="shared" si="54"/>
        <v>29</v>
      </c>
      <c r="I491">
        <f t="shared" si="55"/>
        <v>0</v>
      </c>
    </row>
    <row r="492" spans="1:9" x14ac:dyDescent="0.25">
      <c r="A492" s="3">
        <v>44413</v>
      </c>
      <c r="B492" s="10">
        <v>63</v>
      </c>
      <c r="C492" t="str">
        <f t="shared" si="51"/>
        <v>+</v>
      </c>
      <c r="D492" t="str">
        <f t="shared" si="52"/>
        <v/>
      </c>
      <c r="E492">
        <f t="shared" si="53"/>
        <v>2</v>
      </c>
      <c r="F492" t="str">
        <f t="shared" si="49"/>
        <v>+</v>
      </c>
      <c r="G492" t="str">
        <f t="shared" si="50"/>
        <v/>
      </c>
      <c r="H492">
        <f t="shared" si="54"/>
        <v>30</v>
      </c>
      <c r="I492">
        <f t="shared" si="55"/>
        <v>0</v>
      </c>
    </row>
    <row r="493" spans="1:9" x14ac:dyDescent="0.25">
      <c r="A493" s="3">
        <v>44414</v>
      </c>
      <c r="B493" s="10">
        <v>65</v>
      </c>
      <c r="C493" t="str">
        <f t="shared" si="51"/>
        <v>+</v>
      </c>
      <c r="D493" t="str">
        <f t="shared" si="52"/>
        <v/>
      </c>
      <c r="E493">
        <f t="shared" si="53"/>
        <v>3</v>
      </c>
      <c r="F493" t="str">
        <f t="shared" si="49"/>
        <v>+</v>
      </c>
      <c r="G493" t="str">
        <f t="shared" si="50"/>
        <v/>
      </c>
      <c r="H493">
        <f t="shared" si="54"/>
        <v>31</v>
      </c>
      <c r="I493">
        <f t="shared" si="55"/>
        <v>0</v>
      </c>
    </row>
    <row r="494" spans="1:9" x14ac:dyDescent="0.25">
      <c r="A494" s="3">
        <v>44415</v>
      </c>
      <c r="B494" s="10">
        <v>65</v>
      </c>
      <c r="C494" t="str">
        <f t="shared" si="51"/>
        <v/>
      </c>
      <c r="D494" t="str">
        <f t="shared" si="52"/>
        <v/>
      </c>
      <c r="E494" t="str">
        <f t="shared" si="53"/>
        <v/>
      </c>
      <c r="F494" t="str">
        <f t="shared" si="49"/>
        <v>+</v>
      </c>
      <c r="G494" t="str">
        <f t="shared" si="50"/>
        <v/>
      </c>
      <c r="H494">
        <f t="shared" si="54"/>
        <v>32</v>
      </c>
      <c r="I494">
        <f t="shared" si="55"/>
        <v>0</v>
      </c>
    </row>
    <row r="495" spans="1:9" x14ac:dyDescent="0.25">
      <c r="A495" s="3">
        <v>44416</v>
      </c>
      <c r="B495" s="10">
        <v>67</v>
      </c>
      <c r="C495" t="str">
        <f t="shared" si="51"/>
        <v>+</v>
      </c>
      <c r="D495">
        <f t="shared" si="52"/>
        <v>1</v>
      </c>
      <c r="E495">
        <f t="shared" si="53"/>
        <v>1</v>
      </c>
      <c r="F495" t="str">
        <f t="shared" si="49"/>
        <v>+</v>
      </c>
      <c r="G495" t="str">
        <f t="shared" si="50"/>
        <v/>
      </c>
      <c r="H495">
        <f t="shared" si="54"/>
        <v>33</v>
      </c>
      <c r="I495">
        <f t="shared" si="55"/>
        <v>0</v>
      </c>
    </row>
    <row r="496" spans="1:9" x14ac:dyDescent="0.25">
      <c r="A496" s="3">
        <v>44417</v>
      </c>
      <c r="B496" s="10">
        <v>67</v>
      </c>
      <c r="C496" t="str">
        <f t="shared" si="51"/>
        <v/>
      </c>
      <c r="D496" t="str">
        <f t="shared" si="52"/>
        <v/>
      </c>
      <c r="E496" t="str">
        <f t="shared" si="53"/>
        <v/>
      </c>
      <c r="F496" t="str">
        <f t="shared" si="49"/>
        <v>+</v>
      </c>
      <c r="G496" t="str">
        <f t="shared" si="50"/>
        <v/>
      </c>
      <c r="H496">
        <f t="shared" si="54"/>
        <v>34</v>
      </c>
      <c r="I496">
        <f t="shared" si="55"/>
        <v>0</v>
      </c>
    </row>
    <row r="497" spans="1:9" x14ac:dyDescent="0.25">
      <c r="A497" s="3">
        <v>44418</v>
      </c>
      <c r="B497" s="10">
        <v>66</v>
      </c>
      <c r="C497" t="str">
        <f t="shared" si="51"/>
        <v>-</v>
      </c>
      <c r="D497">
        <f t="shared" si="52"/>
        <v>1</v>
      </c>
      <c r="E497">
        <f t="shared" si="53"/>
        <v>1</v>
      </c>
      <c r="F497" t="str">
        <f t="shared" si="49"/>
        <v>+</v>
      </c>
      <c r="G497" t="str">
        <f t="shared" si="50"/>
        <v/>
      </c>
      <c r="H497">
        <f t="shared" si="54"/>
        <v>35</v>
      </c>
      <c r="I497">
        <f t="shared" si="55"/>
        <v>1</v>
      </c>
    </row>
    <row r="498" spans="1:9" x14ac:dyDescent="0.25">
      <c r="A498" s="3">
        <v>44419</v>
      </c>
      <c r="B498" s="10">
        <v>67</v>
      </c>
      <c r="C498" t="str">
        <f t="shared" si="51"/>
        <v>+</v>
      </c>
      <c r="D498">
        <f t="shared" si="52"/>
        <v>1</v>
      </c>
      <c r="E498">
        <f t="shared" si="53"/>
        <v>1</v>
      </c>
      <c r="F498" t="str">
        <f t="shared" si="49"/>
        <v>+</v>
      </c>
      <c r="G498" t="str">
        <f t="shared" si="50"/>
        <v/>
      </c>
      <c r="H498">
        <f t="shared" si="54"/>
        <v>36</v>
      </c>
      <c r="I498">
        <f t="shared" si="55"/>
        <v>0</v>
      </c>
    </row>
    <row r="499" spans="1:9" x14ac:dyDescent="0.25">
      <c r="A499" s="3">
        <v>44420</v>
      </c>
      <c r="B499" s="10">
        <v>68</v>
      </c>
      <c r="C499" t="str">
        <f t="shared" si="51"/>
        <v>+</v>
      </c>
      <c r="D499" t="str">
        <f t="shared" si="52"/>
        <v/>
      </c>
      <c r="E499">
        <f t="shared" si="53"/>
        <v>2</v>
      </c>
      <c r="F499" t="str">
        <f t="shared" si="49"/>
        <v>+</v>
      </c>
      <c r="G499" t="str">
        <f t="shared" si="50"/>
        <v/>
      </c>
      <c r="H499">
        <f t="shared" si="54"/>
        <v>37</v>
      </c>
      <c r="I499">
        <f t="shared" si="55"/>
        <v>0</v>
      </c>
    </row>
    <row r="500" spans="1:9" x14ac:dyDescent="0.25">
      <c r="A500" s="3">
        <v>44421</v>
      </c>
      <c r="B500" s="10">
        <v>68</v>
      </c>
      <c r="C500" t="str">
        <f t="shared" si="51"/>
        <v/>
      </c>
      <c r="D500" t="str">
        <f t="shared" si="52"/>
        <v/>
      </c>
      <c r="E500" t="str">
        <f t="shared" si="53"/>
        <v/>
      </c>
      <c r="F500" t="str">
        <f t="shared" si="49"/>
        <v>+</v>
      </c>
      <c r="G500" t="str">
        <f t="shared" si="50"/>
        <v/>
      </c>
      <c r="H500">
        <f t="shared" si="54"/>
        <v>38</v>
      </c>
      <c r="I500">
        <f t="shared" si="55"/>
        <v>0</v>
      </c>
    </row>
    <row r="501" spans="1:9" x14ac:dyDescent="0.25">
      <c r="A501" s="3">
        <v>44422</v>
      </c>
      <c r="B501" s="10">
        <v>69</v>
      </c>
      <c r="C501" t="str">
        <f t="shared" si="51"/>
        <v>+</v>
      </c>
      <c r="D501">
        <f t="shared" si="52"/>
        <v>1</v>
      </c>
      <c r="E501">
        <f t="shared" si="53"/>
        <v>1</v>
      </c>
      <c r="F501" t="str">
        <f t="shared" si="49"/>
        <v>+</v>
      </c>
      <c r="G501" t="str">
        <f t="shared" si="50"/>
        <v/>
      </c>
      <c r="H501">
        <f t="shared" si="54"/>
        <v>39</v>
      </c>
      <c r="I501">
        <f t="shared" si="55"/>
        <v>0</v>
      </c>
    </row>
    <row r="502" spans="1:9" x14ac:dyDescent="0.25">
      <c r="A502" s="3">
        <v>44423</v>
      </c>
      <c r="B502" s="10">
        <v>69</v>
      </c>
      <c r="C502" t="str">
        <f t="shared" si="51"/>
        <v/>
      </c>
      <c r="D502" t="str">
        <f t="shared" si="52"/>
        <v/>
      </c>
      <c r="E502" t="str">
        <f t="shared" si="53"/>
        <v/>
      </c>
      <c r="F502" t="str">
        <f t="shared" si="49"/>
        <v>+</v>
      </c>
      <c r="G502" t="str">
        <f t="shared" si="50"/>
        <v/>
      </c>
      <c r="H502">
        <f t="shared" si="54"/>
        <v>40</v>
      </c>
      <c r="I502">
        <f t="shared" si="55"/>
        <v>0</v>
      </c>
    </row>
    <row r="503" spans="1:9" x14ac:dyDescent="0.25">
      <c r="A503" s="3">
        <v>44424</v>
      </c>
      <c r="B503" s="10">
        <v>70</v>
      </c>
      <c r="C503" t="str">
        <f t="shared" si="51"/>
        <v>+</v>
      </c>
      <c r="D503">
        <f t="shared" si="52"/>
        <v>1</v>
      </c>
      <c r="E503">
        <f t="shared" si="53"/>
        <v>1</v>
      </c>
      <c r="F503" t="str">
        <f t="shared" si="49"/>
        <v>+</v>
      </c>
      <c r="G503" t="str">
        <f t="shared" si="50"/>
        <v/>
      </c>
      <c r="H503">
        <f t="shared" si="54"/>
        <v>41</v>
      </c>
      <c r="I503">
        <f t="shared" si="55"/>
        <v>0</v>
      </c>
    </row>
    <row r="504" spans="1:9" x14ac:dyDescent="0.25">
      <c r="A504" s="3">
        <v>44425</v>
      </c>
      <c r="B504" s="10">
        <v>71</v>
      </c>
      <c r="C504" t="str">
        <f t="shared" si="51"/>
        <v>+</v>
      </c>
      <c r="D504" t="str">
        <f t="shared" si="52"/>
        <v/>
      </c>
      <c r="E504">
        <f t="shared" si="53"/>
        <v>2</v>
      </c>
      <c r="F504" t="str">
        <f t="shared" si="49"/>
        <v>+</v>
      </c>
      <c r="G504" t="str">
        <f t="shared" si="50"/>
        <v/>
      </c>
      <c r="H504">
        <f t="shared" si="54"/>
        <v>42</v>
      </c>
      <c r="I504">
        <f t="shared" si="55"/>
        <v>1</v>
      </c>
    </row>
    <row r="505" spans="1:9" x14ac:dyDescent="0.25">
      <c r="A505" s="3">
        <v>44426</v>
      </c>
      <c r="B505" s="10">
        <v>70</v>
      </c>
      <c r="C505" t="str">
        <f t="shared" si="51"/>
        <v>-</v>
      </c>
      <c r="D505">
        <f t="shared" si="52"/>
        <v>1</v>
      </c>
      <c r="E505">
        <f t="shared" si="53"/>
        <v>1</v>
      </c>
      <c r="F505" t="str">
        <f t="shared" si="49"/>
        <v>+</v>
      </c>
      <c r="G505" t="str">
        <f t="shared" si="50"/>
        <v/>
      </c>
      <c r="H505">
        <f t="shared" si="54"/>
        <v>43</v>
      </c>
      <c r="I505">
        <f t="shared" si="55"/>
        <v>1</v>
      </c>
    </row>
    <row r="506" spans="1:9" x14ac:dyDescent="0.25">
      <c r="A506" s="3">
        <v>44427</v>
      </c>
      <c r="B506" s="10">
        <v>71</v>
      </c>
      <c r="C506" t="str">
        <f t="shared" si="51"/>
        <v>+</v>
      </c>
      <c r="D506">
        <f t="shared" si="52"/>
        <v>1</v>
      </c>
      <c r="E506">
        <f t="shared" si="53"/>
        <v>1</v>
      </c>
      <c r="F506" t="str">
        <f t="shared" si="49"/>
        <v>+</v>
      </c>
      <c r="G506" t="str">
        <f t="shared" si="50"/>
        <v/>
      </c>
      <c r="H506">
        <f t="shared" si="54"/>
        <v>44</v>
      </c>
      <c r="I506">
        <f t="shared" si="55"/>
        <v>0</v>
      </c>
    </row>
    <row r="507" spans="1:9" x14ac:dyDescent="0.25">
      <c r="A507" s="3">
        <v>44428</v>
      </c>
      <c r="B507" s="10">
        <v>72</v>
      </c>
      <c r="C507" t="str">
        <f t="shared" si="51"/>
        <v>+</v>
      </c>
      <c r="D507" t="str">
        <f t="shared" si="52"/>
        <v/>
      </c>
      <c r="E507">
        <f t="shared" si="53"/>
        <v>2</v>
      </c>
      <c r="F507" t="str">
        <f t="shared" si="49"/>
        <v>+</v>
      </c>
      <c r="G507" t="str">
        <f t="shared" si="50"/>
        <v/>
      </c>
      <c r="H507">
        <f t="shared" si="54"/>
        <v>45</v>
      </c>
      <c r="I507">
        <f t="shared" si="55"/>
        <v>0</v>
      </c>
    </row>
    <row r="508" spans="1:9" x14ac:dyDescent="0.25">
      <c r="A508" s="3">
        <v>44429</v>
      </c>
      <c r="B508" s="10">
        <v>73</v>
      </c>
      <c r="C508" t="str">
        <f t="shared" si="51"/>
        <v>+</v>
      </c>
      <c r="D508" t="str">
        <f t="shared" si="52"/>
        <v/>
      </c>
      <c r="E508">
        <f t="shared" si="53"/>
        <v>3</v>
      </c>
      <c r="F508" t="str">
        <f t="shared" si="49"/>
        <v>+</v>
      </c>
      <c r="G508" t="str">
        <f t="shared" si="50"/>
        <v/>
      </c>
      <c r="H508">
        <f t="shared" si="54"/>
        <v>46</v>
      </c>
      <c r="I508">
        <f t="shared" si="55"/>
        <v>0</v>
      </c>
    </row>
    <row r="509" spans="1:9" x14ac:dyDescent="0.25">
      <c r="A509" s="3">
        <v>44430</v>
      </c>
      <c r="B509" s="10">
        <v>73</v>
      </c>
      <c r="C509" t="str">
        <f t="shared" si="51"/>
        <v/>
      </c>
      <c r="D509" t="str">
        <f t="shared" si="52"/>
        <v/>
      </c>
      <c r="E509" t="str">
        <f t="shared" si="53"/>
        <v/>
      </c>
      <c r="F509" t="str">
        <f t="shared" si="49"/>
        <v>+</v>
      </c>
      <c r="G509" t="str">
        <f t="shared" si="50"/>
        <v/>
      </c>
      <c r="H509">
        <f t="shared" si="54"/>
        <v>47</v>
      </c>
      <c r="I509">
        <f t="shared" si="55"/>
        <v>0</v>
      </c>
    </row>
    <row r="510" spans="1:9" x14ac:dyDescent="0.25">
      <c r="A510" s="3">
        <v>44431</v>
      </c>
      <c r="B510" s="10">
        <v>74</v>
      </c>
      <c r="C510" t="str">
        <f t="shared" si="51"/>
        <v>+</v>
      </c>
      <c r="D510">
        <f t="shared" si="52"/>
        <v>1</v>
      </c>
      <c r="E510">
        <f t="shared" si="53"/>
        <v>1</v>
      </c>
      <c r="F510" t="str">
        <f t="shared" si="49"/>
        <v>+</v>
      </c>
      <c r="G510" t="str">
        <f t="shared" si="50"/>
        <v/>
      </c>
      <c r="H510">
        <f t="shared" si="54"/>
        <v>48</v>
      </c>
      <c r="I510">
        <f t="shared" si="55"/>
        <v>1</v>
      </c>
    </row>
    <row r="511" spans="1:9" x14ac:dyDescent="0.25">
      <c r="A511" s="3">
        <v>44432</v>
      </c>
      <c r="B511" s="10">
        <v>73</v>
      </c>
      <c r="C511" t="str">
        <f t="shared" si="51"/>
        <v>-</v>
      </c>
      <c r="D511">
        <f t="shared" si="52"/>
        <v>1</v>
      </c>
      <c r="E511">
        <f t="shared" si="53"/>
        <v>1</v>
      </c>
      <c r="F511" t="str">
        <f t="shared" si="49"/>
        <v>+</v>
      </c>
      <c r="G511" t="str">
        <f t="shared" si="50"/>
        <v/>
      </c>
      <c r="H511">
        <f t="shared" si="54"/>
        <v>49</v>
      </c>
      <c r="I511">
        <f t="shared" si="55"/>
        <v>0</v>
      </c>
    </row>
    <row r="512" spans="1:9" x14ac:dyDescent="0.25">
      <c r="A512" s="3">
        <v>44433</v>
      </c>
      <c r="B512" s="10">
        <v>72</v>
      </c>
      <c r="C512" t="str">
        <f t="shared" si="51"/>
        <v>-</v>
      </c>
      <c r="D512" t="str">
        <f t="shared" si="52"/>
        <v/>
      </c>
      <c r="E512">
        <f t="shared" si="53"/>
        <v>2</v>
      </c>
      <c r="F512" t="str">
        <f t="shared" si="49"/>
        <v>+</v>
      </c>
      <c r="G512" t="str">
        <f t="shared" si="50"/>
        <v/>
      </c>
      <c r="H512">
        <f t="shared" si="54"/>
        <v>50</v>
      </c>
      <c r="I512">
        <f t="shared" si="55"/>
        <v>0</v>
      </c>
    </row>
    <row r="513" spans="1:9" x14ac:dyDescent="0.25">
      <c r="A513" s="3">
        <v>44434</v>
      </c>
      <c r="B513" s="10">
        <v>70</v>
      </c>
      <c r="C513" t="str">
        <f t="shared" si="51"/>
        <v>-</v>
      </c>
      <c r="D513" t="str">
        <f t="shared" si="52"/>
        <v/>
      </c>
      <c r="E513">
        <f t="shared" si="53"/>
        <v>3</v>
      </c>
      <c r="F513" t="str">
        <f t="shared" si="49"/>
        <v>+</v>
      </c>
      <c r="G513" t="str">
        <f t="shared" si="50"/>
        <v/>
      </c>
      <c r="H513">
        <f t="shared" si="54"/>
        <v>51</v>
      </c>
      <c r="I513">
        <f t="shared" si="55"/>
        <v>0</v>
      </c>
    </row>
    <row r="514" spans="1:9" x14ac:dyDescent="0.25">
      <c r="A514" s="3">
        <v>44435</v>
      </c>
      <c r="B514" s="10">
        <v>70</v>
      </c>
      <c r="C514" t="str">
        <f t="shared" si="51"/>
        <v/>
      </c>
      <c r="D514" t="str">
        <f t="shared" si="52"/>
        <v/>
      </c>
      <c r="E514" t="str">
        <f t="shared" si="53"/>
        <v/>
      </c>
      <c r="F514" t="str">
        <f t="shared" si="49"/>
        <v>+</v>
      </c>
      <c r="G514" t="str">
        <f t="shared" si="50"/>
        <v/>
      </c>
      <c r="H514">
        <f t="shared" si="54"/>
        <v>52</v>
      </c>
      <c r="I514">
        <f t="shared" si="55"/>
        <v>0</v>
      </c>
    </row>
    <row r="515" spans="1:9" x14ac:dyDescent="0.25">
      <c r="A515" s="3">
        <v>44436</v>
      </c>
      <c r="B515" s="10">
        <v>68</v>
      </c>
      <c r="C515" t="str">
        <f t="shared" si="51"/>
        <v>-</v>
      </c>
      <c r="D515">
        <f t="shared" si="52"/>
        <v>1</v>
      </c>
      <c r="E515">
        <f t="shared" si="53"/>
        <v>1</v>
      </c>
      <c r="F515" t="str">
        <f t="shared" ref="F515:F578" si="56">IF(B515-$G$1&gt;0,"+",IF(B515-$G$1&lt;0,"-",""))</f>
        <v>+</v>
      </c>
      <c r="G515" t="str">
        <f t="shared" ref="G515:G578" si="57">IF(OR(AND(F515=$C$1, OR(F514=$D$1,F514="")),AND(F515=$D$1, OR(F514=$C$1,F514=""))),1,"")</f>
        <v/>
      </c>
      <c r="H515">
        <f t="shared" si="54"/>
        <v>53</v>
      </c>
      <c r="I515">
        <f t="shared" si="55"/>
        <v>1</v>
      </c>
    </row>
    <row r="516" spans="1:9" x14ac:dyDescent="0.25">
      <c r="A516" s="3">
        <v>44437</v>
      </c>
      <c r="B516" s="10">
        <v>70</v>
      </c>
      <c r="C516" t="str">
        <f t="shared" ref="C516:C579" si="58">IF(B516-B515&gt;0,"+",IF(B516-B515&lt;0,"-",""))</f>
        <v>+</v>
      </c>
      <c r="D516">
        <f t="shared" ref="D516:D579" si="59">IF(OR(AND(C516=$C$1, OR(C515=$D$1,C515="")),AND(C516=$D$1, OR(C515=$C$1,C515=""))),1,"")</f>
        <v>1</v>
      </c>
      <c r="E516">
        <f t="shared" ref="E516:E579" si="60">IF(D516=1,1,IF(OR(AND(C516=$D$1,C515=$D$1),AND(C516=$C$1,C515=$C$1)),E515+1,""))</f>
        <v>1</v>
      </c>
      <c r="F516" t="str">
        <f t="shared" si="56"/>
        <v>+</v>
      </c>
      <c r="G516" t="str">
        <f t="shared" si="57"/>
        <v/>
      </c>
      <c r="H516">
        <f t="shared" ref="H516:H579" si="61">IF(G516=1,1,IF(OR(AND(F516=$D$1,F515=$D$1),AND(F516=$C$1,F515=$C$1)),H515+1,""))</f>
        <v>54</v>
      </c>
      <c r="I516">
        <f t="shared" ref="I516:I579" si="62">IF(OR(AND(B516&gt;B515,B516&gt;B517),AND(B516&lt;B515,B516&lt;B517)),1,0)</f>
        <v>0</v>
      </c>
    </row>
    <row r="517" spans="1:9" x14ac:dyDescent="0.25">
      <c r="A517" s="3">
        <v>44438</v>
      </c>
      <c r="B517" s="10">
        <v>70</v>
      </c>
      <c r="C517" t="str">
        <f t="shared" si="58"/>
        <v/>
      </c>
      <c r="D517" t="str">
        <f t="shared" si="59"/>
        <v/>
      </c>
      <c r="E517" t="str">
        <f t="shared" si="60"/>
        <v/>
      </c>
      <c r="F517" t="str">
        <f t="shared" si="56"/>
        <v>+</v>
      </c>
      <c r="G517" t="str">
        <f t="shared" si="57"/>
        <v/>
      </c>
      <c r="H517">
        <f t="shared" si="61"/>
        <v>55</v>
      </c>
      <c r="I517">
        <f t="shared" si="62"/>
        <v>0</v>
      </c>
    </row>
    <row r="518" spans="1:9" x14ac:dyDescent="0.25">
      <c r="A518" s="3">
        <v>44439</v>
      </c>
      <c r="B518" s="10">
        <v>69</v>
      </c>
      <c r="C518" t="str">
        <f t="shared" si="58"/>
        <v>-</v>
      </c>
      <c r="D518">
        <f t="shared" si="59"/>
        <v>1</v>
      </c>
      <c r="E518">
        <f t="shared" si="60"/>
        <v>1</v>
      </c>
      <c r="F518" t="str">
        <f t="shared" si="56"/>
        <v>+</v>
      </c>
      <c r="G518" t="str">
        <f t="shared" si="57"/>
        <v/>
      </c>
      <c r="H518">
        <f t="shared" si="61"/>
        <v>56</v>
      </c>
      <c r="I518">
        <f t="shared" si="62"/>
        <v>0</v>
      </c>
    </row>
    <row r="519" spans="1:9" x14ac:dyDescent="0.25">
      <c r="A519" s="3">
        <v>44440</v>
      </c>
      <c r="B519" s="10">
        <v>68</v>
      </c>
      <c r="C519" t="str">
        <f t="shared" si="58"/>
        <v>-</v>
      </c>
      <c r="D519" t="str">
        <f t="shared" si="59"/>
        <v/>
      </c>
      <c r="E519">
        <f t="shared" si="60"/>
        <v>2</v>
      </c>
      <c r="F519" t="str">
        <f t="shared" si="56"/>
        <v>+</v>
      </c>
      <c r="G519" t="str">
        <f t="shared" si="57"/>
        <v/>
      </c>
      <c r="H519">
        <f t="shared" si="61"/>
        <v>57</v>
      </c>
      <c r="I519">
        <f t="shared" si="62"/>
        <v>0</v>
      </c>
    </row>
    <row r="520" spans="1:9" x14ac:dyDescent="0.25">
      <c r="A520" s="3">
        <v>44441</v>
      </c>
      <c r="B520" s="10">
        <v>68</v>
      </c>
      <c r="C520" t="str">
        <f t="shared" si="58"/>
        <v/>
      </c>
      <c r="D520" t="str">
        <f t="shared" si="59"/>
        <v/>
      </c>
      <c r="E520" t="str">
        <f t="shared" si="60"/>
        <v/>
      </c>
      <c r="F520" t="str">
        <f t="shared" si="56"/>
        <v>+</v>
      </c>
      <c r="G520" t="str">
        <f t="shared" si="57"/>
        <v/>
      </c>
      <c r="H520">
        <f t="shared" si="61"/>
        <v>58</v>
      </c>
      <c r="I520">
        <f t="shared" si="62"/>
        <v>0</v>
      </c>
    </row>
    <row r="521" spans="1:9" x14ac:dyDescent="0.25">
      <c r="A521" s="3">
        <v>44442</v>
      </c>
      <c r="B521" s="10">
        <v>69</v>
      </c>
      <c r="C521" t="str">
        <f t="shared" si="58"/>
        <v>+</v>
      </c>
      <c r="D521">
        <f t="shared" si="59"/>
        <v>1</v>
      </c>
      <c r="E521">
        <f t="shared" si="60"/>
        <v>1</v>
      </c>
      <c r="F521" t="str">
        <f t="shared" si="56"/>
        <v>+</v>
      </c>
      <c r="G521" t="str">
        <f t="shared" si="57"/>
        <v/>
      </c>
      <c r="H521">
        <f t="shared" si="61"/>
        <v>59</v>
      </c>
      <c r="I521">
        <f t="shared" si="62"/>
        <v>0</v>
      </c>
    </row>
    <row r="522" spans="1:9" x14ac:dyDescent="0.25">
      <c r="A522" s="3">
        <v>44443</v>
      </c>
      <c r="B522" s="10">
        <v>71</v>
      </c>
      <c r="C522" t="str">
        <f t="shared" si="58"/>
        <v>+</v>
      </c>
      <c r="D522" t="str">
        <f t="shared" si="59"/>
        <v/>
      </c>
      <c r="E522">
        <f t="shared" si="60"/>
        <v>2</v>
      </c>
      <c r="F522" t="str">
        <f t="shared" si="56"/>
        <v>+</v>
      </c>
      <c r="G522" t="str">
        <f t="shared" si="57"/>
        <v/>
      </c>
      <c r="H522">
        <f t="shared" si="61"/>
        <v>60</v>
      </c>
      <c r="I522">
        <f t="shared" si="62"/>
        <v>0</v>
      </c>
    </row>
    <row r="523" spans="1:9" x14ac:dyDescent="0.25">
      <c r="A523" s="3">
        <v>44444</v>
      </c>
      <c r="B523" s="10">
        <v>71</v>
      </c>
      <c r="C523" t="str">
        <f t="shared" si="58"/>
        <v/>
      </c>
      <c r="D523" t="str">
        <f t="shared" si="59"/>
        <v/>
      </c>
      <c r="E523" t="str">
        <f t="shared" si="60"/>
        <v/>
      </c>
      <c r="F523" t="str">
        <f t="shared" si="56"/>
        <v>+</v>
      </c>
      <c r="G523" t="str">
        <f t="shared" si="57"/>
        <v/>
      </c>
      <c r="H523">
        <f t="shared" si="61"/>
        <v>61</v>
      </c>
      <c r="I523">
        <f t="shared" si="62"/>
        <v>0</v>
      </c>
    </row>
    <row r="524" spans="1:9" x14ac:dyDescent="0.25">
      <c r="A524" s="3">
        <v>44445</v>
      </c>
      <c r="B524" s="10">
        <v>72</v>
      </c>
      <c r="C524" t="str">
        <f t="shared" si="58"/>
        <v>+</v>
      </c>
      <c r="D524">
        <f t="shared" si="59"/>
        <v>1</v>
      </c>
      <c r="E524">
        <f t="shared" si="60"/>
        <v>1</v>
      </c>
      <c r="F524" t="str">
        <f t="shared" si="56"/>
        <v>+</v>
      </c>
      <c r="G524" t="str">
        <f t="shared" si="57"/>
        <v/>
      </c>
      <c r="H524">
        <f t="shared" si="61"/>
        <v>62</v>
      </c>
      <c r="I524">
        <f t="shared" si="62"/>
        <v>1</v>
      </c>
    </row>
    <row r="525" spans="1:9" x14ac:dyDescent="0.25">
      <c r="A525" s="3">
        <v>44446</v>
      </c>
      <c r="B525" s="10">
        <v>71</v>
      </c>
      <c r="C525" t="str">
        <f t="shared" si="58"/>
        <v>-</v>
      </c>
      <c r="D525">
        <f t="shared" si="59"/>
        <v>1</v>
      </c>
      <c r="E525">
        <f t="shared" si="60"/>
        <v>1</v>
      </c>
      <c r="F525" t="str">
        <f t="shared" si="56"/>
        <v>+</v>
      </c>
      <c r="G525" t="str">
        <f t="shared" si="57"/>
        <v/>
      </c>
      <c r="H525">
        <f t="shared" si="61"/>
        <v>63</v>
      </c>
      <c r="I525">
        <f t="shared" si="62"/>
        <v>0</v>
      </c>
    </row>
    <row r="526" spans="1:9" x14ac:dyDescent="0.25">
      <c r="A526" s="3">
        <v>44447</v>
      </c>
      <c r="B526" s="10">
        <v>70</v>
      </c>
      <c r="C526" t="str">
        <f t="shared" si="58"/>
        <v>-</v>
      </c>
      <c r="D526" t="str">
        <f t="shared" si="59"/>
        <v/>
      </c>
      <c r="E526">
        <f t="shared" si="60"/>
        <v>2</v>
      </c>
      <c r="F526" t="str">
        <f t="shared" si="56"/>
        <v>+</v>
      </c>
      <c r="G526" t="str">
        <f t="shared" si="57"/>
        <v/>
      </c>
      <c r="H526">
        <f t="shared" si="61"/>
        <v>64</v>
      </c>
      <c r="I526">
        <f t="shared" si="62"/>
        <v>0</v>
      </c>
    </row>
    <row r="527" spans="1:9" x14ac:dyDescent="0.25">
      <c r="A527" s="3">
        <v>44448</v>
      </c>
      <c r="B527" s="10">
        <v>69</v>
      </c>
      <c r="C527" t="str">
        <f t="shared" si="58"/>
        <v>-</v>
      </c>
      <c r="D527" t="str">
        <f t="shared" si="59"/>
        <v/>
      </c>
      <c r="E527">
        <f t="shared" si="60"/>
        <v>3</v>
      </c>
      <c r="F527" t="str">
        <f t="shared" si="56"/>
        <v>+</v>
      </c>
      <c r="G527" t="str">
        <f t="shared" si="57"/>
        <v/>
      </c>
      <c r="H527">
        <f t="shared" si="61"/>
        <v>65</v>
      </c>
      <c r="I527">
        <f t="shared" si="62"/>
        <v>0</v>
      </c>
    </row>
    <row r="528" spans="1:9" x14ac:dyDescent="0.25">
      <c r="A528" s="3">
        <v>44449</v>
      </c>
      <c r="B528" s="10">
        <v>67</v>
      </c>
      <c r="C528" t="str">
        <f t="shared" si="58"/>
        <v>-</v>
      </c>
      <c r="D528" t="str">
        <f t="shared" si="59"/>
        <v/>
      </c>
      <c r="E528">
        <f t="shared" si="60"/>
        <v>4</v>
      </c>
      <c r="F528" t="str">
        <f t="shared" si="56"/>
        <v>+</v>
      </c>
      <c r="G528" t="str">
        <f t="shared" si="57"/>
        <v/>
      </c>
      <c r="H528">
        <f t="shared" si="61"/>
        <v>66</v>
      </c>
      <c r="I528">
        <f t="shared" si="62"/>
        <v>0</v>
      </c>
    </row>
    <row r="529" spans="1:9" x14ac:dyDescent="0.25">
      <c r="A529" s="3">
        <v>44450</v>
      </c>
      <c r="B529" s="10">
        <v>67</v>
      </c>
      <c r="C529" t="str">
        <f t="shared" si="58"/>
        <v/>
      </c>
      <c r="D529" t="str">
        <f t="shared" si="59"/>
        <v/>
      </c>
      <c r="E529" t="str">
        <f t="shared" si="60"/>
        <v/>
      </c>
      <c r="F529" t="str">
        <f t="shared" si="56"/>
        <v>+</v>
      </c>
      <c r="G529" t="str">
        <f t="shared" si="57"/>
        <v/>
      </c>
      <c r="H529">
        <f t="shared" si="61"/>
        <v>67</v>
      </c>
      <c r="I529">
        <f t="shared" si="62"/>
        <v>0</v>
      </c>
    </row>
    <row r="530" spans="1:9" x14ac:dyDescent="0.25">
      <c r="A530" s="3">
        <v>44451</v>
      </c>
      <c r="B530" s="10">
        <v>68</v>
      </c>
      <c r="C530" t="str">
        <f t="shared" si="58"/>
        <v>+</v>
      </c>
      <c r="D530">
        <f t="shared" si="59"/>
        <v>1</v>
      </c>
      <c r="E530">
        <f t="shared" si="60"/>
        <v>1</v>
      </c>
      <c r="F530" t="str">
        <f t="shared" si="56"/>
        <v>+</v>
      </c>
      <c r="G530" t="str">
        <f t="shared" si="57"/>
        <v/>
      </c>
      <c r="H530">
        <f t="shared" si="61"/>
        <v>68</v>
      </c>
      <c r="I530">
        <f t="shared" si="62"/>
        <v>0</v>
      </c>
    </row>
    <row r="531" spans="1:9" x14ac:dyDescent="0.25">
      <c r="A531" s="3">
        <v>44452</v>
      </c>
      <c r="B531" s="10">
        <v>68</v>
      </c>
      <c r="C531" t="str">
        <f t="shared" si="58"/>
        <v/>
      </c>
      <c r="D531" t="str">
        <f t="shared" si="59"/>
        <v/>
      </c>
      <c r="E531" t="str">
        <f t="shared" si="60"/>
        <v/>
      </c>
      <c r="F531" t="str">
        <f t="shared" si="56"/>
        <v>+</v>
      </c>
      <c r="G531" t="str">
        <f t="shared" si="57"/>
        <v/>
      </c>
      <c r="H531">
        <f t="shared" si="61"/>
        <v>69</v>
      </c>
      <c r="I531">
        <f t="shared" si="62"/>
        <v>0</v>
      </c>
    </row>
    <row r="532" spans="1:9" x14ac:dyDescent="0.25">
      <c r="A532" s="3">
        <v>44453</v>
      </c>
      <c r="B532" s="10">
        <v>67</v>
      </c>
      <c r="C532" t="str">
        <f t="shared" si="58"/>
        <v>-</v>
      </c>
      <c r="D532">
        <f t="shared" si="59"/>
        <v>1</v>
      </c>
      <c r="E532">
        <f t="shared" si="60"/>
        <v>1</v>
      </c>
      <c r="F532" t="str">
        <f t="shared" si="56"/>
        <v>+</v>
      </c>
      <c r="G532" t="str">
        <f t="shared" si="57"/>
        <v/>
      </c>
      <c r="H532">
        <f t="shared" si="61"/>
        <v>70</v>
      </c>
      <c r="I532">
        <f t="shared" si="62"/>
        <v>0</v>
      </c>
    </row>
    <row r="533" spans="1:9" x14ac:dyDescent="0.25">
      <c r="A533" s="3">
        <v>44454</v>
      </c>
      <c r="B533" s="10">
        <v>67</v>
      </c>
      <c r="C533" t="str">
        <f t="shared" si="58"/>
        <v/>
      </c>
      <c r="D533" t="str">
        <f t="shared" si="59"/>
        <v/>
      </c>
      <c r="E533" t="str">
        <f t="shared" si="60"/>
        <v/>
      </c>
      <c r="F533" t="str">
        <f t="shared" si="56"/>
        <v>+</v>
      </c>
      <c r="G533" t="str">
        <f t="shared" si="57"/>
        <v/>
      </c>
      <c r="H533">
        <f t="shared" si="61"/>
        <v>71</v>
      </c>
      <c r="I533">
        <f t="shared" si="62"/>
        <v>0</v>
      </c>
    </row>
    <row r="534" spans="1:9" x14ac:dyDescent="0.25">
      <c r="A534" s="3">
        <v>44455</v>
      </c>
      <c r="B534" s="10">
        <v>68</v>
      </c>
      <c r="C534" t="str">
        <f t="shared" si="58"/>
        <v>+</v>
      </c>
      <c r="D534">
        <f t="shared" si="59"/>
        <v>1</v>
      </c>
      <c r="E534">
        <f t="shared" si="60"/>
        <v>1</v>
      </c>
      <c r="F534" t="str">
        <f t="shared" si="56"/>
        <v>+</v>
      </c>
      <c r="G534" t="str">
        <f t="shared" si="57"/>
        <v/>
      </c>
      <c r="H534">
        <f t="shared" si="61"/>
        <v>72</v>
      </c>
      <c r="I534">
        <f t="shared" si="62"/>
        <v>0</v>
      </c>
    </row>
    <row r="535" spans="1:9" x14ac:dyDescent="0.25">
      <c r="A535" s="3">
        <v>44456</v>
      </c>
      <c r="B535" s="10">
        <v>68</v>
      </c>
      <c r="C535" t="str">
        <f t="shared" si="58"/>
        <v/>
      </c>
      <c r="D535" t="str">
        <f t="shared" si="59"/>
        <v/>
      </c>
      <c r="E535" t="str">
        <f t="shared" si="60"/>
        <v/>
      </c>
      <c r="F535" t="str">
        <f t="shared" si="56"/>
        <v>+</v>
      </c>
      <c r="G535" t="str">
        <f t="shared" si="57"/>
        <v/>
      </c>
      <c r="H535">
        <f t="shared" si="61"/>
        <v>73</v>
      </c>
      <c r="I535">
        <f t="shared" si="62"/>
        <v>0</v>
      </c>
    </row>
    <row r="536" spans="1:9" x14ac:dyDescent="0.25">
      <c r="A536" s="3">
        <v>44457</v>
      </c>
      <c r="B536" s="10">
        <v>69</v>
      </c>
      <c r="C536" t="str">
        <f t="shared" si="58"/>
        <v>+</v>
      </c>
      <c r="D536">
        <f t="shared" si="59"/>
        <v>1</v>
      </c>
      <c r="E536">
        <f t="shared" si="60"/>
        <v>1</v>
      </c>
      <c r="F536" t="str">
        <f t="shared" si="56"/>
        <v>+</v>
      </c>
      <c r="G536" t="str">
        <f t="shared" si="57"/>
        <v/>
      </c>
      <c r="H536">
        <f t="shared" si="61"/>
        <v>74</v>
      </c>
      <c r="I536">
        <f t="shared" si="62"/>
        <v>0</v>
      </c>
    </row>
    <row r="537" spans="1:9" x14ac:dyDescent="0.25">
      <c r="A537" s="3">
        <v>44458</v>
      </c>
      <c r="B537" s="10">
        <v>69</v>
      </c>
      <c r="C537" t="str">
        <f t="shared" si="58"/>
        <v/>
      </c>
      <c r="D537" t="str">
        <f t="shared" si="59"/>
        <v/>
      </c>
      <c r="E537" t="str">
        <f t="shared" si="60"/>
        <v/>
      </c>
      <c r="F537" t="str">
        <f t="shared" si="56"/>
        <v>+</v>
      </c>
      <c r="G537" t="str">
        <f t="shared" si="57"/>
        <v/>
      </c>
      <c r="H537">
        <f t="shared" si="61"/>
        <v>75</v>
      </c>
      <c r="I537">
        <f t="shared" si="62"/>
        <v>0</v>
      </c>
    </row>
    <row r="538" spans="1:9" x14ac:dyDescent="0.25">
      <c r="A538" s="3">
        <v>44459</v>
      </c>
      <c r="B538" s="10">
        <v>70</v>
      </c>
      <c r="C538" t="str">
        <f t="shared" si="58"/>
        <v>+</v>
      </c>
      <c r="D538">
        <f t="shared" si="59"/>
        <v>1</v>
      </c>
      <c r="E538">
        <f t="shared" si="60"/>
        <v>1</v>
      </c>
      <c r="F538" t="str">
        <f t="shared" si="56"/>
        <v>+</v>
      </c>
      <c r="G538" t="str">
        <f t="shared" si="57"/>
        <v/>
      </c>
      <c r="H538">
        <f t="shared" si="61"/>
        <v>76</v>
      </c>
      <c r="I538">
        <f t="shared" si="62"/>
        <v>0</v>
      </c>
    </row>
    <row r="539" spans="1:9" x14ac:dyDescent="0.25">
      <c r="A539" s="3">
        <v>44460</v>
      </c>
      <c r="B539" s="10">
        <v>70</v>
      </c>
      <c r="C539" t="str">
        <f t="shared" si="58"/>
        <v/>
      </c>
      <c r="D539" t="str">
        <f t="shared" si="59"/>
        <v/>
      </c>
      <c r="E539" t="str">
        <f t="shared" si="60"/>
        <v/>
      </c>
      <c r="F539" t="str">
        <f t="shared" si="56"/>
        <v>+</v>
      </c>
      <c r="G539" t="str">
        <f t="shared" si="57"/>
        <v/>
      </c>
      <c r="H539">
        <f t="shared" si="61"/>
        <v>77</v>
      </c>
      <c r="I539">
        <f t="shared" si="62"/>
        <v>0</v>
      </c>
    </row>
    <row r="540" spans="1:9" x14ac:dyDescent="0.25">
      <c r="A540" s="3">
        <v>44461</v>
      </c>
      <c r="B540" s="10">
        <v>69</v>
      </c>
      <c r="C540" t="str">
        <f t="shared" si="58"/>
        <v>-</v>
      </c>
      <c r="D540">
        <f t="shared" si="59"/>
        <v>1</v>
      </c>
      <c r="E540">
        <f t="shared" si="60"/>
        <v>1</v>
      </c>
      <c r="F540" t="str">
        <f t="shared" si="56"/>
        <v>+</v>
      </c>
      <c r="G540" t="str">
        <f t="shared" si="57"/>
        <v/>
      </c>
      <c r="H540">
        <f t="shared" si="61"/>
        <v>78</v>
      </c>
      <c r="I540">
        <f t="shared" si="62"/>
        <v>1</v>
      </c>
    </row>
    <row r="541" spans="1:9" x14ac:dyDescent="0.25">
      <c r="A541" s="3">
        <v>44462</v>
      </c>
      <c r="B541" s="10">
        <v>72</v>
      </c>
      <c r="C541" t="str">
        <f t="shared" si="58"/>
        <v>+</v>
      </c>
      <c r="D541">
        <f t="shared" si="59"/>
        <v>1</v>
      </c>
      <c r="E541">
        <f t="shared" si="60"/>
        <v>1</v>
      </c>
      <c r="F541" t="str">
        <f t="shared" si="56"/>
        <v>+</v>
      </c>
      <c r="G541" t="str">
        <f t="shared" si="57"/>
        <v/>
      </c>
      <c r="H541">
        <f t="shared" si="61"/>
        <v>79</v>
      </c>
      <c r="I541">
        <f t="shared" si="62"/>
        <v>0</v>
      </c>
    </row>
    <row r="542" spans="1:9" x14ac:dyDescent="0.25">
      <c r="A542" s="3">
        <v>44463</v>
      </c>
      <c r="B542" s="10">
        <v>72</v>
      </c>
      <c r="C542" t="str">
        <f t="shared" si="58"/>
        <v/>
      </c>
      <c r="D542" t="str">
        <f t="shared" si="59"/>
        <v/>
      </c>
      <c r="E542" t="str">
        <f t="shared" si="60"/>
        <v/>
      </c>
      <c r="F542" t="str">
        <f t="shared" si="56"/>
        <v>+</v>
      </c>
      <c r="G542" t="str">
        <f t="shared" si="57"/>
        <v/>
      </c>
      <c r="H542">
        <f t="shared" si="61"/>
        <v>80</v>
      </c>
      <c r="I542">
        <f t="shared" si="62"/>
        <v>0</v>
      </c>
    </row>
    <row r="543" spans="1:9" x14ac:dyDescent="0.25">
      <c r="A543" s="3">
        <v>44464</v>
      </c>
      <c r="B543" s="10">
        <v>70</v>
      </c>
      <c r="C543" t="str">
        <f t="shared" si="58"/>
        <v>-</v>
      </c>
      <c r="D543">
        <f t="shared" si="59"/>
        <v>1</v>
      </c>
      <c r="E543">
        <f t="shared" si="60"/>
        <v>1</v>
      </c>
      <c r="F543" t="str">
        <f t="shared" si="56"/>
        <v>+</v>
      </c>
      <c r="G543" t="str">
        <f t="shared" si="57"/>
        <v/>
      </c>
      <c r="H543">
        <f t="shared" si="61"/>
        <v>81</v>
      </c>
      <c r="I543">
        <f t="shared" si="62"/>
        <v>0</v>
      </c>
    </row>
    <row r="544" spans="1:9" x14ac:dyDescent="0.25">
      <c r="A544" s="3">
        <v>44465</v>
      </c>
      <c r="B544" s="10">
        <v>68</v>
      </c>
      <c r="C544" t="str">
        <f t="shared" si="58"/>
        <v>-</v>
      </c>
      <c r="D544" t="str">
        <f t="shared" si="59"/>
        <v/>
      </c>
      <c r="E544">
        <f t="shared" si="60"/>
        <v>2</v>
      </c>
      <c r="F544" t="str">
        <f t="shared" si="56"/>
        <v>+</v>
      </c>
      <c r="G544" t="str">
        <f t="shared" si="57"/>
        <v/>
      </c>
      <c r="H544">
        <f t="shared" si="61"/>
        <v>82</v>
      </c>
      <c r="I544">
        <f t="shared" si="62"/>
        <v>0</v>
      </c>
    </row>
    <row r="545" spans="1:9" x14ac:dyDescent="0.25">
      <c r="A545" s="3">
        <v>44466</v>
      </c>
      <c r="B545" s="10">
        <v>67</v>
      </c>
      <c r="C545" t="str">
        <f t="shared" si="58"/>
        <v>-</v>
      </c>
      <c r="D545" t="str">
        <f t="shared" si="59"/>
        <v/>
      </c>
      <c r="E545">
        <f t="shared" si="60"/>
        <v>3</v>
      </c>
      <c r="F545" t="str">
        <f t="shared" si="56"/>
        <v>+</v>
      </c>
      <c r="G545" t="str">
        <f t="shared" si="57"/>
        <v/>
      </c>
      <c r="H545">
        <f t="shared" si="61"/>
        <v>83</v>
      </c>
      <c r="I545">
        <f t="shared" si="62"/>
        <v>0</v>
      </c>
    </row>
    <row r="546" spans="1:9" x14ac:dyDescent="0.25">
      <c r="A546" s="3">
        <v>44467</v>
      </c>
      <c r="B546" s="10">
        <v>67</v>
      </c>
      <c r="C546" t="str">
        <f t="shared" si="58"/>
        <v/>
      </c>
      <c r="D546" t="str">
        <f t="shared" si="59"/>
        <v/>
      </c>
      <c r="E546" t="str">
        <f t="shared" si="60"/>
        <v/>
      </c>
      <c r="F546" t="str">
        <f t="shared" si="56"/>
        <v>+</v>
      </c>
      <c r="G546" t="str">
        <f t="shared" si="57"/>
        <v/>
      </c>
      <c r="H546">
        <f t="shared" si="61"/>
        <v>84</v>
      </c>
      <c r="I546">
        <f t="shared" si="62"/>
        <v>0</v>
      </c>
    </row>
    <row r="547" spans="1:9" x14ac:dyDescent="0.25">
      <c r="A547" s="3">
        <v>44468</v>
      </c>
      <c r="B547" s="10">
        <v>68</v>
      </c>
      <c r="C547" t="str">
        <f t="shared" si="58"/>
        <v>+</v>
      </c>
      <c r="D547">
        <f t="shared" si="59"/>
        <v>1</v>
      </c>
      <c r="E547">
        <f t="shared" si="60"/>
        <v>1</v>
      </c>
      <c r="F547" t="str">
        <f t="shared" si="56"/>
        <v>+</v>
      </c>
      <c r="G547" t="str">
        <f t="shared" si="57"/>
        <v/>
      </c>
      <c r="H547">
        <f t="shared" si="61"/>
        <v>85</v>
      </c>
      <c r="I547">
        <f t="shared" si="62"/>
        <v>0</v>
      </c>
    </row>
    <row r="548" spans="1:9" x14ac:dyDescent="0.25">
      <c r="A548" s="3">
        <v>44469</v>
      </c>
      <c r="B548" s="10">
        <v>69</v>
      </c>
      <c r="C548" t="str">
        <f t="shared" si="58"/>
        <v>+</v>
      </c>
      <c r="D548" t="str">
        <f t="shared" si="59"/>
        <v/>
      </c>
      <c r="E548">
        <f t="shared" si="60"/>
        <v>2</v>
      </c>
      <c r="F548" t="str">
        <f t="shared" si="56"/>
        <v>+</v>
      </c>
      <c r="G548" t="str">
        <f t="shared" si="57"/>
        <v/>
      </c>
      <c r="H548">
        <f t="shared" si="61"/>
        <v>86</v>
      </c>
      <c r="I548">
        <f t="shared" si="62"/>
        <v>0</v>
      </c>
    </row>
    <row r="549" spans="1:9" x14ac:dyDescent="0.25">
      <c r="A549" s="3">
        <v>44470</v>
      </c>
      <c r="B549" s="10">
        <v>70</v>
      </c>
      <c r="C549" t="str">
        <f t="shared" si="58"/>
        <v>+</v>
      </c>
      <c r="D549" t="str">
        <f t="shared" si="59"/>
        <v/>
      </c>
      <c r="E549">
        <f t="shared" si="60"/>
        <v>3</v>
      </c>
      <c r="F549" t="str">
        <f t="shared" si="56"/>
        <v>+</v>
      </c>
      <c r="G549" t="str">
        <f t="shared" si="57"/>
        <v/>
      </c>
      <c r="H549">
        <f t="shared" si="61"/>
        <v>87</v>
      </c>
      <c r="I549">
        <f t="shared" si="62"/>
        <v>0</v>
      </c>
    </row>
    <row r="550" spans="1:9" x14ac:dyDescent="0.25">
      <c r="A550" s="3">
        <v>44471</v>
      </c>
      <c r="B550" s="10">
        <v>72</v>
      </c>
      <c r="C550" t="str">
        <f t="shared" si="58"/>
        <v>+</v>
      </c>
      <c r="D550" t="str">
        <f t="shared" si="59"/>
        <v/>
      </c>
      <c r="E550">
        <f t="shared" si="60"/>
        <v>4</v>
      </c>
      <c r="F550" t="str">
        <f t="shared" si="56"/>
        <v>+</v>
      </c>
      <c r="G550" t="str">
        <f t="shared" si="57"/>
        <v/>
      </c>
      <c r="H550">
        <f t="shared" si="61"/>
        <v>88</v>
      </c>
      <c r="I550">
        <f t="shared" si="62"/>
        <v>0</v>
      </c>
    </row>
    <row r="551" spans="1:9" x14ac:dyDescent="0.25">
      <c r="A551" s="3">
        <v>44472</v>
      </c>
      <c r="B551" s="10">
        <v>73</v>
      </c>
      <c r="C551" t="str">
        <f t="shared" si="58"/>
        <v>+</v>
      </c>
      <c r="D551" t="str">
        <f t="shared" si="59"/>
        <v/>
      </c>
      <c r="E551">
        <f t="shared" si="60"/>
        <v>5</v>
      </c>
      <c r="F551" t="str">
        <f t="shared" si="56"/>
        <v>+</v>
      </c>
      <c r="G551" t="str">
        <f t="shared" si="57"/>
        <v/>
      </c>
      <c r="H551">
        <f t="shared" si="61"/>
        <v>89</v>
      </c>
      <c r="I551">
        <f t="shared" si="62"/>
        <v>0</v>
      </c>
    </row>
    <row r="552" spans="1:9" x14ac:dyDescent="0.25">
      <c r="A552" s="3">
        <v>44473</v>
      </c>
      <c r="B552" s="10">
        <v>73</v>
      </c>
      <c r="C552" t="str">
        <f t="shared" si="58"/>
        <v/>
      </c>
      <c r="D552" t="str">
        <f t="shared" si="59"/>
        <v/>
      </c>
      <c r="E552" t="str">
        <f t="shared" si="60"/>
        <v/>
      </c>
      <c r="F552" t="str">
        <f t="shared" si="56"/>
        <v>+</v>
      </c>
      <c r="G552" t="str">
        <f t="shared" si="57"/>
        <v/>
      </c>
      <c r="H552">
        <f t="shared" si="61"/>
        <v>90</v>
      </c>
      <c r="I552">
        <f t="shared" si="62"/>
        <v>0</v>
      </c>
    </row>
    <row r="553" spans="1:9" x14ac:dyDescent="0.25">
      <c r="A553" s="3">
        <v>44474</v>
      </c>
      <c r="B553" s="10">
        <v>72</v>
      </c>
      <c r="C553" t="str">
        <f t="shared" si="58"/>
        <v>-</v>
      </c>
      <c r="D553">
        <f t="shared" si="59"/>
        <v>1</v>
      </c>
      <c r="E553">
        <f t="shared" si="60"/>
        <v>1</v>
      </c>
      <c r="F553" t="str">
        <f t="shared" si="56"/>
        <v>+</v>
      </c>
      <c r="G553" t="str">
        <f t="shared" si="57"/>
        <v/>
      </c>
      <c r="H553">
        <f t="shared" si="61"/>
        <v>91</v>
      </c>
      <c r="I553">
        <f t="shared" si="62"/>
        <v>0</v>
      </c>
    </row>
    <row r="554" spans="1:9" x14ac:dyDescent="0.25">
      <c r="A554" s="3">
        <v>44475</v>
      </c>
      <c r="B554" s="10">
        <v>72</v>
      </c>
      <c r="C554" t="str">
        <f t="shared" si="58"/>
        <v/>
      </c>
      <c r="D554" t="str">
        <f t="shared" si="59"/>
        <v/>
      </c>
      <c r="E554" t="str">
        <f t="shared" si="60"/>
        <v/>
      </c>
      <c r="F554" t="str">
        <f t="shared" si="56"/>
        <v>+</v>
      </c>
      <c r="G554" t="str">
        <f t="shared" si="57"/>
        <v/>
      </c>
      <c r="H554">
        <f t="shared" si="61"/>
        <v>92</v>
      </c>
      <c r="I554">
        <f t="shared" si="62"/>
        <v>0</v>
      </c>
    </row>
    <row r="555" spans="1:9" x14ac:dyDescent="0.25">
      <c r="A555" s="3">
        <v>44476</v>
      </c>
      <c r="B555" s="10">
        <v>71</v>
      </c>
      <c r="C555" t="str">
        <f t="shared" si="58"/>
        <v>-</v>
      </c>
      <c r="D555">
        <f t="shared" si="59"/>
        <v>1</v>
      </c>
      <c r="E555">
        <f t="shared" si="60"/>
        <v>1</v>
      </c>
      <c r="F555" t="str">
        <f t="shared" si="56"/>
        <v>+</v>
      </c>
      <c r="G555" t="str">
        <f t="shared" si="57"/>
        <v/>
      </c>
      <c r="H555">
        <f t="shared" si="61"/>
        <v>93</v>
      </c>
      <c r="I555">
        <f t="shared" si="62"/>
        <v>0</v>
      </c>
    </row>
    <row r="556" spans="1:9" x14ac:dyDescent="0.25">
      <c r="A556" s="3">
        <v>44477</v>
      </c>
      <c r="B556" s="10">
        <v>71</v>
      </c>
      <c r="C556" t="str">
        <f t="shared" si="58"/>
        <v/>
      </c>
      <c r="D556" t="str">
        <f t="shared" si="59"/>
        <v/>
      </c>
      <c r="E556" t="str">
        <f t="shared" si="60"/>
        <v/>
      </c>
      <c r="F556" t="str">
        <f t="shared" si="56"/>
        <v>+</v>
      </c>
      <c r="G556" t="str">
        <f t="shared" si="57"/>
        <v/>
      </c>
      <c r="H556">
        <f t="shared" si="61"/>
        <v>94</v>
      </c>
      <c r="I556">
        <f t="shared" si="62"/>
        <v>0</v>
      </c>
    </row>
    <row r="557" spans="1:9" x14ac:dyDescent="0.25">
      <c r="A557" s="3">
        <v>44478</v>
      </c>
      <c r="B557" s="10">
        <v>70</v>
      </c>
      <c r="C557" t="str">
        <f t="shared" si="58"/>
        <v>-</v>
      </c>
      <c r="D557">
        <f t="shared" si="59"/>
        <v>1</v>
      </c>
      <c r="E557">
        <f t="shared" si="60"/>
        <v>1</v>
      </c>
      <c r="F557" t="str">
        <f t="shared" si="56"/>
        <v>+</v>
      </c>
      <c r="G557" t="str">
        <f t="shared" si="57"/>
        <v/>
      </c>
      <c r="H557">
        <f t="shared" si="61"/>
        <v>95</v>
      </c>
      <c r="I557">
        <f t="shared" si="62"/>
        <v>1</v>
      </c>
    </row>
    <row r="558" spans="1:9" x14ac:dyDescent="0.25">
      <c r="A558" s="3">
        <v>44479</v>
      </c>
      <c r="B558" s="10">
        <v>72</v>
      </c>
      <c r="C558" t="str">
        <f t="shared" si="58"/>
        <v>+</v>
      </c>
      <c r="D558">
        <f t="shared" si="59"/>
        <v>1</v>
      </c>
      <c r="E558">
        <f t="shared" si="60"/>
        <v>1</v>
      </c>
      <c r="F558" t="str">
        <f t="shared" si="56"/>
        <v>+</v>
      </c>
      <c r="G558" t="str">
        <f t="shared" si="57"/>
        <v/>
      </c>
      <c r="H558">
        <f t="shared" si="61"/>
        <v>96</v>
      </c>
      <c r="I558">
        <f t="shared" si="62"/>
        <v>0</v>
      </c>
    </row>
    <row r="559" spans="1:9" x14ac:dyDescent="0.25">
      <c r="A559" s="3">
        <v>44480</v>
      </c>
      <c r="B559" s="10">
        <v>74</v>
      </c>
      <c r="C559" t="str">
        <f t="shared" si="58"/>
        <v>+</v>
      </c>
      <c r="D559" t="str">
        <f t="shared" si="59"/>
        <v/>
      </c>
      <c r="E559">
        <f t="shared" si="60"/>
        <v>2</v>
      </c>
      <c r="F559" t="str">
        <f t="shared" si="56"/>
        <v>+</v>
      </c>
      <c r="G559" t="str">
        <f t="shared" si="57"/>
        <v/>
      </c>
      <c r="H559">
        <f t="shared" si="61"/>
        <v>97</v>
      </c>
      <c r="I559">
        <f t="shared" si="62"/>
        <v>0</v>
      </c>
    </row>
    <row r="560" spans="1:9" x14ac:dyDescent="0.25">
      <c r="A560" s="3">
        <v>44481</v>
      </c>
      <c r="B560" s="10">
        <v>75</v>
      </c>
      <c r="C560" t="str">
        <f t="shared" si="58"/>
        <v>+</v>
      </c>
      <c r="D560" t="str">
        <f t="shared" si="59"/>
        <v/>
      </c>
      <c r="E560">
        <f t="shared" si="60"/>
        <v>3</v>
      </c>
      <c r="F560" t="str">
        <f t="shared" si="56"/>
        <v>+</v>
      </c>
      <c r="G560" t="str">
        <f t="shared" si="57"/>
        <v/>
      </c>
      <c r="H560">
        <f t="shared" si="61"/>
        <v>98</v>
      </c>
      <c r="I560">
        <f t="shared" si="62"/>
        <v>0</v>
      </c>
    </row>
    <row r="561" spans="1:9" x14ac:dyDescent="0.25">
      <c r="A561" s="3">
        <v>44482</v>
      </c>
      <c r="B561" s="10">
        <v>77</v>
      </c>
      <c r="C561" t="str">
        <f t="shared" si="58"/>
        <v>+</v>
      </c>
      <c r="D561" t="str">
        <f t="shared" si="59"/>
        <v/>
      </c>
      <c r="E561">
        <f t="shared" si="60"/>
        <v>4</v>
      </c>
      <c r="F561" t="str">
        <f t="shared" si="56"/>
        <v>+</v>
      </c>
      <c r="G561" t="str">
        <f t="shared" si="57"/>
        <v/>
      </c>
      <c r="H561">
        <f t="shared" si="61"/>
        <v>99</v>
      </c>
      <c r="I561">
        <f t="shared" si="62"/>
        <v>0</v>
      </c>
    </row>
    <row r="562" spans="1:9" x14ac:dyDescent="0.25">
      <c r="A562" s="3">
        <v>44483</v>
      </c>
      <c r="B562" s="10">
        <v>81</v>
      </c>
      <c r="C562" t="str">
        <f t="shared" si="58"/>
        <v>+</v>
      </c>
      <c r="D562" t="str">
        <f t="shared" si="59"/>
        <v/>
      </c>
      <c r="E562">
        <f t="shared" si="60"/>
        <v>5</v>
      </c>
      <c r="F562" t="str">
        <f t="shared" si="56"/>
        <v>+</v>
      </c>
      <c r="G562" t="str">
        <f t="shared" si="57"/>
        <v/>
      </c>
      <c r="H562">
        <f t="shared" si="61"/>
        <v>100</v>
      </c>
      <c r="I562">
        <f t="shared" si="62"/>
        <v>0</v>
      </c>
    </row>
    <row r="563" spans="1:9" x14ac:dyDescent="0.25">
      <c r="A563" s="3">
        <v>44484</v>
      </c>
      <c r="B563" s="10">
        <v>83</v>
      </c>
      <c r="C563" t="str">
        <f t="shared" si="58"/>
        <v>+</v>
      </c>
      <c r="D563" t="str">
        <f t="shared" si="59"/>
        <v/>
      </c>
      <c r="E563">
        <f t="shared" si="60"/>
        <v>6</v>
      </c>
      <c r="F563" t="str">
        <f t="shared" si="56"/>
        <v>+</v>
      </c>
      <c r="G563" t="str">
        <f t="shared" si="57"/>
        <v/>
      </c>
      <c r="H563">
        <f t="shared" si="61"/>
        <v>101</v>
      </c>
      <c r="I563">
        <f t="shared" si="62"/>
        <v>0</v>
      </c>
    </row>
    <row r="564" spans="1:9" x14ac:dyDescent="0.25">
      <c r="A564" s="3">
        <v>44485</v>
      </c>
      <c r="B564" s="10">
        <v>85</v>
      </c>
      <c r="C564" t="str">
        <f t="shared" si="58"/>
        <v>+</v>
      </c>
      <c r="D564" t="str">
        <f t="shared" si="59"/>
        <v/>
      </c>
      <c r="E564">
        <f t="shared" si="60"/>
        <v>7</v>
      </c>
      <c r="F564" t="str">
        <f t="shared" si="56"/>
        <v>+</v>
      </c>
      <c r="G564" t="str">
        <f t="shared" si="57"/>
        <v/>
      </c>
      <c r="H564">
        <f t="shared" si="61"/>
        <v>102</v>
      </c>
      <c r="I564">
        <f t="shared" si="62"/>
        <v>0</v>
      </c>
    </row>
    <row r="565" spans="1:9" x14ac:dyDescent="0.25">
      <c r="A565" s="3">
        <v>44486</v>
      </c>
      <c r="B565" s="10">
        <v>85</v>
      </c>
      <c r="C565" t="str">
        <f t="shared" si="58"/>
        <v/>
      </c>
      <c r="D565" t="str">
        <f t="shared" si="59"/>
        <v/>
      </c>
      <c r="E565" t="str">
        <f t="shared" si="60"/>
        <v/>
      </c>
      <c r="F565" t="str">
        <f t="shared" si="56"/>
        <v>+</v>
      </c>
      <c r="G565" t="str">
        <f t="shared" si="57"/>
        <v/>
      </c>
      <c r="H565">
        <f t="shared" si="61"/>
        <v>103</v>
      </c>
      <c r="I565">
        <f t="shared" si="62"/>
        <v>0</v>
      </c>
    </row>
    <row r="566" spans="1:9" x14ac:dyDescent="0.25">
      <c r="A566" s="3">
        <v>44487</v>
      </c>
      <c r="B566" s="10">
        <v>87</v>
      </c>
      <c r="C566" t="str">
        <f t="shared" si="58"/>
        <v>+</v>
      </c>
      <c r="D566">
        <f t="shared" si="59"/>
        <v>1</v>
      </c>
      <c r="E566">
        <f t="shared" si="60"/>
        <v>1</v>
      </c>
      <c r="F566" t="str">
        <f t="shared" si="56"/>
        <v>+</v>
      </c>
      <c r="G566" t="str">
        <f t="shared" si="57"/>
        <v/>
      </c>
      <c r="H566">
        <f t="shared" si="61"/>
        <v>104</v>
      </c>
      <c r="I566">
        <f t="shared" si="62"/>
        <v>0</v>
      </c>
    </row>
    <row r="567" spans="1:9" x14ac:dyDescent="0.25">
      <c r="A567" s="3">
        <v>44488</v>
      </c>
      <c r="B567" s="10">
        <v>88</v>
      </c>
      <c r="C567" t="str">
        <f t="shared" si="58"/>
        <v>+</v>
      </c>
      <c r="D567" t="str">
        <f t="shared" si="59"/>
        <v/>
      </c>
      <c r="E567">
        <f t="shared" si="60"/>
        <v>2</v>
      </c>
      <c r="F567" t="str">
        <f t="shared" si="56"/>
        <v>+</v>
      </c>
      <c r="G567" t="str">
        <f t="shared" si="57"/>
        <v/>
      </c>
      <c r="H567">
        <f t="shared" si="61"/>
        <v>105</v>
      </c>
      <c r="I567">
        <f t="shared" si="62"/>
        <v>0</v>
      </c>
    </row>
    <row r="568" spans="1:9" x14ac:dyDescent="0.25">
      <c r="A568" s="3">
        <v>44489</v>
      </c>
      <c r="B568" s="10">
        <v>89</v>
      </c>
      <c r="C568" t="str">
        <f t="shared" si="58"/>
        <v>+</v>
      </c>
      <c r="D568" t="str">
        <f t="shared" si="59"/>
        <v/>
      </c>
      <c r="E568">
        <f t="shared" si="60"/>
        <v>3</v>
      </c>
      <c r="F568" t="str">
        <f t="shared" si="56"/>
        <v>+</v>
      </c>
      <c r="G568" t="str">
        <f t="shared" si="57"/>
        <v/>
      </c>
      <c r="H568">
        <f t="shared" si="61"/>
        <v>106</v>
      </c>
      <c r="I568">
        <f t="shared" si="62"/>
        <v>0</v>
      </c>
    </row>
    <row r="569" spans="1:9" x14ac:dyDescent="0.25">
      <c r="A569" s="3">
        <v>44490</v>
      </c>
      <c r="B569" s="10">
        <v>89</v>
      </c>
      <c r="C569" t="str">
        <f t="shared" si="58"/>
        <v/>
      </c>
      <c r="D569" t="str">
        <f t="shared" si="59"/>
        <v/>
      </c>
      <c r="E569" t="str">
        <f t="shared" si="60"/>
        <v/>
      </c>
      <c r="F569" t="str">
        <f t="shared" si="56"/>
        <v>+</v>
      </c>
      <c r="G569" t="str">
        <f t="shared" si="57"/>
        <v/>
      </c>
      <c r="H569">
        <f t="shared" si="61"/>
        <v>107</v>
      </c>
      <c r="I569">
        <f t="shared" si="62"/>
        <v>0</v>
      </c>
    </row>
    <row r="570" spans="1:9" x14ac:dyDescent="0.25">
      <c r="A570" s="3">
        <v>44491</v>
      </c>
      <c r="B570" s="10">
        <v>90</v>
      </c>
      <c r="C570" t="str">
        <f t="shared" si="58"/>
        <v>+</v>
      </c>
      <c r="D570">
        <f t="shared" si="59"/>
        <v>1</v>
      </c>
      <c r="E570">
        <f t="shared" si="60"/>
        <v>1</v>
      </c>
      <c r="F570" t="str">
        <f t="shared" si="56"/>
        <v>+</v>
      </c>
      <c r="G570" t="str">
        <f t="shared" si="57"/>
        <v/>
      </c>
      <c r="H570">
        <f t="shared" si="61"/>
        <v>108</v>
      </c>
      <c r="I570">
        <f t="shared" si="62"/>
        <v>0</v>
      </c>
    </row>
    <row r="571" spans="1:9" x14ac:dyDescent="0.25">
      <c r="A571" s="3">
        <v>44492</v>
      </c>
      <c r="B571" s="10">
        <v>90</v>
      </c>
      <c r="C571" t="str">
        <f t="shared" si="58"/>
        <v/>
      </c>
      <c r="D571" t="str">
        <f t="shared" si="59"/>
        <v/>
      </c>
      <c r="E571" t="str">
        <f t="shared" si="60"/>
        <v/>
      </c>
      <c r="F571" t="str">
        <f t="shared" si="56"/>
        <v>+</v>
      </c>
      <c r="G571" t="str">
        <f t="shared" si="57"/>
        <v/>
      </c>
      <c r="H571">
        <f t="shared" si="61"/>
        <v>109</v>
      </c>
      <c r="I571">
        <f t="shared" si="62"/>
        <v>0</v>
      </c>
    </row>
    <row r="572" spans="1:9" x14ac:dyDescent="0.25">
      <c r="A572" s="3">
        <v>44493</v>
      </c>
      <c r="B572" s="10">
        <v>92</v>
      </c>
      <c r="C572" t="str">
        <f t="shared" si="58"/>
        <v>+</v>
      </c>
      <c r="D572">
        <f t="shared" si="59"/>
        <v>1</v>
      </c>
      <c r="E572">
        <f t="shared" si="60"/>
        <v>1</v>
      </c>
      <c r="F572" t="str">
        <f t="shared" si="56"/>
        <v>+</v>
      </c>
      <c r="G572" t="str">
        <f t="shared" si="57"/>
        <v/>
      </c>
      <c r="H572">
        <f t="shared" si="61"/>
        <v>110</v>
      </c>
      <c r="I572">
        <f t="shared" si="62"/>
        <v>0</v>
      </c>
    </row>
    <row r="573" spans="1:9" x14ac:dyDescent="0.25">
      <c r="A573" s="3">
        <v>44494</v>
      </c>
      <c r="B573" s="10">
        <v>94</v>
      </c>
      <c r="C573" t="str">
        <f t="shared" si="58"/>
        <v>+</v>
      </c>
      <c r="D573" t="str">
        <f t="shared" si="59"/>
        <v/>
      </c>
      <c r="E573">
        <f t="shared" si="60"/>
        <v>2</v>
      </c>
      <c r="F573" t="str">
        <f t="shared" si="56"/>
        <v>+</v>
      </c>
      <c r="G573" t="str">
        <f t="shared" si="57"/>
        <v/>
      </c>
      <c r="H573">
        <f t="shared" si="61"/>
        <v>111</v>
      </c>
      <c r="I573">
        <f t="shared" si="62"/>
        <v>0</v>
      </c>
    </row>
    <row r="574" spans="1:9" x14ac:dyDescent="0.25">
      <c r="A574" s="3">
        <v>44495</v>
      </c>
      <c r="B574" s="10">
        <v>95</v>
      </c>
      <c r="C574" t="str">
        <f t="shared" si="58"/>
        <v>+</v>
      </c>
      <c r="D574" t="str">
        <f t="shared" si="59"/>
        <v/>
      </c>
      <c r="E574">
        <f t="shared" si="60"/>
        <v>3</v>
      </c>
      <c r="F574" t="str">
        <f t="shared" si="56"/>
        <v>+</v>
      </c>
      <c r="G574" t="str">
        <f t="shared" si="57"/>
        <v/>
      </c>
      <c r="H574">
        <f t="shared" si="61"/>
        <v>112</v>
      </c>
      <c r="I574">
        <f t="shared" si="62"/>
        <v>0</v>
      </c>
    </row>
    <row r="575" spans="1:9" x14ac:dyDescent="0.25">
      <c r="A575" s="3">
        <v>44496</v>
      </c>
      <c r="B575" s="10">
        <v>97</v>
      </c>
      <c r="C575" t="str">
        <f t="shared" si="58"/>
        <v>+</v>
      </c>
      <c r="D575" t="str">
        <f t="shared" si="59"/>
        <v/>
      </c>
      <c r="E575">
        <f t="shared" si="60"/>
        <v>4</v>
      </c>
      <c r="F575" t="str">
        <f t="shared" si="56"/>
        <v>+</v>
      </c>
      <c r="G575" t="str">
        <f t="shared" si="57"/>
        <v/>
      </c>
      <c r="H575">
        <f t="shared" si="61"/>
        <v>113</v>
      </c>
      <c r="I575">
        <f t="shared" si="62"/>
        <v>0</v>
      </c>
    </row>
    <row r="576" spans="1:9" x14ac:dyDescent="0.25">
      <c r="A576" s="3">
        <v>44497</v>
      </c>
      <c r="B576" s="10">
        <v>98</v>
      </c>
      <c r="C576" t="str">
        <f t="shared" si="58"/>
        <v>+</v>
      </c>
      <c r="D576" t="str">
        <f t="shared" si="59"/>
        <v/>
      </c>
      <c r="E576">
        <f t="shared" si="60"/>
        <v>5</v>
      </c>
      <c r="F576" t="str">
        <f t="shared" si="56"/>
        <v>+</v>
      </c>
      <c r="G576" t="str">
        <f t="shared" si="57"/>
        <v/>
      </c>
      <c r="H576">
        <f t="shared" si="61"/>
        <v>114</v>
      </c>
      <c r="I576">
        <f t="shared" si="62"/>
        <v>0</v>
      </c>
    </row>
    <row r="577" spans="1:9" x14ac:dyDescent="0.25">
      <c r="A577" s="3">
        <v>44498</v>
      </c>
      <c r="B577" s="10">
        <v>98</v>
      </c>
      <c r="C577" t="str">
        <f t="shared" si="58"/>
        <v/>
      </c>
      <c r="D577" t="str">
        <f t="shared" si="59"/>
        <v/>
      </c>
      <c r="E577" t="str">
        <f t="shared" si="60"/>
        <v/>
      </c>
      <c r="F577" t="str">
        <f t="shared" si="56"/>
        <v>+</v>
      </c>
      <c r="G577" t="str">
        <f t="shared" si="57"/>
        <v/>
      </c>
      <c r="H577">
        <f t="shared" si="61"/>
        <v>115</v>
      </c>
      <c r="I577">
        <f t="shared" si="62"/>
        <v>0</v>
      </c>
    </row>
    <row r="578" spans="1:9" x14ac:dyDescent="0.25">
      <c r="A578" s="3">
        <v>44499</v>
      </c>
      <c r="B578" s="10">
        <v>100</v>
      </c>
      <c r="C578" t="str">
        <f t="shared" si="58"/>
        <v>+</v>
      </c>
      <c r="D578">
        <f t="shared" si="59"/>
        <v>1</v>
      </c>
      <c r="E578">
        <f t="shared" si="60"/>
        <v>1</v>
      </c>
      <c r="F578" t="str">
        <f t="shared" si="56"/>
        <v>+</v>
      </c>
      <c r="G578" t="str">
        <f t="shared" si="57"/>
        <v/>
      </c>
      <c r="H578">
        <f t="shared" si="61"/>
        <v>116</v>
      </c>
      <c r="I578">
        <f t="shared" si="62"/>
        <v>0</v>
      </c>
    </row>
    <row r="579" spans="1:9" x14ac:dyDescent="0.25">
      <c r="A579" s="3">
        <v>44500</v>
      </c>
      <c r="B579" s="10">
        <v>101</v>
      </c>
      <c r="C579" t="str">
        <f t="shared" si="58"/>
        <v>+</v>
      </c>
      <c r="D579" t="str">
        <f t="shared" si="59"/>
        <v/>
      </c>
      <c r="E579">
        <f t="shared" si="60"/>
        <v>2</v>
      </c>
      <c r="F579" t="str">
        <f t="shared" ref="F579:F642" si="63">IF(B579-$G$1&gt;0,"+",IF(B579-$G$1&lt;0,"-",""))</f>
        <v>+</v>
      </c>
      <c r="G579" t="str">
        <f t="shared" ref="G579:G642" si="64">IF(OR(AND(F579=$C$1, OR(F578=$D$1,F578="")),AND(F579=$D$1, OR(F578=$C$1,F578=""))),1,"")</f>
        <v/>
      </c>
      <c r="H579">
        <f t="shared" si="61"/>
        <v>117</v>
      </c>
      <c r="I579">
        <f t="shared" si="62"/>
        <v>0</v>
      </c>
    </row>
    <row r="580" spans="1:9" x14ac:dyDescent="0.25">
      <c r="A580" s="3">
        <v>44501</v>
      </c>
      <c r="B580" s="10">
        <v>102</v>
      </c>
      <c r="C580" t="str">
        <f t="shared" ref="C580:C643" si="65">IF(B580-B579&gt;0,"+",IF(B580-B579&lt;0,"-",""))</f>
        <v>+</v>
      </c>
      <c r="D580" t="str">
        <f t="shared" ref="D580:D643" si="66">IF(OR(AND(C580=$C$1, OR(C579=$D$1,C579="")),AND(C580=$D$1, OR(C579=$C$1,C579=""))),1,"")</f>
        <v/>
      </c>
      <c r="E580">
        <f t="shared" ref="E580:E643" si="67">IF(D580=1,1,IF(OR(AND(C580=$D$1,C579=$D$1),AND(C580=$C$1,C579=$C$1)),E579+1,""))</f>
        <v>3</v>
      </c>
      <c r="F580" t="str">
        <f t="shared" si="63"/>
        <v>+</v>
      </c>
      <c r="G580" t="str">
        <f t="shared" si="64"/>
        <v/>
      </c>
      <c r="H580">
        <f t="shared" ref="H580:H643" si="68">IF(G580=1,1,IF(OR(AND(F580=$D$1,F579=$D$1),AND(F580=$C$1,F579=$C$1)),H579+1,""))</f>
        <v>118</v>
      </c>
      <c r="I580">
        <f t="shared" ref="I580:I643" si="69">IF(OR(AND(B580&gt;B579,B580&gt;B581),AND(B580&lt;B579,B580&lt;B581)),1,0)</f>
        <v>0</v>
      </c>
    </row>
    <row r="581" spans="1:9" x14ac:dyDescent="0.25">
      <c r="A581" s="3">
        <v>44502</v>
      </c>
      <c r="B581" s="10">
        <v>102</v>
      </c>
      <c r="C581" t="str">
        <f t="shared" si="65"/>
        <v/>
      </c>
      <c r="D581" t="str">
        <f t="shared" si="66"/>
        <v/>
      </c>
      <c r="E581" t="str">
        <f t="shared" si="67"/>
        <v/>
      </c>
      <c r="F581" t="str">
        <f t="shared" si="63"/>
        <v>+</v>
      </c>
      <c r="G581" t="str">
        <f t="shared" si="64"/>
        <v/>
      </c>
      <c r="H581">
        <f t="shared" si="68"/>
        <v>119</v>
      </c>
      <c r="I581">
        <f t="shared" si="69"/>
        <v>0</v>
      </c>
    </row>
    <row r="582" spans="1:9" x14ac:dyDescent="0.25">
      <c r="A582" s="3">
        <v>44503</v>
      </c>
      <c r="B582" s="10">
        <v>103</v>
      </c>
      <c r="C582" t="str">
        <f t="shared" si="65"/>
        <v>+</v>
      </c>
      <c r="D582">
        <f t="shared" si="66"/>
        <v>1</v>
      </c>
      <c r="E582">
        <f t="shared" si="67"/>
        <v>1</v>
      </c>
      <c r="F582" t="str">
        <f t="shared" si="63"/>
        <v>+</v>
      </c>
      <c r="G582" t="str">
        <f t="shared" si="64"/>
        <v/>
      </c>
      <c r="H582">
        <f t="shared" si="68"/>
        <v>120</v>
      </c>
      <c r="I582">
        <f t="shared" si="69"/>
        <v>0</v>
      </c>
    </row>
    <row r="583" spans="1:9" x14ac:dyDescent="0.25">
      <c r="A583" s="3">
        <v>44504</v>
      </c>
      <c r="B583" s="10">
        <v>103</v>
      </c>
      <c r="C583" t="str">
        <f t="shared" si="65"/>
        <v/>
      </c>
      <c r="D583" t="str">
        <f t="shared" si="66"/>
        <v/>
      </c>
      <c r="E583" t="str">
        <f t="shared" si="67"/>
        <v/>
      </c>
      <c r="F583" t="str">
        <f t="shared" si="63"/>
        <v>+</v>
      </c>
      <c r="G583" t="str">
        <f t="shared" si="64"/>
        <v/>
      </c>
      <c r="H583">
        <f t="shared" si="68"/>
        <v>121</v>
      </c>
      <c r="I583">
        <f t="shared" si="69"/>
        <v>0</v>
      </c>
    </row>
    <row r="584" spans="1:9" x14ac:dyDescent="0.25">
      <c r="A584" s="3">
        <v>44505</v>
      </c>
      <c r="B584" s="10">
        <v>104</v>
      </c>
      <c r="C584" t="str">
        <f t="shared" si="65"/>
        <v>+</v>
      </c>
      <c r="D584">
        <f t="shared" si="66"/>
        <v>1</v>
      </c>
      <c r="E584">
        <f t="shared" si="67"/>
        <v>1</v>
      </c>
      <c r="F584" t="str">
        <f t="shared" si="63"/>
        <v>+</v>
      </c>
      <c r="G584" t="str">
        <f t="shared" si="64"/>
        <v/>
      </c>
      <c r="H584">
        <f t="shared" si="68"/>
        <v>122</v>
      </c>
      <c r="I584">
        <f t="shared" si="69"/>
        <v>0</v>
      </c>
    </row>
    <row r="585" spans="1:9" x14ac:dyDescent="0.25">
      <c r="A585" s="3">
        <v>44506</v>
      </c>
      <c r="B585" s="10">
        <v>104</v>
      </c>
      <c r="C585" t="str">
        <f t="shared" si="65"/>
        <v/>
      </c>
      <c r="D585" t="str">
        <f t="shared" si="66"/>
        <v/>
      </c>
      <c r="E585" t="str">
        <f t="shared" si="67"/>
        <v/>
      </c>
      <c r="F585" t="str">
        <f t="shared" si="63"/>
        <v>+</v>
      </c>
      <c r="G585" t="str">
        <f t="shared" si="64"/>
        <v/>
      </c>
      <c r="H585">
        <f t="shared" si="68"/>
        <v>123</v>
      </c>
      <c r="I585">
        <f t="shared" si="69"/>
        <v>0</v>
      </c>
    </row>
    <row r="586" spans="1:9" x14ac:dyDescent="0.25">
      <c r="A586" s="3">
        <v>44507</v>
      </c>
      <c r="B586" s="10">
        <v>105</v>
      </c>
      <c r="C586" t="str">
        <f t="shared" si="65"/>
        <v>+</v>
      </c>
      <c r="D586">
        <f t="shared" si="66"/>
        <v>1</v>
      </c>
      <c r="E586">
        <f t="shared" si="67"/>
        <v>1</v>
      </c>
      <c r="F586" t="str">
        <f t="shared" si="63"/>
        <v>+</v>
      </c>
      <c r="G586" t="str">
        <f t="shared" si="64"/>
        <v/>
      </c>
      <c r="H586">
        <f t="shared" si="68"/>
        <v>124</v>
      </c>
      <c r="I586">
        <f t="shared" si="69"/>
        <v>1</v>
      </c>
    </row>
    <row r="587" spans="1:9" x14ac:dyDescent="0.25">
      <c r="A587" s="3">
        <v>44508</v>
      </c>
      <c r="B587" s="10">
        <v>104</v>
      </c>
      <c r="C587" t="str">
        <f t="shared" si="65"/>
        <v>-</v>
      </c>
      <c r="D587">
        <f t="shared" si="66"/>
        <v>1</v>
      </c>
      <c r="E587">
        <f t="shared" si="67"/>
        <v>1</v>
      </c>
      <c r="F587" t="str">
        <f t="shared" si="63"/>
        <v>+</v>
      </c>
      <c r="G587" t="str">
        <f t="shared" si="64"/>
        <v/>
      </c>
      <c r="H587">
        <f t="shared" si="68"/>
        <v>125</v>
      </c>
      <c r="I587">
        <f t="shared" si="69"/>
        <v>0</v>
      </c>
    </row>
    <row r="588" spans="1:9" x14ac:dyDescent="0.25">
      <c r="A588" s="3">
        <v>44509</v>
      </c>
      <c r="B588" s="10">
        <v>104</v>
      </c>
      <c r="C588" t="str">
        <f t="shared" si="65"/>
        <v/>
      </c>
      <c r="D588" t="str">
        <f t="shared" si="66"/>
        <v/>
      </c>
      <c r="E588" t="str">
        <f t="shared" si="67"/>
        <v/>
      </c>
      <c r="F588" t="str">
        <f t="shared" si="63"/>
        <v>+</v>
      </c>
      <c r="G588" t="str">
        <f t="shared" si="64"/>
        <v/>
      </c>
      <c r="H588">
        <f t="shared" si="68"/>
        <v>126</v>
      </c>
      <c r="I588">
        <f t="shared" si="69"/>
        <v>0</v>
      </c>
    </row>
    <row r="589" spans="1:9" x14ac:dyDescent="0.25">
      <c r="A589" s="3">
        <v>44510</v>
      </c>
      <c r="B589" s="10">
        <v>103</v>
      </c>
      <c r="C589" t="str">
        <f t="shared" si="65"/>
        <v>-</v>
      </c>
      <c r="D589">
        <f t="shared" si="66"/>
        <v>1</v>
      </c>
      <c r="E589">
        <f t="shared" si="67"/>
        <v>1</v>
      </c>
      <c r="F589" t="str">
        <f t="shared" si="63"/>
        <v>+</v>
      </c>
      <c r="G589" t="str">
        <f t="shared" si="64"/>
        <v/>
      </c>
      <c r="H589">
        <f t="shared" si="68"/>
        <v>127</v>
      </c>
      <c r="I589">
        <f t="shared" si="69"/>
        <v>1</v>
      </c>
    </row>
    <row r="590" spans="1:9" x14ac:dyDescent="0.25">
      <c r="A590" s="3">
        <v>44511</v>
      </c>
      <c r="B590" s="10">
        <v>104</v>
      </c>
      <c r="C590" t="str">
        <f t="shared" si="65"/>
        <v>+</v>
      </c>
      <c r="D590">
        <f t="shared" si="66"/>
        <v>1</v>
      </c>
      <c r="E590">
        <f t="shared" si="67"/>
        <v>1</v>
      </c>
      <c r="F590" t="str">
        <f t="shared" si="63"/>
        <v>+</v>
      </c>
      <c r="G590" t="str">
        <f t="shared" si="64"/>
        <v/>
      </c>
      <c r="H590">
        <f t="shared" si="68"/>
        <v>128</v>
      </c>
      <c r="I590">
        <f t="shared" si="69"/>
        <v>0</v>
      </c>
    </row>
    <row r="591" spans="1:9" x14ac:dyDescent="0.25">
      <c r="A591" s="3">
        <v>44512</v>
      </c>
      <c r="B591" s="10">
        <v>105</v>
      </c>
      <c r="C591" t="str">
        <f t="shared" si="65"/>
        <v>+</v>
      </c>
      <c r="D591" t="str">
        <f t="shared" si="66"/>
        <v/>
      </c>
      <c r="E591">
        <f t="shared" si="67"/>
        <v>2</v>
      </c>
      <c r="F591" t="str">
        <f t="shared" si="63"/>
        <v>+</v>
      </c>
      <c r="G591" t="str">
        <f t="shared" si="64"/>
        <v/>
      </c>
      <c r="H591">
        <f t="shared" si="68"/>
        <v>129</v>
      </c>
      <c r="I591">
        <f t="shared" si="69"/>
        <v>0</v>
      </c>
    </row>
    <row r="592" spans="1:9" x14ac:dyDescent="0.25">
      <c r="A592" s="3">
        <v>44513</v>
      </c>
      <c r="B592" s="10">
        <v>105</v>
      </c>
      <c r="C592" t="str">
        <f t="shared" si="65"/>
        <v/>
      </c>
      <c r="D592" t="str">
        <f t="shared" si="66"/>
        <v/>
      </c>
      <c r="E592" t="str">
        <f t="shared" si="67"/>
        <v/>
      </c>
      <c r="F592" t="str">
        <f t="shared" si="63"/>
        <v>+</v>
      </c>
      <c r="G592" t="str">
        <f t="shared" si="64"/>
        <v/>
      </c>
      <c r="H592">
        <f t="shared" si="68"/>
        <v>130</v>
      </c>
      <c r="I592">
        <f t="shared" si="69"/>
        <v>0</v>
      </c>
    </row>
    <row r="593" spans="1:9" x14ac:dyDescent="0.25">
      <c r="A593" s="3">
        <v>44514</v>
      </c>
      <c r="B593" s="10">
        <v>104</v>
      </c>
      <c r="C593" t="str">
        <f t="shared" si="65"/>
        <v>-</v>
      </c>
      <c r="D593">
        <f t="shared" si="66"/>
        <v>1</v>
      </c>
      <c r="E593">
        <f t="shared" si="67"/>
        <v>1</v>
      </c>
      <c r="F593" t="str">
        <f t="shared" si="63"/>
        <v>+</v>
      </c>
      <c r="G593" t="str">
        <f t="shared" si="64"/>
        <v/>
      </c>
      <c r="H593">
        <f t="shared" si="68"/>
        <v>131</v>
      </c>
      <c r="I593">
        <f t="shared" si="69"/>
        <v>0</v>
      </c>
    </row>
    <row r="594" spans="1:9" x14ac:dyDescent="0.25">
      <c r="A594" s="3">
        <v>44515</v>
      </c>
      <c r="B594" s="10">
        <v>102</v>
      </c>
      <c r="C594" t="str">
        <f t="shared" si="65"/>
        <v>-</v>
      </c>
      <c r="D594" t="str">
        <f t="shared" si="66"/>
        <v/>
      </c>
      <c r="E594">
        <f t="shared" si="67"/>
        <v>2</v>
      </c>
      <c r="F594" t="str">
        <f t="shared" si="63"/>
        <v>+</v>
      </c>
      <c r="G594" t="str">
        <f t="shared" si="64"/>
        <v/>
      </c>
      <c r="H594">
        <f t="shared" si="68"/>
        <v>132</v>
      </c>
      <c r="I594">
        <f t="shared" si="69"/>
        <v>0</v>
      </c>
    </row>
    <row r="595" spans="1:9" x14ac:dyDescent="0.25">
      <c r="A595" s="3">
        <v>44516</v>
      </c>
      <c r="B595" s="10">
        <v>101</v>
      </c>
      <c r="C595" t="str">
        <f t="shared" si="65"/>
        <v>-</v>
      </c>
      <c r="D595" t="str">
        <f t="shared" si="66"/>
        <v/>
      </c>
      <c r="E595">
        <f t="shared" si="67"/>
        <v>3</v>
      </c>
      <c r="F595" t="str">
        <f t="shared" si="63"/>
        <v>+</v>
      </c>
      <c r="G595" t="str">
        <f t="shared" si="64"/>
        <v/>
      </c>
      <c r="H595">
        <f t="shared" si="68"/>
        <v>133</v>
      </c>
      <c r="I595">
        <f t="shared" si="69"/>
        <v>0</v>
      </c>
    </row>
    <row r="596" spans="1:9" x14ac:dyDescent="0.25">
      <c r="A596" s="3">
        <v>44517</v>
      </c>
      <c r="B596" s="10">
        <v>100</v>
      </c>
      <c r="C596" t="str">
        <f t="shared" si="65"/>
        <v>-</v>
      </c>
      <c r="D596" t="str">
        <f t="shared" si="66"/>
        <v/>
      </c>
      <c r="E596">
        <f t="shared" si="67"/>
        <v>4</v>
      </c>
      <c r="F596" t="str">
        <f t="shared" si="63"/>
        <v>+</v>
      </c>
      <c r="G596" t="str">
        <f t="shared" si="64"/>
        <v/>
      </c>
      <c r="H596">
        <f t="shared" si="68"/>
        <v>134</v>
      </c>
      <c r="I596">
        <f t="shared" si="69"/>
        <v>0</v>
      </c>
    </row>
    <row r="597" spans="1:9" x14ac:dyDescent="0.25">
      <c r="A597" s="3">
        <v>44518</v>
      </c>
      <c r="B597" s="10">
        <v>100</v>
      </c>
      <c r="C597" t="str">
        <f t="shared" si="65"/>
        <v/>
      </c>
      <c r="D597" t="str">
        <f t="shared" si="66"/>
        <v/>
      </c>
      <c r="E597" t="str">
        <f t="shared" si="67"/>
        <v/>
      </c>
      <c r="F597" t="str">
        <f t="shared" si="63"/>
        <v>+</v>
      </c>
      <c r="G597" t="str">
        <f t="shared" si="64"/>
        <v/>
      </c>
      <c r="H597">
        <f t="shared" si="68"/>
        <v>135</v>
      </c>
      <c r="I597">
        <f t="shared" si="69"/>
        <v>0</v>
      </c>
    </row>
    <row r="598" spans="1:9" x14ac:dyDescent="0.25">
      <c r="A598" s="3">
        <v>44519</v>
      </c>
      <c r="B598" s="10">
        <v>99</v>
      </c>
      <c r="C598" t="str">
        <f t="shared" si="65"/>
        <v>-</v>
      </c>
      <c r="D598">
        <f t="shared" si="66"/>
        <v>1</v>
      </c>
      <c r="E598">
        <f t="shared" si="67"/>
        <v>1</v>
      </c>
      <c r="F598" t="str">
        <f t="shared" si="63"/>
        <v>+</v>
      </c>
      <c r="G598" t="str">
        <f t="shared" si="64"/>
        <v/>
      </c>
      <c r="H598">
        <f t="shared" si="68"/>
        <v>136</v>
      </c>
      <c r="I598">
        <f t="shared" si="69"/>
        <v>0</v>
      </c>
    </row>
    <row r="599" spans="1:9" x14ac:dyDescent="0.25">
      <c r="A599" s="3">
        <v>44520</v>
      </c>
      <c r="B599" s="10">
        <v>98</v>
      </c>
      <c r="C599" t="str">
        <f t="shared" si="65"/>
        <v>-</v>
      </c>
      <c r="D599" t="str">
        <f t="shared" si="66"/>
        <v/>
      </c>
      <c r="E599">
        <f t="shared" si="67"/>
        <v>2</v>
      </c>
      <c r="F599" t="str">
        <f t="shared" si="63"/>
        <v>+</v>
      </c>
      <c r="G599" t="str">
        <f t="shared" si="64"/>
        <v/>
      </c>
      <c r="H599">
        <f t="shared" si="68"/>
        <v>137</v>
      </c>
      <c r="I599">
        <f t="shared" si="69"/>
        <v>0</v>
      </c>
    </row>
    <row r="600" spans="1:9" x14ac:dyDescent="0.25">
      <c r="A600" s="3">
        <v>44521</v>
      </c>
      <c r="B600" s="10">
        <v>97</v>
      </c>
      <c r="C600" t="str">
        <f t="shared" si="65"/>
        <v>-</v>
      </c>
      <c r="D600" t="str">
        <f t="shared" si="66"/>
        <v/>
      </c>
      <c r="E600">
        <f t="shared" si="67"/>
        <v>3</v>
      </c>
      <c r="F600" t="str">
        <f t="shared" si="63"/>
        <v>+</v>
      </c>
      <c r="G600" t="str">
        <f t="shared" si="64"/>
        <v/>
      </c>
      <c r="H600">
        <f t="shared" si="68"/>
        <v>138</v>
      </c>
      <c r="I600">
        <f t="shared" si="69"/>
        <v>0</v>
      </c>
    </row>
    <row r="601" spans="1:9" x14ac:dyDescent="0.25">
      <c r="A601" s="3">
        <v>44522</v>
      </c>
      <c r="B601" s="10">
        <v>96</v>
      </c>
      <c r="C601" t="str">
        <f t="shared" si="65"/>
        <v>-</v>
      </c>
      <c r="D601" t="str">
        <f t="shared" si="66"/>
        <v/>
      </c>
      <c r="E601">
        <f t="shared" si="67"/>
        <v>4</v>
      </c>
      <c r="F601" t="str">
        <f t="shared" si="63"/>
        <v>+</v>
      </c>
      <c r="G601" t="str">
        <f t="shared" si="64"/>
        <v/>
      </c>
      <c r="H601">
        <f t="shared" si="68"/>
        <v>139</v>
      </c>
      <c r="I601">
        <f t="shared" si="69"/>
        <v>0</v>
      </c>
    </row>
    <row r="602" spans="1:9" x14ac:dyDescent="0.25">
      <c r="A602" s="3">
        <v>44523</v>
      </c>
      <c r="B602" s="10">
        <v>96</v>
      </c>
      <c r="C602" t="str">
        <f t="shared" si="65"/>
        <v/>
      </c>
      <c r="D602" t="str">
        <f t="shared" si="66"/>
        <v/>
      </c>
      <c r="E602" t="str">
        <f t="shared" si="67"/>
        <v/>
      </c>
      <c r="F602" t="str">
        <f t="shared" si="63"/>
        <v>+</v>
      </c>
      <c r="G602" t="str">
        <f t="shared" si="64"/>
        <v/>
      </c>
      <c r="H602">
        <f t="shared" si="68"/>
        <v>140</v>
      </c>
      <c r="I602">
        <f t="shared" si="69"/>
        <v>0</v>
      </c>
    </row>
    <row r="603" spans="1:9" x14ac:dyDescent="0.25">
      <c r="A603" s="3">
        <v>44524</v>
      </c>
      <c r="B603" s="10">
        <v>95</v>
      </c>
      <c r="C603" t="str">
        <f t="shared" si="65"/>
        <v>-</v>
      </c>
      <c r="D603">
        <f t="shared" si="66"/>
        <v>1</v>
      </c>
      <c r="E603">
        <f t="shared" si="67"/>
        <v>1</v>
      </c>
      <c r="F603" t="str">
        <f t="shared" si="63"/>
        <v>+</v>
      </c>
      <c r="G603" t="str">
        <f t="shared" si="64"/>
        <v/>
      </c>
      <c r="H603">
        <f t="shared" si="68"/>
        <v>141</v>
      </c>
      <c r="I603">
        <f t="shared" si="69"/>
        <v>0</v>
      </c>
    </row>
    <row r="604" spans="1:9" x14ac:dyDescent="0.25">
      <c r="A604" s="3">
        <v>44525</v>
      </c>
      <c r="B604" s="10">
        <v>94</v>
      </c>
      <c r="C604" t="str">
        <f t="shared" si="65"/>
        <v>-</v>
      </c>
      <c r="D604" t="str">
        <f t="shared" si="66"/>
        <v/>
      </c>
      <c r="E604">
        <f t="shared" si="67"/>
        <v>2</v>
      </c>
      <c r="F604" t="str">
        <f t="shared" si="63"/>
        <v>+</v>
      </c>
      <c r="G604" t="str">
        <f t="shared" si="64"/>
        <v/>
      </c>
      <c r="H604">
        <f t="shared" si="68"/>
        <v>142</v>
      </c>
      <c r="I604">
        <f t="shared" si="69"/>
        <v>0</v>
      </c>
    </row>
    <row r="605" spans="1:9" x14ac:dyDescent="0.25">
      <c r="A605" s="3">
        <v>44526</v>
      </c>
      <c r="B605" s="10">
        <v>94</v>
      </c>
      <c r="C605" t="str">
        <f t="shared" si="65"/>
        <v/>
      </c>
      <c r="D605" t="str">
        <f t="shared" si="66"/>
        <v/>
      </c>
      <c r="E605" t="str">
        <f t="shared" si="67"/>
        <v/>
      </c>
      <c r="F605" t="str">
        <f t="shared" si="63"/>
        <v>+</v>
      </c>
      <c r="G605" t="str">
        <f t="shared" si="64"/>
        <v/>
      </c>
      <c r="H605">
        <f t="shared" si="68"/>
        <v>143</v>
      </c>
      <c r="I605">
        <f t="shared" si="69"/>
        <v>0</v>
      </c>
    </row>
    <row r="606" spans="1:9" x14ac:dyDescent="0.25">
      <c r="A606" s="3">
        <v>44527</v>
      </c>
      <c r="B606" s="10">
        <v>92</v>
      </c>
      <c r="C606" t="str">
        <f t="shared" si="65"/>
        <v>-</v>
      </c>
      <c r="D606">
        <f t="shared" si="66"/>
        <v>1</v>
      </c>
      <c r="E606">
        <f t="shared" si="67"/>
        <v>1</v>
      </c>
      <c r="F606" t="str">
        <f t="shared" si="63"/>
        <v>+</v>
      </c>
      <c r="G606" t="str">
        <f t="shared" si="64"/>
        <v/>
      </c>
      <c r="H606">
        <f t="shared" si="68"/>
        <v>144</v>
      </c>
      <c r="I606">
        <f t="shared" si="69"/>
        <v>0</v>
      </c>
    </row>
    <row r="607" spans="1:9" x14ac:dyDescent="0.25">
      <c r="A607" s="3">
        <v>44528</v>
      </c>
      <c r="B607" s="10">
        <v>91</v>
      </c>
      <c r="C607" t="str">
        <f t="shared" si="65"/>
        <v>-</v>
      </c>
      <c r="D607" t="str">
        <f t="shared" si="66"/>
        <v/>
      </c>
      <c r="E607">
        <f t="shared" si="67"/>
        <v>2</v>
      </c>
      <c r="F607" t="str">
        <f t="shared" si="63"/>
        <v>+</v>
      </c>
      <c r="G607" t="str">
        <f t="shared" si="64"/>
        <v/>
      </c>
      <c r="H607">
        <f t="shared" si="68"/>
        <v>145</v>
      </c>
      <c r="I607">
        <f t="shared" si="69"/>
        <v>0</v>
      </c>
    </row>
    <row r="608" spans="1:9" x14ac:dyDescent="0.25">
      <c r="A608" s="3">
        <v>44529</v>
      </c>
      <c r="B608" s="10">
        <v>89</v>
      </c>
      <c r="C608" t="str">
        <f t="shared" si="65"/>
        <v>-</v>
      </c>
      <c r="D608" t="str">
        <f t="shared" si="66"/>
        <v/>
      </c>
      <c r="E608">
        <f t="shared" si="67"/>
        <v>3</v>
      </c>
      <c r="F608" t="str">
        <f t="shared" si="63"/>
        <v>+</v>
      </c>
      <c r="G608" t="str">
        <f t="shared" si="64"/>
        <v/>
      </c>
      <c r="H608">
        <f t="shared" si="68"/>
        <v>146</v>
      </c>
      <c r="I608">
        <f t="shared" si="69"/>
        <v>0</v>
      </c>
    </row>
    <row r="609" spans="1:9" x14ac:dyDescent="0.25">
      <c r="A609" s="3">
        <v>44530</v>
      </c>
      <c r="B609" s="10">
        <v>88</v>
      </c>
      <c r="C609" t="str">
        <f t="shared" si="65"/>
        <v>-</v>
      </c>
      <c r="D609" t="str">
        <f t="shared" si="66"/>
        <v/>
      </c>
      <c r="E609">
        <f t="shared" si="67"/>
        <v>4</v>
      </c>
      <c r="F609" t="str">
        <f t="shared" si="63"/>
        <v>+</v>
      </c>
      <c r="G609" t="str">
        <f t="shared" si="64"/>
        <v/>
      </c>
      <c r="H609">
        <f t="shared" si="68"/>
        <v>147</v>
      </c>
      <c r="I609">
        <f t="shared" si="69"/>
        <v>0</v>
      </c>
    </row>
    <row r="610" spans="1:9" x14ac:dyDescent="0.25">
      <c r="A610" s="3">
        <v>44531</v>
      </c>
      <c r="B610" s="10">
        <v>88</v>
      </c>
      <c r="C610" t="str">
        <f t="shared" si="65"/>
        <v/>
      </c>
      <c r="D610" t="str">
        <f t="shared" si="66"/>
        <v/>
      </c>
      <c r="E610" t="str">
        <f t="shared" si="67"/>
        <v/>
      </c>
      <c r="F610" t="str">
        <f t="shared" si="63"/>
        <v>+</v>
      </c>
      <c r="G610" t="str">
        <f t="shared" si="64"/>
        <v/>
      </c>
      <c r="H610">
        <f t="shared" si="68"/>
        <v>148</v>
      </c>
      <c r="I610">
        <f t="shared" si="69"/>
        <v>0</v>
      </c>
    </row>
    <row r="611" spans="1:9" x14ac:dyDescent="0.25">
      <c r="A611" s="3">
        <v>44532</v>
      </c>
      <c r="B611" s="10">
        <v>87</v>
      </c>
      <c r="C611" t="str">
        <f t="shared" si="65"/>
        <v>-</v>
      </c>
      <c r="D611">
        <f t="shared" si="66"/>
        <v>1</v>
      </c>
      <c r="E611">
        <f t="shared" si="67"/>
        <v>1</v>
      </c>
      <c r="F611" t="str">
        <f t="shared" si="63"/>
        <v>+</v>
      </c>
      <c r="G611" t="str">
        <f t="shared" si="64"/>
        <v/>
      </c>
      <c r="H611">
        <f t="shared" si="68"/>
        <v>149</v>
      </c>
      <c r="I611">
        <f t="shared" si="69"/>
        <v>0</v>
      </c>
    </row>
    <row r="612" spans="1:9" x14ac:dyDescent="0.25">
      <c r="A612" s="3">
        <v>44533</v>
      </c>
      <c r="B612" s="10">
        <v>87</v>
      </c>
      <c r="C612" t="str">
        <f t="shared" si="65"/>
        <v/>
      </c>
      <c r="D612" t="str">
        <f t="shared" si="66"/>
        <v/>
      </c>
      <c r="E612" t="str">
        <f t="shared" si="67"/>
        <v/>
      </c>
      <c r="F612" t="str">
        <f t="shared" si="63"/>
        <v>+</v>
      </c>
      <c r="G612" t="str">
        <f t="shared" si="64"/>
        <v/>
      </c>
      <c r="H612">
        <f t="shared" si="68"/>
        <v>150</v>
      </c>
      <c r="I612">
        <f t="shared" si="69"/>
        <v>0</v>
      </c>
    </row>
    <row r="613" spans="1:9" x14ac:dyDescent="0.25">
      <c r="A613" s="3">
        <v>44534</v>
      </c>
      <c r="B613" s="10">
        <v>85</v>
      </c>
      <c r="C613" t="str">
        <f t="shared" si="65"/>
        <v>-</v>
      </c>
      <c r="D613">
        <f t="shared" si="66"/>
        <v>1</v>
      </c>
      <c r="E613">
        <f t="shared" si="67"/>
        <v>1</v>
      </c>
      <c r="F613" t="str">
        <f t="shared" si="63"/>
        <v>+</v>
      </c>
      <c r="G613" t="str">
        <f t="shared" si="64"/>
        <v/>
      </c>
      <c r="H613">
        <f t="shared" si="68"/>
        <v>151</v>
      </c>
      <c r="I613">
        <f t="shared" si="69"/>
        <v>0</v>
      </c>
    </row>
    <row r="614" spans="1:9" x14ac:dyDescent="0.25">
      <c r="A614" s="3">
        <v>44535</v>
      </c>
      <c r="B614" s="10">
        <v>84</v>
      </c>
      <c r="C614" t="str">
        <f t="shared" si="65"/>
        <v>-</v>
      </c>
      <c r="D614" t="str">
        <f t="shared" si="66"/>
        <v/>
      </c>
      <c r="E614">
        <f t="shared" si="67"/>
        <v>2</v>
      </c>
      <c r="F614" t="str">
        <f t="shared" si="63"/>
        <v>+</v>
      </c>
      <c r="G614" t="str">
        <f t="shared" si="64"/>
        <v/>
      </c>
      <c r="H614">
        <f t="shared" si="68"/>
        <v>152</v>
      </c>
      <c r="I614">
        <f t="shared" si="69"/>
        <v>0</v>
      </c>
    </row>
    <row r="615" spans="1:9" x14ac:dyDescent="0.25">
      <c r="A615" s="3">
        <v>44536</v>
      </c>
      <c r="B615" s="10">
        <v>84</v>
      </c>
      <c r="C615" t="str">
        <f t="shared" si="65"/>
        <v/>
      </c>
      <c r="D615" t="str">
        <f t="shared" si="66"/>
        <v/>
      </c>
      <c r="E615" t="str">
        <f t="shared" si="67"/>
        <v/>
      </c>
      <c r="F615" t="str">
        <f t="shared" si="63"/>
        <v>+</v>
      </c>
      <c r="G615" t="str">
        <f t="shared" si="64"/>
        <v/>
      </c>
      <c r="H615">
        <f t="shared" si="68"/>
        <v>153</v>
      </c>
      <c r="I615">
        <f t="shared" si="69"/>
        <v>0</v>
      </c>
    </row>
    <row r="616" spans="1:9" x14ac:dyDescent="0.25">
      <c r="A616" s="3">
        <v>44537</v>
      </c>
      <c r="B616" s="10">
        <v>82</v>
      </c>
      <c r="C616" t="str">
        <f t="shared" si="65"/>
        <v>-</v>
      </c>
      <c r="D616">
        <f t="shared" si="66"/>
        <v>1</v>
      </c>
      <c r="E616">
        <f t="shared" si="67"/>
        <v>1</v>
      </c>
      <c r="F616" t="str">
        <f t="shared" si="63"/>
        <v>+</v>
      </c>
      <c r="G616" t="str">
        <f t="shared" si="64"/>
        <v/>
      </c>
      <c r="H616">
        <f t="shared" si="68"/>
        <v>154</v>
      </c>
      <c r="I616">
        <f t="shared" si="69"/>
        <v>0</v>
      </c>
    </row>
    <row r="617" spans="1:9" x14ac:dyDescent="0.25">
      <c r="A617" s="3">
        <v>44538</v>
      </c>
      <c r="B617" s="10">
        <v>82</v>
      </c>
      <c r="C617" t="str">
        <f t="shared" si="65"/>
        <v/>
      </c>
      <c r="D617" t="str">
        <f t="shared" si="66"/>
        <v/>
      </c>
      <c r="E617" t="str">
        <f t="shared" si="67"/>
        <v/>
      </c>
      <c r="F617" t="str">
        <f t="shared" si="63"/>
        <v>+</v>
      </c>
      <c r="G617" t="str">
        <f t="shared" si="64"/>
        <v/>
      </c>
      <c r="H617">
        <f t="shared" si="68"/>
        <v>155</v>
      </c>
      <c r="I617">
        <f t="shared" si="69"/>
        <v>0</v>
      </c>
    </row>
    <row r="618" spans="1:9" x14ac:dyDescent="0.25">
      <c r="A618" s="3">
        <v>44539</v>
      </c>
      <c r="B618" s="10">
        <v>80</v>
      </c>
      <c r="C618" t="str">
        <f t="shared" si="65"/>
        <v>-</v>
      </c>
      <c r="D618">
        <f t="shared" si="66"/>
        <v>1</v>
      </c>
      <c r="E618">
        <f t="shared" si="67"/>
        <v>1</v>
      </c>
      <c r="F618" t="str">
        <f t="shared" si="63"/>
        <v>+</v>
      </c>
      <c r="G618" t="str">
        <f t="shared" si="64"/>
        <v/>
      </c>
      <c r="H618">
        <f t="shared" si="68"/>
        <v>156</v>
      </c>
      <c r="I618">
        <f t="shared" si="69"/>
        <v>0</v>
      </c>
    </row>
    <row r="619" spans="1:9" x14ac:dyDescent="0.25">
      <c r="A619" s="3">
        <v>44540</v>
      </c>
      <c r="B619" s="10">
        <v>80</v>
      </c>
      <c r="C619" t="str">
        <f t="shared" si="65"/>
        <v/>
      </c>
      <c r="D619" t="str">
        <f t="shared" si="66"/>
        <v/>
      </c>
      <c r="E619" t="str">
        <f t="shared" si="67"/>
        <v/>
      </c>
      <c r="F619" t="str">
        <f t="shared" si="63"/>
        <v>+</v>
      </c>
      <c r="G619" t="str">
        <f t="shared" si="64"/>
        <v/>
      </c>
      <c r="H619">
        <f t="shared" si="68"/>
        <v>157</v>
      </c>
      <c r="I619">
        <f t="shared" si="69"/>
        <v>0</v>
      </c>
    </row>
    <row r="620" spans="1:9" x14ac:dyDescent="0.25">
      <c r="A620" s="3">
        <v>44541</v>
      </c>
      <c r="B620" s="10">
        <v>81</v>
      </c>
      <c r="C620" t="str">
        <f t="shared" si="65"/>
        <v>+</v>
      </c>
      <c r="D620">
        <f t="shared" si="66"/>
        <v>1</v>
      </c>
      <c r="E620">
        <f t="shared" si="67"/>
        <v>1</v>
      </c>
      <c r="F620" t="str">
        <f t="shared" si="63"/>
        <v>+</v>
      </c>
      <c r="G620" t="str">
        <f t="shared" si="64"/>
        <v/>
      </c>
      <c r="H620">
        <f t="shared" si="68"/>
        <v>158</v>
      </c>
      <c r="I620">
        <f t="shared" si="69"/>
        <v>0</v>
      </c>
    </row>
    <row r="621" spans="1:9" x14ac:dyDescent="0.25">
      <c r="A621" s="3">
        <v>44542</v>
      </c>
      <c r="B621" s="10">
        <v>82</v>
      </c>
      <c r="C621" t="str">
        <f t="shared" si="65"/>
        <v>+</v>
      </c>
      <c r="D621" t="str">
        <f t="shared" si="66"/>
        <v/>
      </c>
      <c r="E621">
        <f t="shared" si="67"/>
        <v>2</v>
      </c>
      <c r="F621" t="str">
        <f t="shared" si="63"/>
        <v>+</v>
      </c>
      <c r="G621" t="str">
        <f t="shared" si="64"/>
        <v/>
      </c>
      <c r="H621">
        <f t="shared" si="68"/>
        <v>159</v>
      </c>
      <c r="I621">
        <f t="shared" si="69"/>
        <v>1</v>
      </c>
    </row>
    <row r="622" spans="1:9" x14ac:dyDescent="0.25">
      <c r="A622" s="3">
        <v>44543</v>
      </c>
      <c r="B622" s="10">
        <v>79</v>
      </c>
      <c r="C622" t="str">
        <f t="shared" si="65"/>
        <v>-</v>
      </c>
      <c r="D622">
        <f t="shared" si="66"/>
        <v>1</v>
      </c>
      <c r="E622">
        <f t="shared" si="67"/>
        <v>1</v>
      </c>
      <c r="F622" t="str">
        <f t="shared" si="63"/>
        <v>+</v>
      </c>
      <c r="G622" t="str">
        <f t="shared" si="64"/>
        <v/>
      </c>
      <c r="H622">
        <f t="shared" si="68"/>
        <v>160</v>
      </c>
      <c r="I622">
        <f t="shared" si="69"/>
        <v>0</v>
      </c>
    </row>
    <row r="623" spans="1:9" x14ac:dyDescent="0.25">
      <c r="A623" s="3">
        <v>44544</v>
      </c>
      <c r="B623" s="10">
        <v>78</v>
      </c>
      <c r="C623" t="str">
        <f t="shared" si="65"/>
        <v>-</v>
      </c>
      <c r="D623" t="str">
        <f t="shared" si="66"/>
        <v/>
      </c>
      <c r="E623">
        <f t="shared" si="67"/>
        <v>2</v>
      </c>
      <c r="F623" t="str">
        <f t="shared" si="63"/>
        <v>+</v>
      </c>
      <c r="G623" t="str">
        <f t="shared" si="64"/>
        <v/>
      </c>
      <c r="H623">
        <f t="shared" si="68"/>
        <v>161</v>
      </c>
      <c r="I623">
        <f t="shared" si="69"/>
        <v>0</v>
      </c>
    </row>
    <row r="624" spans="1:9" x14ac:dyDescent="0.25">
      <c r="A624" s="3">
        <v>44545</v>
      </c>
      <c r="B624" s="10">
        <v>78</v>
      </c>
      <c r="C624" t="str">
        <f t="shared" si="65"/>
        <v/>
      </c>
      <c r="D624" t="str">
        <f t="shared" si="66"/>
        <v/>
      </c>
      <c r="E624" t="str">
        <f t="shared" si="67"/>
        <v/>
      </c>
      <c r="F624" t="str">
        <f t="shared" si="63"/>
        <v>+</v>
      </c>
      <c r="G624" t="str">
        <f t="shared" si="64"/>
        <v/>
      </c>
      <c r="H624">
        <f t="shared" si="68"/>
        <v>162</v>
      </c>
      <c r="I624">
        <f t="shared" si="69"/>
        <v>0</v>
      </c>
    </row>
    <row r="625" spans="1:9" x14ac:dyDescent="0.25">
      <c r="A625" s="3">
        <v>44546</v>
      </c>
      <c r="B625" s="10">
        <v>77</v>
      </c>
      <c r="C625" t="str">
        <f t="shared" si="65"/>
        <v>-</v>
      </c>
      <c r="D625">
        <f t="shared" si="66"/>
        <v>1</v>
      </c>
      <c r="E625">
        <f t="shared" si="67"/>
        <v>1</v>
      </c>
      <c r="F625" t="str">
        <f t="shared" si="63"/>
        <v>+</v>
      </c>
      <c r="G625" t="str">
        <f t="shared" si="64"/>
        <v/>
      </c>
      <c r="H625">
        <f t="shared" si="68"/>
        <v>163</v>
      </c>
      <c r="I625">
        <f t="shared" si="69"/>
        <v>0</v>
      </c>
    </row>
    <row r="626" spans="1:9" x14ac:dyDescent="0.25">
      <c r="A626" s="3">
        <v>44547</v>
      </c>
      <c r="B626" s="10">
        <v>76</v>
      </c>
      <c r="C626" t="str">
        <f t="shared" si="65"/>
        <v>-</v>
      </c>
      <c r="D626" t="str">
        <f t="shared" si="66"/>
        <v/>
      </c>
      <c r="E626">
        <f t="shared" si="67"/>
        <v>2</v>
      </c>
      <c r="F626" t="str">
        <f t="shared" si="63"/>
        <v>+</v>
      </c>
      <c r="G626" t="str">
        <f t="shared" si="64"/>
        <v/>
      </c>
      <c r="H626">
        <f t="shared" si="68"/>
        <v>164</v>
      </c>
      <c r="I626">
        <f t="shared" si="69"/>
        <v>1</v>
      </c>
    </row>
    <row r="627" spans="1:9" x14ac:dyDescent="0.25">
      <c r="A627" s="3">
        <v>44548</v>
      </c>
      <c r="B627" s="10">
        <v>77</v>
      </c>
      <c r="C627" t="str">
        <f t="shared" si="65"/>
        <v>+</v>
      </c>
      <c r="D627">
        <f t="shared" si="66"/>
        <v>1</v>
      </c>
      <c r="E627">
        <f t="shared" si="67"/>
        <v>1</v>
      </c>
      <c r="F627" t="str">
        <f t="shared" si="63"/>
        <v>+</v>
      </c>
      <c r="G627" t="str">
        <f t="shared" si="64"/>
        <v/>
      </c>
      <c r="H627">
        <f t="shared" si="68"/>
        <v>165</v>
      </c>
      <c r="I627">
        <f t="shared" si="69"/>
        <v>0</v>
      </c>
    </row>
    <row r="628" spans="1:9" x14ac:dyDescent="0.25">
      <c r="A628" s="3">
        <v>44549</v>
      </c>
      <c r="B628" s="10">
        <v>77</v>
      </c>
      <c r="C628" t="str">
        <f t="shared" si="65"/>
        <v/>
      </c>
      <c r="D628" t="str">
        <f t="shared" si="66"/>
        <v/>
      </c>
      <c r="E628" t="str">
        <f t="shared" si="67"/>
        <v/>
      </c>
      <c r="F628" t="str">
        <f t="shared" si="63"/>
        <v>+</v>
      </c>
      <c r="G628" t="str">
        <f t="shared" si="64"/>
        <v/>
      </c>
      <c r="H628">
        <f t="shared" si="68"/>
        <v>166</v>
      </c>
      <c r="I628">
        <f t="shared" si="69"/>
        <v>0</v>
      </c>
    </row>
    <row r="629" spans="1:9" x14ac:dyDescent="0.25">
      <c r="A629" s="3">
        <v>44550</v>
      </c>
      <c r="B629" s="10">
        <v>76</v>
      </c>
      <c r="C629" t="str">
        <f t="shared" si="65"/>
        <v>-</v>
      </c>
      <c r="D629">
        <f t="shared" si="66"/>
        <v>1</v>
      </c>
      <c r="E629">
        <f t="shared" si="67"/>
        <v>1</v>
      </c>
      <c r="F629" t="str">
        <f t="shared" si="63"/>
        <v>+</v>
      </c>
      <c r="G629" t="str">
        <f t="shared" si="64"/>
        <v/>
      </c>
      <c r="H629">
        <f t="shared" si="68"/>
        <v>167</v>
      </c>
      <c r="I629">
        <f t="shared" si="69"/>
        <v>0</v>
      </c>
    </row>
    <row r="630" spans="1:9" x14ac:dyDescent="0.25">
      <c r="A630" s="3">
        <v>44551</v>
      </c>
      <c r="B630" s="10">
        <v>76</v>
      </c>
      <c r="C630" t="str">
        <f t="shared" si="65"/>
        <v/>
      </c>
      <c r="D630" t="str">
        <f t="shared" si="66"/>
        <v/>
      </c>
      <c r="E630" t="str">
        <f t="shared" si="67"/>
        <v/>
      </c>
      <c r="F630" t="str">
        <f t="shared" si="63"/>
        <v>+</v>
      </c>
      <c r="G630" t="str">
        <f t="shared" si="64"/>
        <v/>
      </c>
      <c r="H630">
        <f t="shared" si="68"/>
        <v>168</v>
      </c>
      <c r="I630">
        <f t="shared" si="69"/>
        <v>0</v>
      </c>
    </row>
    <row r="631" spans="1:9" x14ac:dyDescent="0.25">
      <c r="A631" s="3">
        <v>44552</v>
      </c>
      <c r="B631" s="10">
        <v>77</v>
      </c>
      <c r="C631" t="str">
        <f t="shared" si="65"/>
        <v>+</v>
      </c>
      <c r="D631">
        <f t="shared" si="66"/>
        <v>1</v>
      </c>
      <c r="E631">
        <f t="shared" si="67"/>
        <v>1</v>
      </c>
      <c r="F631" t="str">
        <f t="shared" si="63"/>
        <v>+</v>
      </c>
      <c r="G631" t="str">
        <f t="shared" si="64"/>
        <v/>
      </c>
      <c r="H631">
        <f t="shared" si="68"/>
        <v>169</v>
      </c>
      <c r="I631">
        <f t="shared" si="69"/>
        <v>0</v>
      </c>
    </row>
    <row r="632" spans="1:9" x14ac:dyDescent="0.25">
      <c r="A632" s="3">
        <v>44553</v>
      </c>
      <c r="B632" s="10">
        <v>77</v>
      </c>
      <c r="C632" t="str">
        <f t="shared" si="65"/>
        <v/>
      </c>
      <c r="D632" t="str">
        <f t="shared" si="66"/>
        <v/>
      </c>
      <c r="E632" t="str">
        <f t="shared" si="67"/>
        <v/>
      </c>
      <c r="F632" t="str">
        <f t="shared" si="63"/>
        <v>+</v>
      </c>
      <c r="G632" t="str">
        <f t="shared" si="64"/>
        <v/>
      </c>
      <c r="H632">
        <f t="shared" si="68"/>
        <v>170</v>
      </c>
      <c r="I632">
        <f t="shared" si="69"/>
        <v>0</v>
      </c>
    </row>
    <row r="633" spans="1:9" x14ac:dyDescent="0.25">
      <c r="A633" s="3">
        <v>44554</v>
      </c>
      <c r="B633" s="10">
        <v>78</v>
      </c>
      <c r="C633" t="str">
        <f t="shared" si="65"/>
        <v>+</v>
      </c>
      <c r="D633">
        <f t="shared" si="66"/>
        <v>1</v>
      </c>
      <c r="E633">
        <f t="shared" si="67"/>
        <v>1</v>
      </c>
      <c r="F633" t="str">
        <f t="shared" si="63"/>
        <v>+</v>
      </c>
      <c r="G633" t="str">
        <f t="shared" si="64"/>
        <v/>
      </c>
      <c r="H633">
        <f t="shared" si="68"/>
        <v>171</v>
      </c>
      <c r="I633">
        <f t="shared" si="69"/>
        <v>1</v>
      </c>
    </row>
    <row r="634" spans="1:9" x14ac:dyDescent="0.25">
      <c r="A634" s="3">
        <v>44555</v>
      </c>
      <c r="B634" s="10">
        <v>77</v>
      </c>
      <c r="C634" t="str">
        <f t="shared" si="65"/>
        <v>-</v>
      </c>
      <c r="D634">
        <f t="shared" si="66"/>
        <v>1</v>
      </c>
      <c r="E634">
        <f t="shared" si="67"/>
        <v>1</v>
      </c>
      <c r="F634" t="str">
        <f t="shared" si="63"/>
        <v>+</v>
      </c>
      <c r="G634" t="str">
        <f t="shared" si="64"/>
        <v/>
      </c>
      <c r="H634">
        <f t="shared" si="68"/>
        <v>172</v>
      </c>
      <c r="I634">
        <f t="shared" si="69"/>
        <v>0</v>
      </c>
    </row>
    <row r="635" spans="1:9" x14ac:dyDescent="0.25">
      <c r="A635" s="3">
        <v>44556</v>
      </c>
      <c r="B635" s="10">
        <v>76</v>
      </c>
      <c r="C635" t="str">
        <f t="shared" si="65"/>
        <v>-</v>
      </c>
      <c r="D635" t="str">
        <f t="shared" si="66"/>
        <v/>
      </c>
      <c r="E635">
        <f t="shared" si="67"/>
        <v>2</v>
      </c>
      <c r="F635" t="str">
        <f t="shared" si="63"/>
        <v>+</v>
      </c>
      <c r="G635" t="str">
        <f t="shared" si="64"/>
        <v/>
      </c>
      <c r="H635">
        <f t="shared" si="68"/>
        <v>173</v>
      </c>
      <c r="I635">
        <f t="shared" si="69"/>
        <v>0</v>
      </c>
    </row>
    <row r="636" spans="1:9" x14ac:dyDescent="0.25">
      <c r="A636" s="3">
        <v>44557</v>
      </c>
      <c r="B636" s="10">
        <v>75</v>
      </c>
      <c r="C636" t="str">
        <f t="shared" si="65"/>
        <v>-</v>
      </c>
      <c r="D636" t="str">
        <f t="shared" si="66"/>
        <v/>
      </c>
      <c r="E636">
        <f t="shared" si="67"/>
        <v>3</v>
      </c>
      <c r="F636" t="str">
        <f t="shared" si="63"/>
        <v>+</v>
      </c>
      <c r="G636" t="str">
        <f t="shared" si="64"/>
        <v/>
      </c>
      <c r="H636">
        <f t="shared" si="68"/>
        <v>174</v>
      </c>
      <c r="I636">
        <f t="shared" si="69"/>
        <v>0</v>
      </c>
    </row>
    <row r="637" spans="1:9" x14ac:dyDescent="0.25">
      <c r="A637" s="3">
        <v>44558</v>
      </c>
      <c r="B637" s="10">
        <v>73</v>
      </c>
      <c r="C637" t="str">
        <f t="shared" si="65"/>
        <v>-</v>
      </c>
      <c r="D637" t="str">
        <f t="shared" si="66"/>
        <v/>
      </c>
      <c r="E637">
        <f t="shared" si="67"/>
        <v>4</v>
      </c>
      <c r="F637" t="str">
        <f t="shared" si="63"/>
        <v>+</v>
      </c>
      <c r="G637" t="str">
        <f t="shared" si="64"/>
        <v/>
      </c>
      <c r="H637">
        <f t="shared" si="68"/>
        <v>175</v>
      </c>
      <c r="I637">
        <f t="shared" si="69"/>
        <v>0</v>
      </c>
    </row>
    <row r="638" spans="1:9" x14ac:dyDescent="0.25">
      <c r="A638" s="3">
        <v>44559</v>
      </c>
      <c r="B638" s="10">
        <v>73</v>
      </c>
      <c r="C638" t="str">
        <f t="shared" si="65"/>
        <v/>
      </c>
      <c r="D638" t="str">
        <f t="shared" si="66"/>
        <v/>
      </c>
      <c r="E638" t="str">
        <f t="shared" si="67"/>
        <v/>
      </c>
      <c r="F638" t="str">
        <f t="shared" si="63"/>
        <v>+</v>
      </c>
      <c r="G638" t="str">
        <f t="shared" si="64"/>
        <v/>
      </c>
      <c r="H638">
        <f t="shared" si="68"/>
        <v>176</v>
      </c>
      <c r="I638">
        <f t="shared" si="69"/>
        <v>0</v>
      </c>
    </row>
    <row r="639" spans="1:9" x14ac:dyDescent="0.25">
      <c r="A639" s="3">
        <v>44560</v>
      </c>
      <c r="B639" s="10">
        <v>72</v>
      </c>
      <c r="C639" t="str">
        <f t="shared" si="65"/>
        <v>-</v>
      </c>
      <c r="D639">
        <f t="shared" si="66"/>
        <v>1</v>
      </c>
      <c r="E639">
        <f t="shared" si="67"/>
        <v>1</v>
      </c>
      <c r="F639" t="str">
        <f t="shared" si="63"/>
        <v>+</v>
      </c>
      <c r="G639" t="str">
        <f t="shared" si="64"/>
        <v/>
      </c>
      <c r="H639">
        <f t="shared" si="68"/>
        <v>177</v>
      </c>
      <c r="I639">
        <f t="shared" si="69"/>
        <v>0</v>
      </c>
    </row>
    <row r="640" spans="1:9" x14ac:dyDescent="0.25">
      <c r="A640" s="3">
        <v>44561</v>
      </c>
      <c r="B640" s="10">
        <v>72</v>
      </c>
      <c r="C640" t="str">
        <f t="shared" si="65"/>
        <v/>
      </c>
      <c r="D640" t="str">
        <f t="shared" si="66"/>
        <v/>
      </c>
      <c r="E640" t="str">
        <f t="shared" si="67"/>
        <v/>
      </c>
      <c r="F640" t="str">
        <f t="shared" si="63"/>
        <v>+</v>
      </c>
      <c r="G640" t="str">
        <f t="shared" si="64"/>
        <v/>
      </c>
      <c r="H640">
        <f t="shared" si="68"/>
        <v>178</v>
      </c>
      <c r="I640">
        <f t="shared" si="69"/>
        <v>0</v>
      </c>
    </row>
    <row r="641" spans="1:9" x14ac:dyDescent="0.25">
      <c r="A641" s="3">
        <v>44562</v>
      </c>
      <c r="B641" s="10">
        <v>71</v>
      </c>
      <c r="C641" t="str">
        <f t="shared" si="65"/>
        <v>-</v>
      </c>
      <c r="D641">
        <f t="shared" si="66"/>
        <v>1</v>
      </c>
      <c r="E641">
        <f t="shared" si="67"/>
        <v>1</v>
      </c>
      <c r="F641" t="str">
        <f t="shared" si="63"/>
        <v>+</v>
      </c>
      <c r="G641" t="str">
        <f t="shared" si="64"/>
        <v/>
      </c>
      <c r="H641">
        <f t="shared" si="68"/>
        <v>179</v>
      </c>
      <c r="I641">
        <f t="shared" si="69"/>
        <v>0</v>
      </c>
    </row>
    <row r="642" spans="1:9" x14ac:dyDescent="0.25">
      <c r="A642" s="3">
        <v>44563</v>
      </c>
      <c r="B642" s="10">
        <v>70</v>
      </c>
      <c r="C642" t="str">
        <f t="shared" si="65"/>
        <v>-</v>
      </c>
      <c r="D642" t="str">
        <f t="shared" si="66"/>
        <v/>
      </c>
      <c r="E642">
        <f t="shared" si="67"/>
        <v>2</v>
      </c>
      <c r="F642" t="str">
        <f t="shared" si="63"/>
        <v>+</v>
      </c>
      <c r="G642" t="str">
        <f t="shared" si="64"/>
        <v/>
      </c>
      <c r="H642">
        <f t="shared" si="68"/>
        <v>180</v>
      </c>
      <c r="I642">
        <f t="shared" si="69"/>
        <v>0</v>
      </c>
    </row>
    <row r="643" spans="1:9" x14ac:dyDescent="0.25">
      <c r="A643" s="3">
        <v>44564</v>
      </c>
      <c r="B643" s="10">
        <v>70</v>
      </c>
      <c r="C643" t="str">
        <f t="shared" si="65"/>
        <v/>
      </c>
      <c r="D643" t="str">
        <f t="shared" si="66"/>
        <v/>
      </c>
      <c r="E643" t="str">
        <f t="shared" si="67"/>
        <v/>
      </c>
      <c r="F643" t="str">
        <f t="shared" ref="F643:F706" si="70">IF(B643-$G$1&gt;0,"+",IF(B643-$G$1&lt;0,"-",""))</f>
        <v>+</v>
      </c>
      <c r="G643" t="str">
        <f t="shared" ref="G643:G706" si="71">IF(OR(AND(F643=$C$1, OR(F642=$D$1,F642="")),AND(F643=$D$1, OR(F642=$C$1,F642=""))),1,"")</f>
        <v/>
      </c>
      <c r="H643">
        <f t="shared" si="68"/>
        <v>181</v>
      </c>
      <c r="I643">
        <f t="shared" si="69"/>
        <v>0</v>
      </c>
    </row>
    <row r="644" spans="1:9" x14ac:dyDescent="0.25">
      <c r="A644" s="3">
        <v>44565</v>
      </c>
      <c r="B644" s="10">
        <v>71</v>
      </c>
      <c r="C644" t="str">
        <f t="shared" ref="C644:C707" si="72">IF(B644-B643&gt;0,"+",IF(B644-B643&lt;0,"-",""))</f>
        <v>+</v>
      </c>
      <c r="D644">
        <f t="shared" ref="D644:D707" si="73">IF(OR(AND(C644=$C$1, OR(C643=$D$1,C643="")),AND(C644=$D$1, OR(C643=$C$1,C643=""))),1,"")</f>
        <v>1</v>
      </c>
      <c r="E644">
        <f t="shared" ref="E644:E707" si="74">IF(D644=1,1,IF(OR(AND(C644=$D$1,C643=$D$1),AND(C644=$C$1,C643=$C$1)),E643+1,""))</f>
        <v>1</v>
      </c>
      <c r="F644" t="str">
        <f t="shared" si="70"/>
        <v>+</v>
      </c>
      <c r="G644" t="str">
        <f t="shared" si="71"/>
        <v/>
      </c>
      <c r="H644">
        <f t="shared" ref="H644:H707" si="75">IF(G644=1,1,IF(OR(AND(F644=$D$1,F643=$D$1),AND(F644=$C$1,F643=$C$1)),H643+1,""))</f>
        <v>182</v>
      </c>
      <c r="I644">
        <f t="shared" ref="I644:I707" si="76">IF(OR(AND(B644&gt;B643,B644&gt;B645),AND(B644&lt;B643,B644&lt;B645)),1,0)</f>
        <v>1</v>
      </c>
    </row>
    <row r="645" spans="1:9" x14ac:dyDescent="0.25">
      <c r="A645" s="3">
        <v>44566</v>
      </c>
      <c r="B645" s="10">
        <v>70</v>
      </c>
      <c r="C645" t="str">
        <f t="shared" si="72"/>
        <v>-</v>
      </c>
      <c r="D645">
        <f t="shared" si="73"/>
        <v>1</v>
      </c>
      <c r="E645">
        <f t="shared" si="74"/>
        <v>1</v>
      </c>
      <c r="F645" t="str">
        <f t="shared" si="70"/>
        <v>+</v>
      </c>
      <c r="G645" t="str">
        <f t="shared" si="71"/>
        <v/>
      </c>
      <c r="H645">
        <f t="shared" si="75"/>
        <v>183</v>
      </c>
      <c r="I645">
        <f t="shared" si="76"/>
        <v>0</v>
      </c>
    </row>
    <row r="646" spans="1:9" x14ac:dyDescent="0.25">
      <c r="A646" s="3">
        <v>44567</v>
      </c>
      <c r="B646" s="10">
        <v>69</v>
      </c>
      <c r="C646" t="str">
        <f t="shared" si="72"/>
        <v>-</v>
      </c>
      <c r="D646" t="str">
        <f t="shared" si="73"/>
        <v/>
      </c>
      <c r="E646">
        <f t="shared" si="74"/>
        <v>2</v>
      </c>
      <c r="F646" t="str">
        <f t="shared" si="70"/>
        <v>+</v>
      </c>
      <c r="G646" t="str">
        <f t="shared" si="71"/>
        <v/>
      </c>
      <c r="H646">
        <f t="shared" si="75"/>
        <v>184</v>
      </c>
      <c r="I646">
        <f t="shared" si="76"/>
        <v>0</v>
      </c>
    </row>
    <row r="647" spans="1:9" x14ac:dyDescent="0.25">
      <c r="A647" s="3">
        <v>44568</v>
      </c>
      <c r="B647" s="10">
        <v>68</v>
      </c>
      <c r="C647" t="str">
        <f t="shared" si="72"/>
        <v>-</v>
      </c>
      <c r="D647" t="str">
        <f t="shared" si="73"/>
        <v/>
      </c>
      <c r="E647">
        <f t="shared" si="74"/>
        <v>3</v>
      </c>
      <c r="F647" t="str">
        <f t="shared" si="70"/>
        <v>+</v>
      </c>
      <c r="G647" t="str">
        <f t="shared" si="71"/>
        <v/>
      </c>
      <c r="H647">
        <f t="shared" si="75"/>
        <v>185</v>
      </c>
      <c r="I647">
        <f t="shared" si="76"/>
        <v>0</v>
      </c>
    </row>
    <row r="648" spans="1:9" x14ac:dyDescent="0.25">
      <c r="A648" s="3">
        <v>44569</v>
      </c>
      <c r="B648" s="10">
        <v>68</v>
      </c>
      <c r="C648" t="str">
        <f t="shared" si="72"/>
        <v/>
      </c>
      <c r="D648" t="str">
        <f t="shared" si="73"/>
        <v/>
      </c>
      <c r="E648" t="str">
        <f t="shared" si="74"/>
        <v/>
      </c>
      <c r="F648" t="str">
        <f t="shared" si="70"/>
        <v>+</v>
      </c>
      <c r="G648" t="str">
        <f t="shared" si="71"/>
        <v/>
      </c>
      <c r="H648">
        <f t="shared" si="75"/>
        <v>186</v>
      </c>
      <c r="I648">
        <f t="shared" si="76"/>
        <v>0</v>
      </c>
    </row>
    <row r="649" spans="1:9" x14ac:dyDescent="0.25">
      <c r="A649" s="3">
        <v>44570</v>
      </c>
      <c r="B649" s="10">
        <v>69</v>
      </c>
      <c r="C649" t="str">
        <f t="shared" si="72"/>
        <v>+</v>
      </c>
      <c r="D649">
        <f t="shared" si="73"/>
        <v>1</v>
      </c>
      <c r="E649">
        <f t="shared" si="74"/>
        <v>1</v>
      </c>
      <c r="F649" t="str">
        <f t="shared" si="70"/>
        <v>+</v>
      </c>
      <c r="G649" t="str">
        <f t="shared" si="71"/>
        <v/>
      </c>
      <c r="H649">
        <f t="shared" si="75"/>
        <v>187</v>
      </c>
      <c r="I649">
        <f t="shared" si="76"/>
        <v>0</v>
      </c>
    </row>
    <row r="650" spans="1:9" x14ac:dyDescent="0.25">
      <c r="A650" s="3">
        <v>44571</v>
      </c>
      <c r="B650" s="10">
        <v>70</v>
      </c>
      <c r="C650" t="str">
        <f t="shared" si="72"/>
        <v>+</v>
      </c>
      <c r="D650" t="str">
        <f t="shared" si="73"/>
        <v/>
      </c>
      <c r="E650">
        <f t="shared" si="74"/>
        <v>2</v>
      </c>
      <c r="F650" t="str">
        <f t="shared" si="70"/>
        <v>+</v>
      </c>
      <c r="G650" t="str">
        <f t="shared" si="71"/>
        <v/>
      </c>
      <c r="H650">
        <f t="shared" si="75"/>
        <v>188</v>
      </c>
      <c r="I650">
        <f t="shared" si="76"/>
        <v>1</v>
      </c>
    </row>
    <row r="651" spans="1:9" x14ac:dyDescent="0.25">
      <c r="A651" s="3">
        <v>44572</v>
      </c>
      <c r="B651" s="10">
        <v>69</v>
      </c>
      <c r="C651" t="str">
        <f t="shared" si="72"/>
        <v>-</v>
      </c>
      <c r="D651">
        <f t="shared" si="73"/>
        <v>1</v>
      </c>
      <c r="E651">
        <f t="shared" si="74"/>
        <v>1</v>
      </c>
      <c r="F651" t="str">
        <f t="shared" si="70"/>
        <v>+</v>
      </c>
      <c r="G651" t="str">
        <f t="shared" si="71"/>
        <v/>
      </c>
      <c r="H651">
        <f t="shared" si="75"/>
        <v>189</v>
      </c>
      <c r="I651">
        <f t="shared" si="76"/>
        <v>0</v>
      </c>
    </row>
    <row r="652" spans="1:9" x14ac:dyDescent="0.25">
      <c r="A652" s="3">
        <v>44573</v>
      </c>
      <c r="B652" s="10">
        <v>68</v>
      </c>
      <c r="C652" t="str">
        <f t="shared" si="72"/>
        <v>-</v>
      </c>
      <c r="D652" t="str">
        <f t="shared" si="73"/>
        <v/>
      </c>
      <c r="E652">
        <f t="shared" si="74"/>
        <v>2</v>
      </c>
      <c r="F652" t="str">
        <f t="shared" si="70"/>
        <v>+</v>
      </c>
      <c r="G652" t="str">
        <f t="shared" si="71"/>
        <v/>
      </c>
      <c r="H652">
        <f t="shared" si="75"/>
        <v>190</v>
      </c>
      <c r="I652">
        <f t="shared" si="76"/>
        <v>0</v>
      </c>
    </row>
    <row r="653" spans="1:9" x14ac:dyDescent="0.25">
      <c r="A653" s="3">
        <v>44574</v>
      </c>
      <c r="B653" s="10">
        <v>68</v>
      </c>
      <c r="C653" t="str">
        <f t="shared" si="72"/>
        <v/>
      </c>
      <c r="D653" t="str">
        <f t="shared" si="73"/>
        <v/>
      </c>
      <c r="E653" t="str">
        <f t="shared" si="74"/>
        <v/>
      </c>
      <c r="F653" t="str">
        <f t="shared" si="70"/>
        <v>+</v>
      </c>
      <c r="G653" t="str">
        <f t="shared" si="71"/>
        <v/>
      </c>
      <c r="H653">
        <f t="shared" si="75"/>
        <v>191</v>
      </c>
      <c r="I653">
        <f t="shared" si="76"/>
        <v>0</v>
      </c>
    </row>
    <row r="654" spans="1:9" x14ac:dyDescent="0.25">
      <c r="A654" s="3">
        <v>44575</v>
      </c>
      <c r="B654" s="10">
        <v>69</v>
      </c>
      <c r="C654" t="str">
        <f t="shared" si="72"/>
        <v>+</v>
      </c>
      <c r="D654">
        <f t="shared" si="73"/>
        <v>1</v>
      </c>
      <c r="E654">
        <f t="shared" si="74"/>
        <v>1</v>
      </c>
      <c r="F654" t="str">
        <f t="shared" si="70"/>
        <v>+</v>
      </c>
      <c r="G654" t="str">
        <f t="shared" si="71"/>
        <v/>
      </c>
      <c r="H654">
        <f t="shared" si="75"/>
        <v>192</v>
      </c>
      <c r="I654">
        <f t="shared" si="76"/>
        <v>0</v>
      </c>
    </row>
    <row r="655" spans="1:9" x14ac:dyDescent="0.25">
      <c r="A655" s="3">
        <v>44576</v>
      </c>
      <c r="B655" s="10">
        <v>69</v>
      </c>
      <c r="C655" t="str">
        <f t="shared" si="72"/>
        <v/>
      </c>
      <c r="D655" t="str">
        <f t="shared" si="73"/>
        <v/>
      </c>
      <c r="E655" t="str">
        <f t="shared" si="74"/>
        <v/>
      </c>
      <c r="F655" t="str">
        <f t="shared" si="70"/>
        <v>+</v>
      </c>
      <c r="G655" t="str">
        <f t="shared" si="71"/>
        <v/>
      </c>
      <c r="H655">
        <f t="shared" si="75"/>
        <v>193</v>
      </c>
      <c r="I655">
        <f t="shared" si="76"/>
        <v>0</v>
      </c>
    </row>
    <row r="656" spans="1:9" x14ac:dyDescent="0.25">
      <c r="A656" s="3">
        <v>44577</v>
      </c>
      <c r="B656" s="10">
        <v>72</v>
      </c>
      <c r="C656" t="str">
        <f t="shared" si="72"/>
        <v>+</v>
      </c>
      <c r="D656">
        <f t="shared" si="73"/>
        <v>1</v>
      </c>
      <c r="E656">
        <f t="shared" si="74"/>
        <v>1</v>
      </c>
      <c r="F656" t="str">
        <f t="shared" si="70"/>
        <v>+</v>
      </c>
      <c r="G656" t="str">
        <f t="shared" si="71"/>
        <v/>
      </c>
      <c r="H656">
        <f t="shared" si="75"/>
        <v>194</v>
      </c>
      <c r="I656">
        <f t="shared" si="76"/>
        <v>0</v>
      </c>
    </row>
    <row r="657" spans="1:9" x14ac:dyDescent="0.25">
      <c r="A657" s="3">
        <v>44578</v>
      </c>
      <c r="B657" s="10">
        <v>72</v>
      </c>
      <c r="C657" t="str">
        <f t="shared" si="72"/>
        <v/>
      </c>
      <c r="D657" t="str">
        <f t="shared" si="73"/>
        <v/>
      </c>
      <c r="E657" t="str">
        <f t="shared" si="74"/>
        <v/>
      </c>
      <c r="F657" t="str">
        <f t="shared" si="70"/>
        <v>+</v>
      </c>
      <c r="G657" t="str">
        <f t="shared" si="71"/>
        <v/>
      </c>
      <c r="H657">
        <f t="shared" si="75"/>
        <v>195</v>
      </c>
      <c r="I657">
        <f t="shared" si="76"/>
        <v>0</v>
      </c>
    </row>
    <row r="658" spans="1:9" x14ac:dyDescent="0.25">
      <c r="A658" s="3">
        <v>44579</v>
      </c>
      <c r="B658" s="10">
        <v>74</v>
      </c>
      <c r="C658" t="str">
        <f t="shared" si="72"/>
        <v>+</v>
      </c>
      <c r="D658">
        <f t="shared" si="73"/>
        <v>1</v>
      </c>
      <c r="E658">
        <f t="shared" si="74"/>
        <v>1</v>
      </c>
      <c r="F658" t="str">
        <f t="shared" si="70"/>
        <v>+</v>
      </c>
      <c r="G658" t="str">
        <f t="shared" si="71"/>
        <v/>
      </c>
      <c r="H658">
        <f t="shared" si="75"/>
        <v>196</v>
      </c>
      <c r="I658">
        <f t="shared" si="76"/>
        <v>0</v>
      </c>
    </row>
    <row r="659" spans="1:9" x14ac:dyDescent="0.25">
      <c r="A659" s="3">
        <v>44580</v>
      </c>
      <c r="B659" s="10">
        <v>74</v>
      </c>
      <c r="C659" t="str">
        <f t="shared" si="72"/>
        <v/>
      </c>
      <c r="D659" t="str">
        <f t="shared" si="73"/>
        <v/>
      </c>
      <c r="E659" t="str">
        <f t="shared" si="74"/>
        <v/>
      </c>
      <c r="F659" t="str">
        <f t="shared" si="70"/>
        <v>+</v>
      </c>
      <c r="G659" t="str">
        <f t="shared" si="71"/>
        <v/>
      </c>
      <c r="H659">
        <f t="shared" si="75"/>
        <v>197</v>
      </c>
      <c r="I659">
        <f t="shared" si="76"/>
        <v>0</v>
      </c>
    </row>
    <row r="660" spans="1:9" x14ac:dyDescent="0.25">
      <c r="A660" s="3">
        <v>44581</v>
      </c>
      <c r="B660" s="10">
        <v>75</v>
      </c>
      <c r="C660" t="str">
        <f t="shared" si="72"/>
        <v>+</v>
      </c>
      <c r="D660">
        <f t="shared" si="73"/>
        <v>1</v>
      </c>
      <c r="E660">
        <f t="shared" si="74"/>
        <v>1</v>
      </c>
      <c r="F660" t="str">
        <f t="shared" si="70"/>
        <v>+</v>
      </c>
      <c r="G660" t="str">
        <f t="shared" si="71"/>
        <v/>
      </c>
      <c r="H660">
        <f t="shared" si="75"/>
        <v>198</v>
      </c>
      <c r="I660">
        <f t="shared" si="76"/>
        <v>0</v>
      </c>
    </row>
    <row r="661" spans="1:9" x14ac:dyDescent="0.25">
      <c r="A661" s="3">
        <v>44582</v>
      </c>
      <c r="B661" s="10">
        <v>77</v>
      </c>
      <c r="C661" t="str">
        <f t="shared" si="72"/>
        <v>+</v>
      </c>
      <c r="D661" t="str">
        <f t="shared" si="73"/>
        <v/>
      </c>
      <c r="E661">
        <f t="shared" si="74"/>
        <v>2</v>
      </c>
      <c r="F661" t="str">
        <f t="shared" si="70"/>
        <v>+</v>
      </c>
      <c r="G661" t="str">
        <f t="shared" si="71"/>
        <v/>
      </c>
      <c r="H661">
        <f t="shared" si="75"/>
        <v>199</v>
      </c>
      <c r="I661">
        <f t="shared" si="76"/>
        <v>0</v>
      </c>
    </row>
    <row r="662" spans="1:9" x14ac:dyDescent="0.25">
      <c r="A662" s="3">
        <v>44583</v>
      </c>
      <c r="B662" s="10">
        <v>79</v>
      </c>
      <c r="C662" t="str">
        <f t="shared" si="72"/>
        <v>+</v>
      </c>
      <c r="D662" t="str">
        <f t="shared" si="73"/>
        <v/>
      </c>
      <c r="E662">
        <f t="shared" si="74"/>
        <v>3</v>
      </c>
      <c r="F662" t="str">
        <f t="shared" si="70"/>
        <v>+</v>
      </c>
      <c r="G662" t="str">
        <f t="shared" si="71"/>
        <v/>
      </c>
      <c r="H662">
        <f t="shared" si="75"/>
        <v>200</v>
      </c>
      <c r="I662">
        <f t="shared" si="76"/>
        <v>0</v>
      </c>
    </row>
    <row r="663" spans="1:9" x14ac:dyDescent="0.25">
      <c r="A663" s="3">
        <v>44584</v>
      </c>
      <c r="B663" s="10">
        <v>95</v>
      </c>
      <c r="C663" t="str">
        <f t="shared" si="72"/>
        <v>+</v>
      </c>
      <c r="D663" t="str">
        <f t="shared" si="73"/>
        <v/>
      </c>
      <c r="E663">
        <f t="shared" si="74"/>
        <v>4</v>
      </c>
      <c r="F663" t="str">
        <f t="shared" si="70"/>
        <v>+</v>
      </c>
      <c r="G663" t="str">
        <f t="shared" si="71"/>
        <v/>
      </c>
      <c r="H663">
        <f t="shared" si="75"/>
        <v>201</v>
      </c>
      <c r="I663">
        <f t="shared" si="76"/>
        <v>0</v>
      </c>
    </row>
    <row r="664" spans="1:9" x14ac:dyDescent="0.25">
      <c r="A664" s="3">
        <v>44585</v>
      </c>
      <c r="B664" s="10">
        <v>97</v>
      </c>
      <c r="C664" t="str">
        <f t="shared" si="72"/>
        <v>+</v>
      </c>
      <c r="D664" t="str">
        <f t="shared" si="73"/>
        <v/>
      </c>
      <c r="E664">
        <f t="shared" si="74"/>
        <v>5</v>
      </c>
      <c r="F664" t="str">
        <f t="shared" si="70"/>
        <v>+</v>
      </c>
      <c r="G664" t="str">
        <f t="shared" si="71"/>
        <v/>
      </c>
      <c r="H664">
        <f t="shared" si="75"/>
        <v>202</v>
      </c>
      <c r="I664">
        <f t="shared" si="76"/>
        <v>0</v>
      </c>
    </row>
    <row r="665" spans="1:9" x14ac:dyDescent="0.25">
      <c r="A665" s="3">
        <v>44586</v>
      </c>
      <c r="B665" s="10">
        <v>99</v>
      </c>
      <c r="C665" t="str">
        <f t="shared" si="72"/>
        <v>+</v>
      </c>
      <c r="D665" t="str">
        <f t="shared" si="73"/>
        <v/>
      </c>
      <c r="E665">
        <f t="shared" si="74"/>
        <v>6</v>
      </c>
      <c r="F665" t="str">
        <f t="shared" si="70"/>
        <v>+</v>
      </c>
      <c r="G665" t="str">
        <f t="shared" si="71"/>
        <v/>
      </c>
      <c r="H665">
        <f t="shared" si="75"/>
        <v>203</v>
      </c>
      <c r="I665">
        <f t="shared" si="76"/>
        <v>0</v>
      </c>
    </row>
    <row r="666" spans="1:9" x14ac:dyDescent="0.25">
      <c r="A666" s="3">
        <v>44587</v>
      </c>
      <c r="B666" s="10">
        <v>101</v>
      </c>
      <c r="C666" t="str">
        <f t="shared" si="72"/>
        <v>+</v>
      </c>
      <c r="D666" t="str">
        <f t="shared" si="73"/>
        <v/>
      </c>
      <c r="E666">
        <f t="shared" si="74"/>
        <v>7</v>
      </c>
      <c r="F666" t="str">
        <f t="shared" si="70"/>
        <v>+</v>
      </c>
      <c r="G666" t="str">
        <f t="shared" si="71"/>
        <v/>
      </c>
      <c r="H666">
        <f t="shared" si="75"/>
        <v>204</v>
      </c>
      <c r="I666">
        <f t="shared" si="76"/>
        <v>0</v>
      </c>
    </row>
    <row r="667" spans="1:9" x14ac:dyDescent="0.25">
      <c r="A667" s="3">
        <v>44588</v>
      </c>
      <c r="B667" s="10">
        <v>102</v>
      </c>
      <c r="C667" t="str">
        <f t="shared" si="72"/>
        <v>+</v>
      </c>
      <c r="D667" t="str">
        <f t="shared" si="73"/>
        <v/>
      </c>
      <c r="E667">
        <f t="shared" si="74"/>
        <v>8</v>
      </c>
      <c r="F667" t="str">
        <f t="shared" si="70"/>
        <v>+</v>
      </c>
      <c r="G667" t="str">
        <f t="shared" si="71"/>
        <v/>
      </c>
      <c r="H667">
        <f t="shared" si="75"/>
        <v>205</v>
      </c>
      <c r="I667">
        <f t="shared" si="76"/>
        <v>0</v>
      </c>
    </row>
    <row r="668" spans="1:9" x14ac:dyDescent="0.25">
      <c r="A668" s="3">
        <v>44589</v>
      </c>
      <c r="B668" s="10">
        <v>133</v>
      </c>
      <c r="C668" t="str">
        <f t="shared" si="72"/>
        <v>+</v>
      </c>
      <c r="D668" t="str">
        <f t="shared" si="73"/>
        <v/>
      </c>
      <c r="E668">
        <f t="shared" si="74"/>
        <v>9</v>
      </c>
      <c r="F668" t="str">
        <f t="shared" si="70"/>
        <v>+</v>
      </c>
      <c r="G668" t="str">
        <f t="shared" si="71"/>
        <v/>
      </c>
      <c r="H668">
        <f t="shared" si="75"/>
        <v>206</v>
      </c>
      <c r="I668">
        <f t="shared" si="76"/>
        <v>0</v>
      </c>
    </row>
    <row r="669" spans="1:9" x14ac:dyDescent="0.25">
      <c r="A669" s="3">
        <v>44590</v>
      </c>
      <c r="B669" s="10">
        <v>160</v>
      </c>
      <c r="C669" t="str">
        <f t="shared" si="72"/>
        <v>+</v>
      </c>
      <c r="D669" t="str">
        <f t="shared" si="73"/>
        <v/>
      </c>
      <c r="E669">
        <f t="shared" si="74"/>
        <v>10</v>
      </c>
      <c r="F669" t="str">
        <f t="shared" si="70"/>
        <v>+</v>
      </c>
      <c r="G669" t="str">
        <f t="shared" si="71"/>
        <v/>
      </c>
      <c r="H669">
        <f t="shared" si="75"/>
        <v>207</v>
      </c>
      <c r="I669">
        <f t="shared" si="76"/>
        <v>0</v>
      </c>
    </row>
    <row r="670" spans="1:9" x14ac:dyDescent="0.25">
      <c r="A670" s="3">
        <v>44591</v>
      </c>
      <c r="B670" s="10">
        <v>176</v>
      </c>
      <c r="C670" t="str">
        <f t="shared" si="72"/>
        <v>+</v>
      </c>
      <c r="D670" t="str">
        <f t="shared" si="73"/>
        <v/>
      </c>
      <c r="E670">
        <f t="shared" si="74"/>
        <v>11</v>
      </c>
      <c r="F670" t="str">
        <f t="shared" si="70"/>
        <v>+</v>
      </c>
      <c r="G670" t="str">
        <f t="shared" si="71"/>
        <v/>
      </c>
      <c r="H670">
        <f t="shared" si="75"/>
        <v>208</v>
      </c>
      <c r="I670">
        <f t="shared" si="76"/>
        <v>0</v>
      </c>
    </row>
    <row r="671" spans="1:9" x14ac:dyDescent="0.25">
      <c r="A671" s="3">
        <v>44592</v>
      </c>
      <c r="B671" s="10">
        <v>196</v>
      </c>
      <c r="C671" t="str">
        <f t="shared" si="72"/>
        <v>+</v>
      </c>
      <c r="D671" t="str">
        <f t="shared" si="73"/>
        <v/>
      </c>
      <c r="E671">
        <f t="shared" si="74"/>
        <v>12</v>
      </c>
      <c r="F671" t="str">
        <f t="shared" si="70"/>
        <v>+</v>
      </c>
      <c r="G671" t="str">
        <f t="shared" si="71"/>
        <v/>
      </c>
      <c r="H671">
        <f t="shared" si="75"/>
        <v>209</v>
      </c>
      <c r="I671">
        <f t="shared" si="76"/>
        <v>0</v>
      </c>
    </row>
    <row r="672" spans="1:9" x14ac:dyDescent="0.25">
      <c r="A672" s="3">
        <v>44593</v>
      </c>
      <c r="B672" s="10">
        <v>200</v>
      </c>
      <c r="C672" t="str">
        <f t="shared" si="72"/>
        <v>+</v>
      </c>
      <c r="D672" t="str">
        <f t="shared" si="73"/>
        <v/>
      </c>
      <c r="E672">
        <f t="shared" si="74"/>
        <v>13</v>
      </c>
      <c r="F672" t="str">
        <f t="shared" si="70"/>
        <v>+</v>
      </c>
      <c r="G672" t="str">
        <f t="shared" si="71"/>
        <v/>
      </c>
      <c r="H672">
        <f t="shared" si="75"/>
        <v>210</v>
      </c>
      <c r="I672">
        <f t="shared" si="76"/>
        <v>0</v>
      </c>
    </row>
    <row r="673" spans="1:9" x14ac:dyDescent="0.25">
      <c r="A673" s="3">
        <v>44594</v>
      </c>
      <c r="B673" s="10">
        <v>201</v>
      </c>
      <c r="C673" t="str">
        <f t="shared" si="72"/>
        <v>+</v>
      </c>
      <c r="D673" t="str">
        <f t="shared" si="73"/>
        <v/>
      </c>
      <c r="E673">
        <f t="shared" si="74"/>
        <v>14</v>
      </c>
      <c r="F673" t="str">
        <f t="shared" si="70"/>
        <v>+</v>
      </c>
      <c r="G673" t="str">
        <f t="shared" si="71"/>
        <v/>
      </c>
      <c r="H673">
        <f t="shared" si="75"/>
        <v>211</v>
      </c>
      <c r="I673">
        <f t="shared" si="76"/>
        <v>0</v>
      </c>
    </row>
    <row r="674" spans="1:9" x14ac:dyDescent="0.25">
      <c r="A674" s="3">
        <v>44595</v>
      </c>
      <c r="B674" s="10">
        <v>203</v>
      </c>
      <c r="C674" t="str">
        <f t="shared" si="72"/>
        <v>+</v>
      </c>
      <c r="D674" t="str">
        <f t="shared" si="73"/>
        <v/>
      </c>
      <c r="E674">
        <f t="shared" si="74"/>
        <v>15</v>
      </c>
      <c r="F674" t="str">
        <f t="shared" si="70"/>
        <v>+</v>
      </c>
      <c r="G674" t="str">
        <f t="shared" si="71"/>
        <v/>
      </c>
      <c r="H674">
        <f t="shared" si="75"/>
        <v>212</v>
      </c>
      <c r="I674">
        <f t="shared" si="76"/>
        <v>0</v>
      </c>
    </row>
    <row r="675" spans="1:9" x14ac:dyDescent="0.25">
      <c r="A675" s="3">
        <v>44596</v>
      </c>
      <c r="B675" s="10">
        <v>205</v>
      </c>
      <c r="C675" t="str">
        <f t="shared" si="72"/>
        <v>+</v>
      </c>
      <c r="D675" t="str">
        <f t="shared" si="73"/>
        <v/>
      </c>
      <c r="E675">
        <f t="shared" si="74"/>
        <v>16</v>
      </c>
      <c r="F675" t="str">
        <f t="shared" si="70"/>
        <v>+</v>
      </c>
      <c r="G675" t="str">
        <f t="shared" si="71"/>
        <v/>
      </c>
      <c r="H675">
        <f t="shared" si="75"/>
        <v>213</v>
      </c>
      <c r="I675">
        <f t="shared" si="76"/>
        <v>0</v>
      </c>
    </row>
    <row r="676" spans="1:9" x14ac:dyDescent="0.25">
      <c r="A676" s="3">
        <v>44597</v>
      </c>
      <c r="B676" s="10">
        <v>208</v>
      </c>
      <c r="C676" t="str">
        <f t="shared" si="72"/>
        <v>+</v>
      </c>
      <c r="D676" t="str">
        <f t="shared" si="73"/>
        <v/>
      </c>
      <c r="E676">
        <f t="shared" si="74"/>
        <v>17</v>
      </c>
      <c r="F676" t="str">
        <f t="shared" si="70"/>
        <v>+</v>
      </c>
      <c r="G676" t="str">
        <f t="shared" si="71"/>
        <v/>
      </c>
      <c r="H676">
        <f t="shared" si="75"/>
        <v>214</v>
      </c>
      <c r="I676">
        <f t="shared" si="76"/>
        <v>0</v>
      </c>
    </row>
    <row r="677" spans="1:9" x14ac:dyDescent="0.25">
      <c r="A677" s="3">
        <v>44598</v>
      </c>
      <c r="B677" s="10">
        <v>212</v>
      </c>
      <c r="C677" t="str">
        <f t="shared" si="72"/>
        <v>+</v>
      </c>
      <c r="D677" t="str">
        <f t="shared" si="73"/>
        <v/>
      </c>
      <c r="E677">
        <f t="shared" si="74"/>
        <v>18</v>
      </c>
      <c r="F677" t="str">
        <f t="shared" si="70"/>
        <v>+</v>
      </c>
      <c r="G677" t="str">
        <f t="shared" si="71"/>
        <v/>
      </c>
      <c r="H677">
        <f t="shared" si="75"/>
        <v>215</v>
      </c>
      <c r="I677">
        <f t="shared" si="76"/>
        <v>0</v>
      </c>
    </row>
    <row r="678" spans="1:9" x14ac:dyDescent="0.25">
      <c r="A678" s="3">
        <v>44599</v>
      </c>
      <c r="B678" s="10">
        <v>215</v>
      </c>
      <c r="C678" t="str">
        <f t="shared" si="72"/>
        <v>+</v>
      </c>
      <c r="D678" t="str">
        <f t="shared" si="73"/>
        <v/>
      </c>
      <c r="E678">
        <f t="shared" si="74"/>
        <v>19</v>
      </c>
      <c r="F678" t="str">
        <f t="shared" si="70"/>
        <v>+</v>
      </c>
      <c r="G678" t="str">
        <f t="shared" si="71"/>
        <v/>
      </c>
      <c r="H678">
        <f t="shared" si="75"/>
        <v>216</v>
      </c>
      <c r="I678">
        <f t="shared" si="76"/>
        <v>1</v>
      </c>
    </row>
    <row r="679" spans="1:9" x14ac:dyDescent="0.25">
      <c r="A679" s="3">
        <v>44600</v>
      </c>
      <c r="B679" s="10">
        <v>213</v>
      </c>
      <c r="C679" t="str">
        <f t="shared" si="72"/>
        <v>-</v>
      </c>
      <c r="D679">
        <f t="shared" si="73"/>
        <v>1</v>
      </c>
      <c r="E679">
        <f t="shared" si="74"/>
        <v>1</v>
      </c>
      <c r="F679" t="str">
        <f t="shared" si="70"/>
        <v>+</v>
      </c>
      <c r="G679" t="str">
        <f t="shared" si="71"/>
        <v/>
      </c>
      <c r="H679">
        <f t="shared" si="75"/>
        <v>217</v>
      </c>
      <c r="I679">
        <f t="shared" si="76"/>
        <v>0</v>
      </c>
    </row>
    <row r="680" spans="1:9" x14ac:dyDescent="0.25">
      <c r="A680" s="3">
        <v>44601</v>
      </c>
      <c r="B680" s="10">
        <v>208</v>
      </c>
      <c r="C680" t="str">
        <f t="shared" si="72"/>
        <v>-</v>
      </c>
      <c r="D680" t="str">
        <f t="shared" si="73"/>
        <v/>
      </c>
      <c r="E680">
        <f t="shared" si="74"/>
        <v>2</v>
      </c>
      <c r="F680" t="str">
        <f t="shared" si="70"/>
        <v>+</v>
      </c>
      <c r="G680" t="str">
        <f t="shared" si="71"/>
        <v/>
      </c>
      <c r="H680">
        <f t="shared" si="75"/>
        <v>218</v>
      </c>
      <c r="I680">
        <f t="shared" si="76"/>
        <v>1</v>
      </c>
    </row>
    <row r="681" spans="1:9" x14ac:dyDescent="0.25">
      <c r="A681" s="3">
        <v>44602</v>
      </c>
      <c r="B681" s="10">
        <v>210</v>
      </c>
      <c r="C681" t="str">
        <f t="shared" si="72"/>
        <v>+</v>
      </c>
      <c r="D681">
        <f t="shared" si="73"/>
        <v>1</v>
      </c>
      <c r="E681">
        <f t="shared" si="74"/>
        <v>1</v>
      </c>
      <c r="F681" t="str">
        <f t="shared" si="70"/>
        <v>+</v>
      </c>
      <c r="G681" t="str">
        <f t="shared" si="71"/>
        <v/>
      </c>
      <c r="H681">
        <f t="shared" si="75"/>
        <v>219</v>
      </c>
      <c r="I681">
        <f t="shared" si="76"/>
        <v>0</v>
      </c>
    </row>
    <row r="682" spans="1:9" x14ac:dyDescent="0.25">
      <c r="A682" s="3">
        <v>44603</v>
      </c>
      <c r="B682" s="10">
        <v>213</v>
      </c>
      <c r="C682" t="str">
        <f t="shared" si="72"/>
        <v>+</v>
      </c>
      <c r="D682" t="str">
        <f t="shared" si="73"/>
        <v/>
      </c>
      <c r="E682">
        <f t="shared" si="74"/>
        <v>2</v>
      </c>
      <c r="F682" t="str">
        <f t="shared" si="70"/>
        <v>+</v>
      </c>
      <c r="G682" t="str">
        <f t="shared" si="71"/>
        <v/>
      </c>
      <c r="H682">
        <f t="shared" si="75"/>
        <v>220</v>
      </c>
      <c r="I682">
        <f t="shared" si="76"/>
        <v>1</v>
      </c>
    </row>
    <row r="683" spans="1:9" x14ac:dyDescent="0.25">
      <c r="A683" s="3">
        <v>44604</v>
      </c>
      <c r="B683" s="10">
        <v>209</v>
      </c>
      <c r="C683" t="str">
        <f t="shared" si="72"/>
        <v>-</v>
      </c>
      <c r="D683">
        <f t="shared" si="73"/>
        <v>1</v>
      </c>
      <c r="E683">
        <f t="shared" si="74"/>
        <v>1</v>
      </c>
      <c r="F683" t="str">
        <f t="shared" si="70"/>
        <v>+</v>
      </c>
      <c r="G683" t="str">
        <f t="shared" si="71"/>
        <v/>
      </c>
      <c r="H683">
        <f t="shared" si="75"/>
        <v>221</v>
      </c>
      <c r="I683">
        <f t="shared" si="76"/>
        <v>0</v>
      </c>
    </row>
    <row r="684" spans="1:9" x14ac:dyDescent="0.25">
      <c r="A684" s="3">
        <v>44605</v>
      </c>
      <c r="B684" s="10">
        <v>209</v>
      </c>
      <c r="C684" t="str">
        <f t="shared" si="72"/>
        <v/>
      </c>
      <c r="D684" t="str">
        <f t="shared" si="73"/>
        <v/>
      </c>
      <c r="E684" t="str">
        <f t="shared" si="74"/>
        <v/>
      </c>
      <c r="F684" t="str">
        <f t="shared" si="70"/>
        <v>+</v>
      </c>
      <c r="G684" t="str">
        <f t="shared" si="71"/>
        <v/>
      </c>
      <c r="H684">
        <f t="shared" si="75"/>
        <v>222</v>
      </c>
      <c r="I684">
        <f t="shared" si="76"/>
        <v>0</v>
      </c>
    </row>
    <row r="685" spans="1:9" x14ac:dyDescent="0.25">
      <c r="A685" s="3">
        <v>44606</v>
      </c>
      <c r="B685" s="10">
        <v>207</v>
      </c>
      <c r="C685" t="str">
        <f t="shared" si="72"/>
        <v>-</v>
      </c>
      <c r="D685">
        <f t="shared" si="73"/>
        <v>1</v>
      </c>
      <c r="E685">
        <f t="shared" si="74"/>
        <v>1</v>
      </c>
      <c r="F685" t="str">
        <f t="shared" si="70"/>
        <v>+</v>
      </c>
      <c r="G685" t="str">
        <f t="shared" si="71"/>
        <v/>
      </c>
      <c r="H685">
        <f t="shared" si="75"/>
        <v>223</v>
      </c>
      <c r="I685">
        <f t="shared" si="76"/>
        <v>0</v>
      </c>
    </row>
    <row r="686" spans="1:9" x14ac:dyDescent="0.25">
      <c r="A686" s="3">
        <v>44607</v>
      </c>
      <c r="B686" s="10">
        <v>207</v>
      </c>
      <c r="C686" t="str">
        <f t="shared" si="72"/>
        <v/>
      </c>
      <c r="D686" t="str">
        <f t="shared" si="73"/>
        <v/>
      </c>
      <c r="E686" t="str">
        <f t="shared" si="74"/>
        <v/>
      </c>
      <c r="F686" t="str">
        <f t="shared" si="70"/>
        <v>+</v>
      </c>
      <c r="G686" t="str">
        <f t="shared" si="71"/>
        <v/>
      </c>
      <c r="H686">
        <f t="shared" si="75"/>
        <v>224</v>
      </c>
      <c r="I686">
        <f t="shared" si="76"/>
        <v>0</v>
      </c>
    </row>
    <row r="687" spans="1:9" x14ac:dyDescent="0.25">
      <c r="A687" s="3">
        <v>44608</v>
      </c>
      <c r="B687" s="10">
        <v>203</v>
      </c>
      <c r="C687" t="str">
        <f t="shared" si="72"/>
        <v>-</v>
      </c>
      <c r="D687">
        <f t="shared" si="73"/>
        <v>1</v>
      </c>
      <c r="E687">
        <f t="shared" si="74"/>
        <v>1</v>
      </c>
      <c r="F687" t="str">
        <f t="shared" si="70"/>
        <v>+</v>
      </c>
      <c r="G687" t="str">
        <f t="shared" si="71"/>
        <v/>
      </c>
      <c r="H687">
        <f t="shared" si="75"/>
        <v>225</v>
      </c>
      <c r="I687">
        <f t="shared" si="76"/>
        <v>0</v>
      </c>
    </row>
    <row r="688" spans="1:9" x14ac:dyDescent="0.25">
      <c r="A688" s="3">
        <v>44609</v>
      </c>
      <c r="B688" s="10">
        <v>200</v>
      </c>
      <c r="C688" t="str">
        <f t="shared" si="72"/>
        <v>-</v>
      </c>
      <c r="D688" t="str">
        <f t="shared" si="73"/>
        <v/>
      </c>
      <c r="E688">
        <f t="shared" si="74"/>
        <v>2</v>
      </c>
      <c r="F688" t="str">
        <f t="shared" si="70"/>
        <v>+</v>
      </c>
      <c r="G688" t="str">
        <f t="shared" si="71"/>
        <v/>
      </c>
      <c r="H688">
        <f t="shared" si="75"/>
        <v>226</v>
      </c>
      <c r="I688">
        <f t="shared" si="76"/>
        <v>0</v>
      </c>
    </row>
    <row r="689" spans="1:9" x14ac:dyDescent="0.25">
      <c r="A689" s="3">
        <v>44610</v>
      </c>
      <c r="B689" s="10">
        <v>198</v>
      </c>
      <c r="C689" t="str">
        <f t="shared" si="72"/>
        <v>-</v>
      </c>
      <c r="D689" t="str">
        <f t="shared" si="73"/>
        <v/>
      </c>
      <c r="E689">
        <f t="shared" si="74"/>
        <v>3</v>
      </c>
      <c r="F689" t="str">
        <f t="shared" si="70"/>
        <v>+</v>
      </c>
      <c r="G689" t="str">
        <f t="shared" si="71"/>
        <v/>
      </c>
      <c r="H689">
        <f t="shared" si="75"/>
        <v>227</v>
      </c>
      <c r="I689">
        <f t="shared" si="76"/>
        <v>0</v>
      </c>
    </row>
    <row r="690" spans="1:9" x14ac:dyDescent="0.25">
      <c r="A690" s="3">
        <v>44611</v>
      </c>
      <c r="B690" s="10">
        <v>196</v>
      </c>
      <c r="C690" t="str">
        <f t="shared" si="72"/>
        <v>-</v>
      </c>
      <c r="D690" t="str">
        <f t="shared" si="73"/>
        <v/>
      </c>
      <c r="E690">
        <f t="shared" si="74"/>
        <v>4</v>
      </c>
      <c r="F690" t="str">
        <f t="shared" si="70"/>
        <v>+</v>
      </c>
      <c r="G690" t="str">
        <f t="shared" si="71"/>
        <v/>
      </c>
      <c r="H690">
        <f t="shared" si="75"/>
        <v>228</v>
      </c>
      <c r="I690">
        <f t="shared" si="76"/>
        <v>0</v>
      </c>
    </row>
    <row r="691" spans="1:9" x14ac:dyDescent="0.25">
      <c r="A691" s="3">
        <v>44612</v>
      </c>
      <c r="B691" s="10">
        <v>193</v>
      </c>
      <c r="C691" t="str">
        <f t="shared" si="72"/>
        <v>-</v>
      </c>
      <c r="D691" t="str">
        <f t="shared" si="73"/>
        <v/>
      </c>
      <c r="E691">
        <f t="shared" si="74"/>
        <v>5</v>
      </c>
      <c r="F691" t="str">
        <f t="shared" si="70"/>
        <v>+</v>
      </c>
      <c r="G691" t="str">
        <f t="shared" si="71"/>
        <v/>
      </c>
      <c r="H691">
        <f t="shared" si="75"/>
        <v>229</v>
      </c>
      <c r="I691">
        <f t="shared" si="76"/>
        <v>0</v>
      </c>
    </row>
    <row r="692" spans="1:9" x14ac:dyDescent="0.25">
      <c r="A692" s="3">
        <v>44613</v>
      </c>
      <c r="B692" s="10">
        <v>190</v>
      </c>
      <c r="C692" t="str">
        <f t="shared" si="72"/>
        <v>-</v>
      </c>
      <c r="D692" t="str">
        <f t="shared" si="73"/>
        <v/>
      </c>
      <c r="E692">
        <f t="shared" si="74"/>
        <v>6</v>
      </c>
      <c r="F692" t="str">
        <f t="shared" si="70"/>
        <v>+</v>
      </c>
      <c r="G692" t="str">
        <f t="shared" si="71"/>
        <v/>
      </c>
      <c r="H692">
        <f t="shared" si="75"/>
        <v>230</v>
      </c>
      <c r="I692">
        <f t="shared" si="76"/>
        <v>0</v>
      </c>
    </row>
    <row r="693" spans="1:9" x14ac:dyDescent="0.25">
      <c r="A693" s="3">
        <v>44614</v>
      </c>
      <c r="B693" s="10">
        <v>180</v>
      </c>
      <c r="C693" t="str">
        <f t="shared" si="72"/>
        <v>-</v>
      </c>
      <c r="D693" t="str">
        <f t="shared" si="73"/>
        <v/>
      </c>
      <c r="E693">
        <f t="shared" si="74"/>
        <v>7</v>
      </c>
      <c r="F693" t="str">
        <f t="shared" si="70"/>
        <v>+</v>
      </c>
      <c r="G693" t="str">
        <f t="shared" si="71"/>
        <v/>
      </c>
      <c r="H693">
        <f t="shared" si="75"/>
        <v>231</v>
      </c>
      <c r="I693">
        <f t="shared" si="76"/>
        <v>0</v>
      </c>
    </row>
    <row r="694" spans="1:9" x14ac:dyDescent="0.25">
      <c r="A694" s="3">
        <v>44615</v>
      </c>
      <c r="B694" s="10">
        <v>173</v>
      </c>
      <c r="C694" t="str">
        <f t="shared" si="72"/>
        <v>-</v>
      </c>
      <c r="D694" t="str">
        <f t="shared" si="73"/>
        <v/>
      </c>
      <c r="E694">
        <f t="shared" si="74"/>
        <v>8</v>
      </c>
      <c r="F694" t="str">
        <f t="shared" si="70"/>
        <v>+</v>
      </c>
      <c r="G694" t="str">
        <f t="shared" si="71"/>
        <v/>
      </c>
      <c r="H694">
        <f t="shared" si="75"/>
        <v>232</v>
      </c>
      <c r="I694">
        <f t="shared" si="76"/>
        <v>0</v>
      </c>
    </row>
    <row r="695" spans="1:9" x14ac:dyDescent="0.25">
      <c r="A695" s="3">
        <v>44616</v>
      </c>
      <c r="B695" s="10">
        <v>150</v>
      </c>
      <c r="C695" t="str">
        <f t="shared" si="72"/>
        <v>-</v>
      </c>
      <c r="D695" t="str">
        <f t="shared" si="73"/>
        <v/>
      </c>
      <c r="E695">
        <f t="shared" si="74"/>
        <v>9</v>
      </c>
      <c r="F695" t="str">
        <f t="shared" si="70"/>
        <v>+</v>
      </c>
      <c r="G695" t="str">
        <f t="shared" si="71"/>
        <v/>
      </c>
      <c r="H695">
        <f t="shared" si="75"/>
        <v>233</v>
      </c>
      <c r="I695">
        <f t="shared" si="76"/>
        <v>0</v>
      </c>
    </row>
    <row r="696" spans="1:9" x14ac:dyDescent="0.25">
      <c r="A696" s="3">
        <v>44617</v>
      </c>
      <c r="B696" s="10">
        <v>90</v>
      </c>
      <c r="C696" t="str">
        <f t="shared" si="72"/>
        <v>-</v>
      </c>
      <c r="D696" t="str">
        <f t="shared" si="73"/>
        <v/>
      </c>
      <c r="E696">
        <f t="shared" si="74"/>
        <v>10</v>
      </c>
      <c r="F696" t="str">
        <f t="shared" si="70"/>
        <v>+</v>
      </c>
      <c r="G696" t="str">
        <f t="shared" si="71"/>
        <v/>
      </c>
      <c r="H696">
        <f t="shared" si="75"/>
        <v>234</v>
      </c>
      <c r="I696">
        <f t="shared" si="76"/>
        <v>1</v>
      </c>
    </row>
    <row r="697" spans="1:9" x14ac:dyDescent="0.25">
      <c r="A697" s="3">
        <v>44618</v>
      </c>
      <c r="B697" s="10">
        <v>110</v>
      </c>
      <c r="C697" t="str">
        <f t="shared" si="72"/>
        <v>+</v>
      </c>
      <c r="D697">
        <f t="shared" si="73"/>
        <v>1</v>
      </c>
      <c r="E697">
        <f t="shared" si="74"/>
        <v>1</v>
      </c>
      <c r="F697" t="str">
        <f t="shared" si="70"/>
        <v>+</v>
      </c>
      <c r="G697" t="str">
        <f t="shared" si="71"/>
        <v/>
      </c>
      <c r="H697">
        <f t="shared" si="75"/>
        <v>235</v>
      </c>
      <c r="I697">
        <f t="shared" si="76"/>
        <v>0</v>
      </c>
    </row>
    <row r="698" spans="1:9" x14ac:dyDescent="0.25">
      <c r="A698" s="3">
        <v>44619</v>
      </c>
      <c r="B698" s="10">
        <v>119</v>
      </c>
      <c r="C698" t="str">
        <f t="shared" si="72"/>
        <v>+</v>
      </c>
      <c r="D698" t="str">
        <f t="shared" si="73"/>
        <v/>
      </c>
      <c r="E698">
        <f t="shared" si="74"/>
        <v>2</v>
      </c>
      <c r="F698" t="str">
        <f t="shared" si="70"/>
        <v>+</v>
      </c>
      <c r="G698" t="str">
        <f t="shared" si="71"/>
        <v/>
      </c>
      <c r="H698">
        <f t="shared" si="75"/>
        <v>236</v>
      </c>
      <c r="I698">
        <f t="shared" si="76"/>
        <v>1</v>
      </c>
    </row>
    <row r="699" spans="1:9" x14ac:dyDescent="0.25">
      <c r="A699" s="3">
        <v>44620</v>
      </c>
      <c r="B699" s="10">
        <v>87</v>
      </c>
      <c r="C699" t="str">
        <f t="shared" si="72"/>
        <v>-</v>
      </c>
      <c r="D699">
        <f t="shared" si="73"/>
        <v>1</v>
      </c>
      <c r="E699">
        <f t="shared" si="74"/>
        <v>1</v>
      </c>
      <c r="F699" t="str">
        <f t="shared" si="70"/>
        <v>+</v>
      </c>
      <c r="G699" t="str">
        <f t="shared" si="71"/>
        <v/>
      </c>
      <c r="H699">
        <f t="shared" si="75"/>
        <v>237</v>
      </c>
      <c r="I699">
        <f t="shared" si="76"/>
        <v>0</v>
      </c>
    </row>
    <row r="700" spans="1:9" x14ac:dyDescent="0.25">
      <c r="A700" s="3">
        <v>44621</v>
      </c>
      <c r="B700" s="10">
        <v>49</v>
      </c>
      <c r="C700" t="str">
        <f t="shared" si="72"/>
        <v>-</v>
      </c>
      <c r="D700" t="str">
        <f t="shared" si="73"/>
        <v/>
      </c>
      <c r="E700">
        <f t="shared" si="74"/>
        <v>2</v>
      </c>
      <c r="F700" t="str">
        <f t="shared" si="70"/>
        <v>+</v>
      </c>
      <c r="G700" t="str">
        <f t="shared" si="71"/>
        <v/>
      </c>
      <c r="H700">
        <f t="shared" si="75"/>
        <v>238</v>
      </c>
      <c r="I700">
        <f t="shared" si="76"/>
        <v>1</v>
      </c>
    </row>
    <row r="701" spans="1:9" x14ac:dyDescent="0.25">
      <c r="A701" s="3">
        <v>44622</v>
      </c>
      <c r="B701" s="10">
        <v>53</v>
      </c>
      <c r="C701" t="str">
        <f t="shared" si="72"/>
        <v>+</v>
      </c>
      <c r="D701">
        <f t="shared" si="73"/>
        <v>1</v>
      </c>
      <c r="E701">
        <f t="shared" si="74"/>
        <v>1</v>
      </c>
      <c r="F701" t="str">
        <f t="shared" si="70"/>
        <v>+</v>
      </c>
      <c r="G701" t="str">
        <f t="shared" si="71"/>
        <v/>
      </c>
      <c r="H701">
        <f t="shared" si="75"/>
        <v>239</v>
      </c>
      <c r="I701">
        <f t="shared" si="76"/>
        <v>0</v>
      </c>
    </row>
    <row r="702" spans="1:9" x14ac:dyDescent="0.25">
      <c r="A702" s="3">
        <v>44623</v>
      </c>
      <c r="B702" s="10">
        <v>101</v>
      </c>
      <c r="C702" t="str">
        <f t="shared" si="72"/>
        <v>+</v>
      </c>
      <c r="D702" t="str">
        <f t="shared" si="73"/>
        <v/>
      </c>
      <c r="E702">
        <f t="shared" si="74"/>
        <v>2</v>
      </c>
      <c r="F702" t="str">
        <f t="shared" si="70"/>
        <v>+</v>
      </c>
      <c r="G702" t="str">
        <f t="shared" si="71"/>
        <v/>
      </c>
      <c r="H702">
        <f t="shared" si="75"/>
        <v>240</v>
      </c>
      <c r="I702">
        <f t="shared" si="76"/>
        <v>0</v>
      </c>
    </row>
    <row r="703" spans="1:9" x14ac:dyDescent="0.25">
      <c r="A703" s="3">
        <v>44624</v>
      </c>
      <c r="B703" s="10">
        <v>125</v>
      </c>
      <c r="C703" t="str">
        <f t="shared" si="72"/>
        <v>+</v>
      </c>
      <c r="D703" t="str">
        <f t="shared" si="73"/>
        <v/>
      </c>
      <c r="E703">
        <f t="shared" si="74"/>
        <v>3</v>
      </c>
      <c r="F703" t="str">
        <f t="shared" si="70"/>
        <v>+</v>
      </c>
      <c r="G703" t="str">
        <f t="shared" si="71"/>
        <v/>
      </c>
      <c r="H703">
        <f t="shared" si="75"/>
        <v>241</v>
      </c>
      <c r="I703">
        <f t="shared" si="76"/>
        <v>1</v>
      </c>
    </row>
    <row r="704" spans="1:9" x14ac:dyDescent="0.25">
      <c r="A704" s="3">
        <v>44625</v>
      </c>
      <c r="B704" s="10">
        <v>113</v>
      </c>
      <c r="C704" t="str">
        <f t="shared" si="72"/>
        <v>-</v>
      </c>
      <c r="D704">
        <f t="shared" si="73"/>
        <v>1</v>
      </c>
      <c r="E704">
        <f t="shared" si="74"/>
        <v>1</v>
      </c>
      <c r="F704" t="str">
        <f t="shared" si="70"/>
        <v>+</v>
      </c>
      <c r="G704" t="str">
        <f t="shared" si="71"/>
        <v/>
      </c>
      <c r="H704">
        <f t="shared" si="75"/>
        <v>242</v>
      </c>
      <c r="I704">
        <f t="shared" si="76"/>
        <v>0</v>
      </c>
    </row>
    <row r="705" spans="1:9" x14ac:dyDescent="0.25">
      <c r="A705" s="3">
        <v>44626</v>
      </c>
      <c r="B705" s="10">
        <v>77</v>
      </c>
      <c r="C705" t="str">
        <f t="shared" si="72"/>
        <v>-</v>
      </c>
      <c r="D705" t="str">
        <f t="shared" si="73"/>
        <v/>
      </c>
      <c r="E705">
        <f t="shared" si="74"/>
        <v>2</v>
      </c>
      <c r="F705" t="str">
        <f t="shared" si="70"/>
        <v>+</v>
      </c>
      <c r="G705" t="str">
        <f t="shared" si="71"/>
        <v/>
      </c>
      <c r="H705">
        <f t="shared" si="75"/>
        <v>243</v>
      </c>
      <c r="I705">
        <f t="shared" si="76"/>
        <v>0</v>
      </c>
    </row>
    <row r="706" spans="1:9" x14ac:dyDescent="0.25">
      <c r="A706" s="3">
        <v>44627</v>
      </c>
      <c r="B706" s="10">
        <v>71</v>
      </c>
      <c r="C706" t="str">
        <f t="shared" si="72"/>
        <v>-</v>
      </c>
      <c r="D706" t="str">
        <f t="shared" si="73"/>
        <v/>
      </c>
      <c r="E706">
        <f t="shared" si="74"/>
        <v>3</v>
      </c>
      <c r="F706" t="str">
        <f t="shared" si="70"/>
        <v>+</v>
      </c>
      <c r="G706" t="str">
        <f t="shared" si="71"/>
        <v/>
      </c>
      <c r="H706">
        <f t="shared" si="75"/>
        <v>244</v>
      </c>
      <c r="I706">
        <f t="shared" si="76"/>
        <v>0</v>
      </c>
    </row>
    <row r="707" spans="1:9" x14ac:dyDescent="0.25">
      <c r="A707" s="3">
        <v>44628</v>
      </c>
      <c r="B707" s="10">
        <v>63</v>
      </c>
      <c r="C707" t="str">
        <f t="shared" si="72"/>
        <v>-</v>
      </c>
      <c r="D707" t="str">
        <f t="shared" si="73"/>
        <v/>
      </c>
      <c r="E707">
        <f t="shared" si="74"/>
        <v>4</v>
      </c>
      <c r="F707" t="str">
        <f t="shared" ref="F707:F770" si="77">IF(B707-$G$1&gt;0,"+",IF(B707-$G$1&lt;0,"-",""))</f>
        <v>+</v>
      </c>
      <c r="G707" t="str">
        <f t="shared" ref="G707:G770" si="78">IF(OR(AND(F707=$C$1, OR(F706=$D$1,F706="")),AND(F707=$D$1, OR(F706=$C$1,F706=""))),1,"")</f>
        <v/>
      </c>
      <c r="H707">
        <f t="shared" si="75"/>
        <v>245</v>
      </c>
      <c r="I707">
        <f t="shared" si="76"/>
        <v>0</v>
      </c>
    </row>
    <row r="708" spans="1:9" x14ac:dyDescent="0.25">
      <c r="A708" s="3">
        <v>44629</v>
      </c>
      <c r="B708" s="10">
        <v>35</v>
      </c>
      <c r="C708" t="str">
        <f t="shared" ref="C708:C771" si="79">IF(B708-B707&gt;0,"+",IF(B708-B707&lt;0,"-",""))</f>
        <v>-</v>
      </c>
      <c r="D708" t="str">
        <f t="shared" ref="D708:D771" si="80">IF(OR(AND(C708=$C$1, OR(C707=$D$1,C707="")),AND(C708=$D$1, OR(C707=$C$1,C707=""))),1,"")</f>
        <v/>
      </c>
      <c r="E708">
        <f t="shared" ref="E708:E771" si="81">IF(D708=1,1,IF(OR(AND(C708=$D$1,C707=$D$1),AND(C708=$C$1,C707=$C$1)),E707+1,""))</f>
        <v>5</v>
      </c>
      <c r="F708" t="str">
        <f t="shared" si="77"/>
        <v>+</v>
      </c>
      <c r="G708" t="str">
        <f t="shared" si="78"/>
        <v/>
      </c>
      <c r="H708">
        <f t="shared" ref="H708:H771" si="82">IF(G708=1,1,IF(OR(AND(F708=$D$1,F707=$D$1),AND(F708=$C$1,F707=$C$1)),H707+1,""))</f>
        <v>246</v>
      </c>
      <c r="I708">
        <f t="shared" ref="I708:I771" si="83">IF(OR(AND(B708&gt;B707,B708&gt;B709),AND(B708&lt;B707,B708&lt;B709)),1,0)</f>
        <v>0</v>
      </c>
    </row>
    <row r="709" spans="1:9" x14ac:dyDescent="0.25">
      <c r="A709" s="3">
        <v>44630</v>
      </c>
      <c r="B709" s="10">
        <v>25</v>
      </c>
      <c r="C709" t="str">
        <f t="shared" si="79"/>
        <v>-</v>
      </c>
      <c r="D709" t="str">
        <f t="shared" si="80"/>
        <v/>
      </c>
      <c r="E709">
        <f t="shared" si="81"/>
        <v>6</v>
      </c>
      <c r="F709" t="str">
        <f t="shared" si="77"/>
        <v>-</v>
      </c>
      <c r="G709">
        <f t="shared" si="78"/>
        <v>1</v>
      </c>
      <c r="H709">
        <f t="shared" si="82"/>
        <v>1</v>
      </c>
      <c r="I709">
        <f t="shared" si="83"/>
        <v>1</v>
      </c>
    </row>
    <row r="710" spans="1:9" x14ac:dyDescent="0.25">
      <c r="A710" s="3">
        <v>44631</v>
      </c>
      <c r="B710" s="10">
        <v>37</v>
      </c>
      <c r="C710" t="str">
        <f t="shared" si="79"/>
        <v>+</v>
      </c>
      <c r="D710">
        <f t="shared" si="80"/>
        <v>1</v>
      </c>
      <c r="E710">
        <f t="shared" si="81"/>
        <v>1</v>
      </c>
      <c r="F710" t="str">
        <f t="shared" si="77"/>
        <v>+</v>
      </c>
      <c r="G710">
        <f t="shared" si="78"/>
        <v>1</v>
      </c>
      <c r="H710">
        <f t="shared" si="82"/>
        <v>1</v>
      </c>
      <c r="I710">
        <f t="shared" si="83"/>
        <v>0</v>
      </c>
    </row>
    <row r="711" spans="1:9" x14ac:dyDescent="0.25">
      <c r="A711" s="3">
        <v>44632</v>
      </c>
      <c r="B711" s="10">
        <v>63</v>
      </c>
      <c r="C711" t="str">
        <f t="shared" si="79"/>
        <v>+</v>
      </c>
      <c r="D711" t="str">
        <f t="shared" si="80"/>
        <v/>
      </c>
      <c r="E711">
        <f t="shared" si="81"/>
        <v>2</v>
      </c>
      <c r="F711" t="str">
        <f t="shared" si="77"/>
        <v>+</v>
      </c>
      <c r="G711" t="str">
        <f t="shared" si="78"/>
        <v/>
      </c>
      <c r="H711">
        <f t="shared" si="82"/>
        <v>2</v>
      </c>
      <c r="I711">
        <f t="shared" si="83"/>
        <v>1</v>
      </c>
    </row>
    <row r="712" spans="1:9" x14ac:dyDescent="0.25">
      <c r="A712" s="3">
        <v>44633</v>
      </c>
      <c r="B712" s="10">
        <v>57</v>
      </c>
      <c r="C712" t="str">
        <f t="shared" si="79"/>
        <v>-</v>
      </c>
      <c r="D712">
        <f t="shared" si="80"/>
        <v>1</v>
      </c>
      <c r="E712">
        <f t="shared" si="81"/>
        <v>1</v>
      </c>
      <c r="F712" t="str">
        <f t="shared" si="77"/>
        <v>+</v>
      </c>
      <c r="G712" t="str">
        <f t="shared" si="78"/>
        <v/>
      </c>
      <c r="H712">
        <f t="shared" si="82"/>
        <v>3</v>
      </c>
      <c r="I712">
        <f t="shared" si="83"/>
        <v>0</v>
      </c>
    </row>
    <row r="713" spans="1:9" x14ac:dyDescent="0.25">
      <c r="A713" s="3">
        <v>44634</v>
      </c>
      <c r="B713" s="10">
        <v>53</v>
      </c>
      <c r="C713" t="str">
        <f t="shared" si="79"/>
        <v>-</v>
      </c>
      <c r="D713" t="str">
        <f t="shared" si="80"/>
        <v/>
      </c>
      <c r="E713">
        <f t="shared" si="81"/>
        <v>2</v>
      </c>
      <c r="F713" t="str">
        <f t="shared" si="77"/>
        <v>+</v>
      </c>
      <c r="G713" t="str">
        <f t="shared" si="78"/>
        <v/>
      </c>
      <c r="H713">
        <f t="shared" si="82"/>
        <v>4</v>
      </c>
      <c r="I713">
        <f t="shared" si="83"/>
        <v>0</v>
      </c>
    </row>
    <row r="714" spans="1:9" x14ac:dyDescent="0.25">
      <c r="A714" s="3">
        <v>44635</v>
      </c>
      <c r="B714" s="10">
        <v>39</v>
      </c>
      <c r="C714" t="str">
        <f t="shared" si="79"/>
        <v>-</v>
      </c>
      <c r="D714" t="str">
        <f t="shared" si="80"/>
        <v/>
      </c>
      <c r="E714">
        <f t="shared" si="81"/>
        <v>3</v>
      </c>
      <c r="F714" t="str">
        <f t="shared" si="77"/>
        <v>+</v>
      </c>
      <c r="G714" t="str">
        <f t="shared" si="78"/>
        <v/>
      </c>
      <c r="H714">
        <f t="shared" si="82"/>
        <v>5</v>
      </c>
      <c r="I714">
        <f t="shared" si="83"/>
        <v>0</v>
      </c>
    </row>
    <row r="715" spans="1:9" x14ac:dyDescent="0.25">
      <c r="A715" s="3">
        <v>44636</v>
      </c>
      <c r="B715" s="10">
        <v>27</v>
      </c>
      <c r="C715" t="str">
        <f t="shared" si="79"/>
        <v>-</v>
      </c>
      <c r="D715" t="str">
        <f t="shared" si="80"/>
        <v/>
      </c>
      <c r="E715">
        <f t="shared" si="81"/>
        <v>4</v>
      </c>
      <c r="F715" t="str">
        <f t="shared" si="77"/>
        <v>-</v>
      </c>
      <c r="G715">
        <f t="shared" si="78"/>
        <v>1</v>
      </c>
      <c r="H715">
        <f t="shared" si="82"/>
        <v>1</v>
      </c>
      <c r="I715">
        <f t="shared" si="83"/>
        <v>1</v>
      </c>
    </row>
    <row r="716" spans="1:9" x14ac:dyDescent="0.25">
      <c r="A716" s="3">
        <v>44637</v>
      </c>
      <c r="B716" s="10">
        <v>50</v>
      </c>
      <c r="C716" t="str">
        <f t="shared" si="79"/>
        <v>+</v>
      </c>
      <c r="D716">
        <f t="shared" si="80"/>
        <v>1</v>
      </c>
      <c r="E716">
        <f t="shared" si="81"/>
        <v>1</v>
      </c>
      <c r="F716" t="str">
        <f t="shared" si="77"/>
        <v>+</v>
      </c>
      <c r="G716">
        <f t="shared" si="78"/>
        <v>1</v>
      </c>
      <c r="H716">
        <f t="shared" si="82"/>
        <v>1</v>
      </c>
      <c r="I716">
        <f t="shared" si="83"/>
        <v>1</v>
      </c>
    </row>
    <row r="717" spans="1:9" x14ac:dyDescent="0.25">
      <c r="A717" s="3">
        <v>44638</v>
      </c>
      <c r="B717" s="10">
        <v>41</v>
      </c>
      <c r="C717" t="str">
        <f t="shared" si="79"/>
        <v>-</v>
      </c>
      <c r="D717">
        <f t="shared" si="80"/>
        <v>1</v>
      </c>
      <c r="E717">
        <f t="shared" si="81"/>
        <v>1</v>
      </c>
      <c r="F717" t="str">
        <f t="shared" si="77"/>
        <v>+</v>
      </c>
      <c r="G717" t="str">
        <f t="shared" si="78"/>
        <v/>
      </c>
      <c r="H717">
        <f t="shared" si="82"/>
        <v>2</v>
      </c>
      <c r="I717">
        <f t="shared" si="83"/>
        <v>1</v>
      </c>
    </row>
    <row r="718" spans="1:9" x14ac:dyDescent="0.25">
      <c r="A718" s="3">
        <v>44639</v>
      </c>
      <c r="B718" s="10">
        <v>43</v>
      </c>
      <c r="C718" t="str">
        <f t="shared" si="79"/>
        <v>+</v>
      </c>
      <c r="D718">
        <f t="shared" si="80"/>
        <v>1</v>
      </c>
      <c r="E718">
        <f t="shared" si="81"/>
        <v>1</v>
      </c>
      <c r="F718" t="str">
        <f t="shared" si="77"/>
        <v>+</v>
      </c>
      <c r="G718" t="str">
        <f t="shared" si="78"/>
        <v/>
      </c>
      <c r="H718">
        <f t="shared" si="82"/>
        <v>3</v>
      </c>
      <c r="I718">
        <f t="shared" si="83"/>
        <v>0</v>
      </c>
    </row>
    <row r="719" spans="1:9" x14ac:dyDescent="0.25">
      <c r="A719" s="3">
        <v>44640</v>
      </c>
      <c r="B719" s="10">
        <v>50</v>
      </c>
      <c r="C719" t="str">
        <f t="shared" si="79"/>
        <v>+</v>
      </c>
      <c r="D719" t="str">
        <f t="shared" si="80"/>
        <v/>
      </c>
      <c r="E719">
        <f t="shared" si="81"/>
        <v>2</v>
      </c>
      <c r="F719" t="str">
        <f t="shared" si="77"/>
        <v>+</v>
      </c>
      <c r="G719" t="str">
        <f t="shared" si="78"/>
        <v/>
      </c>
      <c r="H719">
        <f t="shared" si="82"/>
        <v>4</v>
      </c>
      <c r="I719">
        <f t="shared" si="83"/>
        <v>1</v>
      </c>
    </row>
    <row r="720" spans="1:9" x14ac:dyDescent="0.25">
      <c r="A720" s="3">
        <v>44641</v>
      </c>
      <c r="B720" s="10">
        <v>19</v>
      </c>
      <c r="C720" t="str">
        <f t="shared" si="79"/>
        <v>-</v>
      </c>
      <c r="D720">
        <f t="shared" si="80"/>
        <v>1</v>
      </c>
      <c r="E720">
        <f t="shared" si="81"/>
        <v>1</v>
      </c>
      <c r="F720" t="str">
        <f t="shared" si="77"/>
        <v>-</v>
      </c>
      <c r="G720">
        <f t="shared" si="78"/>
        <v>1</v>
      </c>
      <c r="H720">
        <f t="shared" si="82"/>
        <v>1</v>
      </c>
      <c r="I720">
        <f t="shared" si="83"/>
        <v>0</v>
      </c>
    </row>
    <row r="721" spans="1:9" x14ac:dyDescent="0.25">
      <c r="A721" s="3">
        <v>44642</v>
      </c>
      <c r="B721" s="10">
        <v>17</v>
      </c>
      <c r="C721" t="str">
        <f t="shared" si="79"/>
        <v>-</v>
      </c>
      <c r="D721" t="str">
        <f t="shared" si="80"/>
        <v/>
      </c>
      <c r="E721">
        <f t="shared" si="81"/>
        <v>2</v>
      </c>
      <c r="F721" t="str">
        <f t="shared" si="77"/>
        <v>-</v>
      </c>
      <c r="G721" t="str">
        <f t="shared" si="78"/>
        <v/>
      </c>
      <c r="H721">
        <f t="shared" si="82"/>
        <v>2</v>
      </c>
      <c r="I721">
        <f t="shared" si="83"/>
        <v>1</v>
      </c>
    </row>
    <row r="722" spans="1:9" x14ac:dyDescent="0.25">
      <c r="A722" s="3">
        <v>44643</v>
      </c>
      <c r="B722" s="10">
        <v>27</v>
      </c>
      <c r="C722" t="str">
        <f t="shared" si="79"/>
        <v>+</v>
      </c>
      <c r="D722">
        <f t="shared" si="80"/>
        <v>1</v>
      </c>
      <c r="E722">
        <f t="shared" si="81"/>
        <v>1</v>
      </c>
      <c r="F722" t="str">
        <f t="shared" si="77"/>
        <v>-</v>
      </c>
      <c r="G722" t="str">
        <f t="shared" si="78"/>
        <v/>
      </c>
      <c r="H722">
        <f t="shared" si="82"/>
        <v>3</v>
      </c>
      <c r="I722">
        <f t="shared" si="83"/>
        <v>0</v>
      </c>
    </row>
    <row r="723" spans="1:9" x14ac:dyDescent="0.25">
      <c r="A723" s="3">
        <v>44644</v>
      </c>
      <c r="B723" s="10">
        <v>30</v>
      </c>
      <c r="C723" t="str">
        <f t="shared" si="79"/>
        <v>+</v>
      </c>
      <c r="D723" t="str">
        <f t="shared" si="80"/>
        <v/>
      </c>
      <c r="E723">
        <f t="shared" si="81"/>
        <v>2</v>
      </c>
      <c r="F723" t="str">
        <f t="shared" si="77"/>
        <v>+</v>
      </c>
      <c r="G723">
        <f t="shared" si="78"/>
        <v>1</v>
      </c>
      <c r="H723">
        <f t="shared" si="82"/>
        <v>1</v>
      </c>
      <c r="I723">
        <f t="shared" si="83"/>
        <v>0</v>
      </c>
    </row>
    <row r="724" spans="1:9" x14ac:dyDescent="0.25">
      <c r="A724" s="3">
        <v>44645</v>
      </c>
      <c r="B724" s="10">
        <v>33</v>
      </c>
      <c r="C724" t="str">
        <f t="shared" si="79"/>
        <v>+</v>
      </c>
      <c r="D724" t="str">
        <f t="shared" si="80"/>
        <v/>
      </c>
      <c r="E724">
        <f t="shared" si="81"/>
        <v>3</v>
      </c>
      <c r="F724" t="str">
        <f t="shared" si="77"/>
        <v>+</v>
      </c>
      <c r="G724" t="str">
        <f t="shared" si="78"/>
        <v/>
      </c>
      <c r="H724">
        <f t="shared" si="82"/>
        <v>2</v>
      </c>
      <c r="I724">
        <f t="shared" si="83"/>
        <v>1</v>
      </c>
    </row>
    <row r="725" spans="1:9" x14ac:dyDescent="0.25">
      <c r="A725" s="3">
        <v>44646</v>
      </c>
      <c r="B725" s="10">
        <v>29</v>
      </c>
      <c r="C725" t="str">
        <f t="shared" si="79"/>
        <v>-</v>
      </c>
      <c r="D725">
        <f t="shared" si="80"/>
        <v>1</v>
      </c>
      <c r="E725">
        <f t="shared" si="81"/>
        <v>1</v>
      </c>
      <c r="F725" t="str">
        <f t="shared" si="77"/>
        <v>+</v>
      </c>
      <c r="G725" t="str">
        <f t="shared" si="78"/>
        <v/>
      </c>
      <c r="H725">
        <f t="shared" si="82"/>
        <v>3</v>
      </c>
      <c r="I725">
        <f t="shared" si="83"/>
        <v>1</v>
      </c>
    </row>
    <row r="726" spans="1:9" x14ac:dyDescent="0.25">
      <c r="A726" s="3">
        <v>44647</v>
      </c>
      <c r="B726" s="10">
        <v>31</v>
      </c>
      <c r="C726" t="str">
        <f t="shared" si="79"/>
        <v>+</v>
      </c>
      <c r="D726">
        <f t="shared" si="80"/>
        <v>1</v>
      </c>
      <c r="E726">
        <f t="shared" si="81"/>
        <v>1</v>
      </c>
      <c r="F726" t="str">
        <f t="shared" si="77"/>
        <v>+</v>
      </c>
      <c r="G726" t="str">
        <f t="shared" si="78"/>
        <v/>
      </c>
      <c r="H726">
        <f t="shared" si="82"/>
        <v>4</v>
      </c>
      <c r="I726">
        <f t="shared" si="83"/>
        <v>1</v>
      </c>
    </row>
    <row r="727" spans="1:9" x14ac:dyDescent="0.25">
      <c r="A727" s="3">
        <v>44648</v>
      </c>
      <c r="B727" s="10">
        <v>30</v>
      </c>
      <c r="C727" t="str">
        <f t="shared" si="79"/>
        <v>-</v>
      </c>
      <c r="D727">
        <f t="shared" si="80"/>
        <v>1</v>
      </c>
      <c r="E727">
        <f t="shared" si="81"/>
        <v>1</v>
      </c>
      <c r="F727" t="str">
        <f t="shared" si="77"/>
        <v>+</v>
      </c>
      <c r="G727" t="str">
        <f t="shared" si="78"/>
        <v/>
      </c>
      <c r="H727">
        <f t="shared" si="82"/>
        <v>5</v>
      </c>
      <c r="I727">
        <f t="shared" si="83"/>
        <v>0</v>
      </c>
    </row>
    <row r="728" spans="1:9" x14ac:dyDescent="0.25">
      <c r="A728" s="3">
        <v>44649</v>
      </c>
      <c r="B728" s="10">
        <v>26</v>
      </c>
      <c r="C728" t="str">
        <f t="shared" si="79"/>
        <v>-</v>
      </c>
      <c r="D728" t="str">
        <f t="shared" si="80"/>
        <v/>
      </c>
      <c r="E728">
        <f t="shared" si="81"/>
        <v>2</v>
      </c>
      <c r="F728" t="str">
        <f t="shared" si="77"/>
        <v>-</v>
      </c>
      <c r="G728">
        <f t="shared" si="78"/>
        <v>1</v>
      </c>
      <c r="H728">
        <f t="shared" si="82"/>
        <v>1</v>
      </c>
      <c r="I728">
        <f t="shared" si="83"/>
        <v>0</v>
      </c>
    </row>
    <row r="729" spans="1:9" x14ac:dyDescent="0.25">
      <c r="A729" s="3">
        <v>44650</v>
      </c>
      <c r="B729" s="10">
        <v>12</v>
      </c>
      <c r="C729" t="str">
        <f t="shared" si="79"/>
        <v>-</v>
      </c>
      <c r="D729" t="str">
        <f t="shared" si="80"/>
        <v/>
      </c>
      <c r="E729">
        <f t="shared" si="81"/>
        <v>3</v>
      </c>
      <c r="F729" t="str">
        <f t="shared" si="77"/>
        <v>-</v>
      </c>
      <c r="G729" t="str">
        <f t="shared" si="78"/>
        <v/>
      </c>
      <c r="H729">
        <f t="shared" si="82"/>
        <v>2</v>
      </c>
      <c r="I729">
        <f t="shared" si="83"/>
        <v>1</v>
      </c>
    </row>
    <row r="730" spans="1:9" x14ac:dyDescent="0.25">
      <c r="A730" s="3">
        <v>44651</v>
      </c>
      <c r="B730" s="10">
        <v>15</v>
      </c>
      <c r="C730" t="str">
        <f t="shared" si="79"/>
        <v>+</v>
      </c>
      <c r="D730">
        <f t="shared" si="80"/>
        <v>1</v>
      </c>
      <c r="E730">
        <f t="shared" si="81"/>
        <v>1</v>
      </c>
      <c r="F730" t="str">
        <f t="shared" si="77"/>
        <v>-</v>
      </c>
      <c r="G730" t="str">
        <f t="shared" si="78"/>
        <v/>
      </c>
      <c r="H730">
        <f t="shared" si="82"/>
        <v>3</v>
      </c>
      <c r="I730">
        <f t="shared" si="83"/>
        <v>0</v>
      </c>
    </row>
    <row r="731" spans="1:9" x14ac:dyDescent="0.25">
      <c r="A731" s="3">
        <v>44652</v>
      </c>
      <c r="B731" s="10">
        <v>25</v>
      </c>
      <c r="C731" t="str">
        <f t="shared" si="79"/>
        <v>+</v>
      </c>
      <c r="D731" t="str">
        <f t="shared" si="80"/>
        <v/>
      </c>
      <c r="E731">
        <f t="shared" si="81"/>
        <v>2</v>
      </c>
      <c r="F731" t="str">
        <f t="shared" si="77"/>
        <v>-</v>
      </c>
      <c r="G731" t="str">
        <f t="shared" si="78"/>
        <v/>
      </c>
      <c r="H731">
        <f t="shared" si="82"/>
        <v>4</v>
      </c>
      <c r="I731">
        <f t="shared" si="83"/>
        <v>1</v>
      </c>
    </row>
    <row r="732" spans="1:9" x14ac:dyDescent="0.25">
      <c r="A732" s="3">
        <v>44653</v>
      </c>
      <c r="B732" s="10">
        <v>21</v>
      </c>
      <c r="C732" t="str">
        <f t="shared" si="79"/>
        <v>-</v>
      </c>
      <c r="D732">
        <f t="shared" si="80"/>
        <v>1</v>
      </c>
      <c r="E732">
        <f t="shared" si="81"/>
        <v>1</v>
      </c>
      <c r="F732" t="str">
        <f t="shared" si="77"/>
        <v>-</v>
      </c>
      <c r="G732" t="str">
        <f t="shared" si="78"/>
        <v/>
      </c>
      <c r="H732">
        <f t="shared" si="82"/>
        <v>5</v>
      </c>
      <c r="I732">
        <f t="shared" si="83"/>
        <v>0</v>
      </c>
    </row>
    <row r="733" spans="1:9" x14ac:dyDescent="0.25">
      <c r="A733" s="3">
        <v>44654</v>
      </c>
      <c r="B733" s="10">
        <v>20</v>
      </c>
      <c r="C733" t="str">
        <f t="shared" si="79"/>
        <v>-</v>
      </c>
      <c r="D733" t="str">
        <f t="shared" si="80"/>
        <v/>
      </c>
      <c r="E733">
        <f t="shared" si="81"/>
        <v>2</v>
      </c>
      <c r="F733" t="str">
        <f t="shared" si="77"/>
        <v>-</v>
      </c>
      <c r="G733" t="str">
        <f t="shared" si="78"/>
        <v/>
      </c>
      <c r="H733">
        <f t="shared" si="82"/>
        <v>6</v>
      </c>
      <c r="I733">
        <f t="shared" si="83"/>
        <v>1</v>
      </c>
    </row>
    <row r="734" spans="1:9" x14ac:dyDescent="0.25">
      <c r="A734" s="3">
        <v>44655</v>
      </c>
      <c r="B734" s="10">
        <v>21</v>
      </c>
      <c r="C734" t="str">
        <f t="shared" si="79"/>
        <v>+</v>
      </c>
      <c r="D734">
        <f t="shared" si="80"/>
        <v>1</v>
      </c>
      <c r="E734">
        <f t="shared" si="81"/>
        <v>1</v>
      </c>
      <c r="F734" t="str">
        <f t="shared" si="77"/>
        <v>-</v>
      </c>
      <c r="G734" t="str">
        <f t="shared" si="78"/>
        <v/>
      </c>
      <c r="H734">
        <f t="shared" si="82"/>
        <v>7</v>
      </c>
      <c r="I734">
        <f t="shared" si="83"/>
        <v>1</v>
      </c>
    </row>
    <row r="735" spans="1:9" x14ac:dyDescent="0.25">
      <c r="A735" s="3">
        <v>44656</v>
      </c>
      <c r="B735" s="10">
        <v>19</v>
      </c>
      <c r="C735" t="str">
        <f t="shared" si="79"/>
        <v>-</v>
      </c>
      <c r="D735">
        <f t="shared" si="80"/>
        <v>1</v>
      </c>
      <c r="E735">
        <f t="shared" si="81"/>
        <v>1</v>
      </c>
      <c r="F735" t="str">
        <f t="shared" si="77"/>
        <v>-</v>
      </c>
      <c r="G735" t="str">
        <f t="shared" si="78"/>
        <v/>
      </c>
      <c r="H735">
        <f t="shared" si="82"/>
        <v>8</v>
      </c>
      <c r="I735">
        <f t="shared" si="83"/>
        <v>0</v>
      </c>
    </row>
    <row r="736" spans="1:9" x14ac:dyDescent="0.25">
      <c r="A736" s="3">
        <v>44657</v>
      </c>
      <c r="B736" s="10">
        <v>13</v>
      </c>
      <c r="C736" t="str">
        <f t="shared" si="79"/>
        <v>-</v>
      </c>
      <c r="D736" t="str">
        <f t="shared" si="80"/>
        <v/>
      </c>
      <c r="E736">
        <f t="shared" si="81"/>
        <v>2</v>
      </c>
      <c r="F736" t="str">
        <f t="shared" si="77"/>
        <v>-</v>
      </c>
      <c r="G736" t="str">
        <f t="shared" si="78"/>
        <v/>
      </c>
      <c r="H736">
        <f t="shared" si="82"/>
        <v>9</v>
      </c>
      <c r="I736">
        <f t="shared" si="83"/>
        <v>1</v>
      </c>
    </row>
    <row r="737" spans="1:9" x14ac:dyDescent="0.25">
      <c r="A737" s="3">
        <v>44658</v>
      </c>
      <c r="B737" s="10">
        <v>14</v>
      </c>
      <c r="C737" t="str">
        <f t="shared" si="79"/>
        <v>+</v>
      </c>
      <c r="D737">
        <f t="shared" si="80"/>
        <v>1</v>
      </c>
      <c r="E737">
        <f t="shared" si="81"/>
        <v>1</v>
      </c>
      <c r="F737" t="str">
        <f t="shared" si="77"/>
        <v>-</v>
      </c>
      <c r="G737" t="str">
        <f t="shared" si="78"/>
        <v/>
      </c>
      <c r="H737">
        <f t="shared" si="82"/>
        <v>10</v>
      </c>
      <c r="I737">
        <f t="shared" si="83"/>
        <v>0</v>
      </c>
    </row>
    <row r="738" spans="1:9" x14ac:dyDescent="0.25">
      <c r="A738" s="3">
        <v>44659</v>
      </c>
      <c r="B738" s="10">
        <v>14</v>
      </c>
      <c r="C738" t="str">
        <f t="shared" si="79"/>
        <v/>
      </c>
      <c r="D738" t="str">
        <f t="shared" si="80"/>
        <v/>
      </c>
      <c r="E738" t="str">
        <f t="shared" si="81"/>
        <v/>
      </c>
      <c r="F738" t="str">
        <f t="shared" si="77"/>
        <v>-</v>
      </c>
      <c r="G738" t="str">
        <f t="shared" si="78"/>
        <v/>
      </c>
      <c r="H738">
        <f t="shared" si="82"/>
        <v>11</v>
      </c>
      <c r="I738">
        <f t="shared" si="83"/>
        <v>0</v>
      </c>
    </row>
    <row r="739" spans="1:9" x14ac:dyDescent="0.25">
      <c r="A739" s="3">
        <v>44660</v>
      </c>
      <c r="B739" s="10">
        <v>15</v>
      </c>
      <c r="C739" t="str">
        <f t="shared" si="79"/>
        <v>+</v>
      </c>
      <c r="D739">
        <f t="shared" si="80"/>
        <v>1</v>
      </c>
      <c r="E739">
        <f t="shared" si="81"/>
        <v>1</v>
      </c>
      <c r="F739" t="str">
        <f t="shared" si="77"/>
        <v>-</v>
      </c>
      <c r="G739" t="str">
        <f t="shared" si="78"/>
        <v/>
      </c>
      <c r="H739">
        <f t="shared" si="82"/>
        <v>12</v>
      </c>
      <c r="I739">
        <f t="shared" si="83"/>
        <v>1</v>
      </c>
    </row>
    <row r="740" spans="1:9" x14ac:dyDescent="0.25">
      <c r="A740" s="3">
        <v>44661</v>
      </c>
      <c r="B740" s="10">
        <v>13</v>
      </c>
      <c r="C740" t="str">
        <f t="shared" si="79"/>
        <v>-</v>
      </c>
      <c r="D740">
        <f t="shared" si="80"/>
        <v>1</v>
      </c>
      <c r="E740">
        <f t="shared" si="81"/>
        <v>1</v>
      </c>
      <c r="F740" t="str">
        <f t="shared" si="77"/>
        <v>-</v>
      </c>
      <c r="G740" t="str">
        <f t="shared" si="78"/>
        <v/>
      </c>
      <c r="H740">
        <f t="shared" si="82"/>
        <v>13</v>
      </c>
      <c r="I740">
        <f t="shared" si="83"/>
        <v>0</v>
      </c>
    </row>
    <row r="741" spans="1:9" x14ac:dyDescent="0.25">
      <c r="A741" s="3">
        <v>44662</v>
      </c>
      <c r="B741" s="10">
        <v>12</v>
      </c>
      <c r="C741" t="str">
        <f t="shared" si="79"/>
        <v>-</v>
      </c>
      <c r="D741" t="str">
        <f t="shared" si="80"/>
        <v/>
      </c>
      <c r="E741">
        <f t="shared" si="81"/>
        <v>2</v>
      </c>
      <c r="F741" t="str">
        <f t="shared" si="77"/>
        <v>-</v>
      </c>
      <c r="G741" t="str">
        <f t="shared" si="78"/>
        <v/>
      </c>
      <c r="H741">
        <f t="shared" si="82"/>
        <v>14</v>
      </c>
      <c r="I741">
        <f t="shared" si="83"/>
        <v>0</v>
      </c>
    </row>
    <row r="742" spans="1:9" x14ac:dyDescent="0.25">
      <c r="A742" s="3">
        <v>44663</v>
      </c>
      <c r="B742" s="10">
        <v>10</v>
      </c>
      <c r="C742" t="str">
        <f t="shared" si="79"/>
        <v>-</v>
      </c>
      <c r="D742" t="str">
        <f t="shared" si="80"/>
        <v/>
      </c>
      <c r="E742">
        <f t="shared" si="81"/>
        <v>3</v>
      </c>
      <c r="F742" t="str">
        <f t="shared" si="77"/>
        <v>-</v>
      </c>
      <c r="G742" t="str">
        <f t="shared" si="78"/>
        <v/>
      </c>
      <c r="H742">
        <f t="shared" si="82"/>
        <v>15</v>
      </c>
      <c r="I742">
        <f t="shared" si="83"/>
        <v>1</v>
      </c>
    </row>
    <row r="743" spans="1:9" x14ac:dyDescent="0.25">
      <c r="A743" s="3">
        <v>44664</v>
      </c>
      <c r="B743" s="10">
        <v>13</v>
      </c>
      <c r="C743" t="str">
        <f t="shared" si="79"/>
        <v>+</v>
      </c>
      <c r="D743">
        <f t="shared" si="80"/>
        <v>1</v>
      </c>
      <c r="E743">
        <f t="shared" si="81"/>
        <v>1</v>
      </c>
      <c r="F743" t="str">
        <f t="shared" si="77"/>
        <v>-</v>
      </c>
      <c r="G743" t="str">
        <f t="shared" si="78"/>
        <v/>
      </c>
      <c r="H743">
        <f t="shared" si="82"/>
        <v>16</v>
      </c>
      <c r="I743">
        <f t="shared" si="83"/>
        <v>0</v>
      </c>
    </row>
    <row r="744" spans="1:9" x14ac:dyDescent="0.25">
      <c r="A744" s="3">
        <v>44665</v>
      </c>
      <c r="B744" s="10">
        <v>17</v>
      </c>
      <c r="C744" t="str">
        <f t="shared" si="79"/>
        <v>+</v>
      </c>
      <c r="D744" t="str">
        <f t="shared" si="80"/>
        <v/>
      </c>
      <c r="E744">
        <f t="shared" si="81"/>
        <v>2</v>
      </c>
      <c r="F744" t="str">
        <f t="shared" si="77"/>
        <v>-</v>
      </c>
      <c r="G744" t="str">
        <f t="shared" si="78"/>
        <v/>
      </c>
      <c r="H744">
        <f t="shared" si="82"/>
        <v>17</v>
      </c>
      <c r="I744">
        <f t="shared" si="83"/>
        <v>1</v>
      </c>
    </row>
    <row r="745" spans="1:9" x14ac:dyDescent="0.25">
      <c r="A745" s="3">
        <v>44666</v>
      </c>
      <c r="B745" s="10">
        <v>16</v>
      </c>
      <c r="C745" t="str">
        <f t="shared" si="79"/>
        <v>-</v>
      </c>
      <c r="D745">
        <f t="shared" si="80"/>
        <v>1</v>
      </c>
      <c r="E745">
        <f t="shared" si="81"/>
        <v>1</v>
      </c>
      <c r="F745" t="str">
        <f t="shared" si="77"/>
        <v>-</v>
      </c>
      <c r="G745" t="str">
        <f t="shared" si="78"/>
        <v/>
      </c>
      <c r="H745">
        <f t="shared" si="82"/>
        <v>18</v>
      </c>
      <c r="I745">
        <f t="shared" si="83"/>
        <v>0</v>
      </c>
    </row>
    <row r="746" spans="1:9" x14ac:dyDescent="0.25">
      <c r="A746" s="3">
        <v>44667</v>
      </c>
      <c r="B746" s="10">
        <v>13</v>
      </c>
      <c r="C746" t="str">
        <f t="shared" si="79"/>
        <v>-</v>
      </c>
      <c r="D746" t="str">
        <f t="shared" si="80"/>
        <v/>
      </c>
      <c r="E746">
        <f t="shared" si="81"/>
        <v>2</v>
      </c>
      <c r="F746" t="str">
        <f t="shared" si="77"/>
        <v>-</v>
      </c>
      <c r="G746" t="str">
        <f t="shared" si="78"/>
        <v/>
      </c>
      <c r="H746">
        <f t="shared" si="82"/>
        <v>19</v>
      </c>
      <c r="I746">
        <f t="shared" si="83"/>
        <v>0</v>
      </c>
    </row>
    <row r="747" spans="1:9" x14ac:dyDescent="0.25">
      <c r="A747" s="3">
        <v>44668</v>
      </c>
      <c r="B747" s="10">
        <v>12</v>
      </c>
      <c r="C747" t="str">
        <f t="shared" si="79"/>
        <v>-</v>
      </c>
      <c r="D747" t="str">
        <f t="shared" si="80"/>
        <v/>
      </c>
      <c r="E747">
        <f t="shared" si="81"/>
        <v>3</v>
      </c>
      <c r="F747" t="str">
        <f t="shared" si="77"/>
        <v>-</v>
      </c>
      <c r="G747" t="str">
        <f t="shared" si="78"/>
        <v/>
      </c>
      <c r="H747">
        <f t="shared" si="82"/>
        <v>20</v>
      </c>
      <c r="I747">
        <f t="shared" si="83"/>
        <v>0</v>
      </c>
    </row>
    <row r="748" spans="1:9" x14ac:dyDescent="0.25">
      <c r="A748" s="3">
        <v>44669</v>
      </c>
      <c r="B748" s="10">
        <v>12</v>
      </c>
      <c r="C748" t="str">
        <f t="shared" si="79"/>
        <v/>
      </c>
      <c r="D748" t="str">
        <f t="shared" si="80"/>
        <v/>
      </c>
      <c r="E748" t="str">
        <f t="shared" si="81"/>
        <v/>
      </c>
      <c r="F748" t="str">
        <f t="shared" si="77"/>
        <v>-</v>
      </c>
      <c r="G748" t="str">
        <f t="shared" si="78"/>
        <v/>
      </c>
      <c r="H748">
        <f t="shared" si="82"/>
        <v>21</v>
      </c>
      <c r="I748">
        <f t="shared" si="83"/>
        <v>0</v>
      </c>
    </row>
    <row r="749" spans="1:9" x14ac:dyDescent="0.25">
      <c r="A749" s="3">
        <v>44670</v>
      </c>
      <c r="B749" s="10">
        <v>10</v>
      </c>
      <c r="C749" t="str">
        <f t="shared" si="79"/>
        <v>-</v>
      </c>
      <c r="D749">
        <f t="shared" si="80"/>
        <v>1</v>
      </c>
      <c r="E749">
        <f t="shared" si="81"/>
        <v>1</v>
      </c>
      <c r="F749" t="str">
        <f t="shared" si="77"/>
        <v>-</v>
      </c>
      <c r="G749" t="str">
        <f t="shared" si="78"/>
        <v/>
      </c>
      <c r="H749">
        <f t="shared" si="82"/>
        <v>22</v>
      </c>
      <c r="I749">
        <f t="shared" si="83"/>
        <v>0</v>
      </c>
    </row>
    <row r="750" spans="1:9" x14ac:dyDescent="0.25">
      <c r="A750" s="3">
        <v>44671</v>
      </c>
      <c r="B750" s="10">
        <v>9</v>
      </c>
      <c r="C750" t="str">
        <f t="shared" si="79"/>
        <v>-</v>
      </c>
      <c r="D750" t="str">
        <f t="shared" si="80"/>
        <v/>
      </c>
      <c r="E750">
        <f t="shared" si="81"/>
        <v>2</v>
      </c>
      <c r="F750" t="str">
        <f t="shared" si="77"/>
        <v>-</v>
      </c>
      <c r="G750" t="str">
        <f t="shared" si="78"/>
        <v/>
      </c>
      <c r="H750">
        <f t="shared" si="82"/>
        <v>23</v>
      </c>
      <c r="I750">
        <f t="shared" si="83"/>
        <v>0</v>
      </c>
    </row>
    <row r="751" spans="1:9" x14ac:dyDescent="0.25">
      <c r="A751" s="3">
        <v>44672</v>
      </c>
      <c r="B751" s="10">
        <v>6</v>
      </c>
      <c r="C751" t="str">
        <f t="shared" si="79"/>
        <v>-</v>
      </c>
      <c r="D751" t="str">
        <f t="shared" si="80"/>
        <v/>
      </c>
      <c r="E751">
        <f t="shared" si="81"/>
        <v>3</v>
      </c>
      <c r="F751" t="str">
        <f t="shared" si="77"/>
        <v>-</v>
      </c>
      <c r="G751" t="str">
        <f t="shared" si="78"/>
        <v/>
      </c>
      <c r="H751">
        <f t="shared" si="82"/>
        <v>24</v>
      </c>
      <c r="I751">
        <f t="shared" si="83"/>
        <v>1</v>
      </c>
    </row>
    <row r="752" spans="1:9" x14ac:dyDescent="0.25">
      <c r="A752" s="3">
        <v>44673</v>
      </c>
      <c r="B752" s="10">
        <v>11</v>
      </c>
      <c r="C752" t="str">
        <f t="shared" si="79"/>
        <v>+</v>
      </c>
      <c r="D752">
        <f t="shared" si="80"/>
        <v>1</v>
      </c>
      <c r="E752">
        <f t="shared" si="81"/>
        <v>1</v>
      </c>
      <c r="F752" t="str">
        <f t="shared" si="77"/>
        <v>-</v>
      </c>
      <c r="G752" t="str">
        <f t="shared" si="78"/>
        <v/>
      </c>
      <c r="H752">
        <f t="shared" si="82"/>
        <v>25</v>
      </c>
      <c r="I752">
        <f t="shared" si="83"/>
        <v>0</v>
      </c>
    </row>
    <row r="753" spans="1:9" x14ac:dyDescent="0.25">
      <c r="A753" s="3">
        <v>44674</v>
      </c>
      <c r="B753" s="10">
        <v>11</v>
      </c>
      <c r="C753" t="str">
        <f t="shared" si="79"/>
        <v/>
      </c>
      <c r="D753" t="str">
        <f t="shared" si="80"/>
        <v/>
      </c>
      <c r="E753" t="str">
        <f t="shared" si="81"/>
        <v/>
      </c>
      <c r="F753" t="str">
        <f t="shared" si="77"/>
        <v>-</v>
      </c>
      <c r="G753" t="str">
        <f t="shared" si="78"/>
        <v/>
      </c>
      <c r="H753">
        <f t="shared" si="82"/>
        <v>26</v>
      </c>
      <c r="I753">
        <f t="shared" si="83"/>
        <v>0</v>
      </c>
    </row>
    <row r="754" spans="1:9" x14ac:dyDescent="0.25">
      <c r="A754" s="3">
        <v>44675</v>
      </c>
      <c r="B754" s="10">
        <v>10</v>
      </c>
      <c r="C754" t="str">
        <f t="shared" si="79"/>
        <v>-</v>
      </c>
      <c r="D754">
        <f t="shared" si="80"/>
        <v>1</v>
      </c>
      <c r="E754">
        <f t="shared" si="81"/>
        <v>1</v>
      </c>
      <c r="F754" t="str">
        <f t="shared" si="77"/>
        <v>-</v>
      </c>
      <c r="G754" t="str">
        <f t="shared" si="78"/>
        <v/>
      </c>
      <c r="H754">
        <f t="shared" si="82"/>
        <v>27</v>
      </c>
      <c r="I754">
        <f t="shared" si="83"/>
        <v>0</v>
      </c>
    </row>
    <row r="755" spans="1:9" x14ac:dyDescent="0.25">
      <c r="A755" s="3">
        <v>44676</v>
      </c>
      <c r="B755" s="10">
        <v>8</v>
      </c>
      <c r="C755" t="str">
        <f t="shared" si="79"/>
        <v>-</v>
      </c>
      <c r="D755" t="str">
        <f t="shared" si="80"/>
        <v/>
      </c>
      <c r="E755">
        <f t="shared" si="81"/>
        <v>2</v>
      </c>
      <c r="F755" t="str">
        <f t="shared" si="77"/>
        <v>-</v>
      </c>
      <c r="G755" t="str">
        <f t="shared" si="78"/>
        <v/>
      </c>
      <c r="H755">
        <f t="shared" si="82"/>
        <v>28</v>
      </c>
      <c r="I755">
        <f t="shared" si="83"/>
        <v>0</v>
      </c>
    </row>
    <row r="756" spans="1:9" x14ac:dyDescent="0.25">
      <c r="A756" s="3">
        <v>44677</v>
      </c>
      <c r="B756" s="10">
        <v>6</v>
      </c>
      <c r="C756" t="str">
        <f t="shared" si="79"/>
        <v>-</v>
      </c>
      <c r="D756" t="str">
        <f t="shared" si="80"/>
        <v/>
      </c>
      <c r="E756">
        <f t="shared" si="81"/>
        <v>3</v>
      </c>
      <c r="F756" t="str">
        <f t="shared" si="77"/>
        <v>-</v>
      </c>
      <c r="G756" t="str">
        <f t="shared" si="78"/>
        <v/>
      </c>
      <c r="H756">
        <f t="shared" si="82"/>
        <v>29</v>
      </c>
      <c r="I756">
        <f t="shared" si="83"/>
        <v>0</v>
      </c>
    </row>
    <row r="757" spans="1:9" x14ac:dyDescent="0.25">
      <c r="A757" s="3">
        <v>44678</v>
      </c>
      <c r="B757" s="10">
        <v>6</v>
      </c>
      <c r="C757" t="str">
        <f t="shared" si="79"/>
        <v/>
      </c>
      <c r="D757" t="str">
        <f t="shared" si="80"/>
        <v/>
      </c>
      <c r="E757" t="str">
        <f t="shared" si="81"/>
        <v/>
      </c>
      <c r="F757" t="str">
        <f t="shared" si="77"/>
        <v>-</v>
      </c>
      <c r="G757" t="str">
        <f t="shared" si="78"/>
        <v/>
      </c>
      <c r="H757">
        <f t="shared" si="82"/>
        <v>30</v>
      </c>
      <c r="I757">
        <f t="shared" si="83"/>
        <v>0</v>
      </c>
    </row>
    <row r="758" spans="1:9" x14ac:dyDescent="0.25">
      <c r="A758" s="3">
        <v>44679</v>
      </c>
      <c r="B758" s="10">
        <v>9</v>
      </c>
      <c r="C758" t="str">
        <f t="shared" si="79"/>
        <v>+</v>
      </c>
      <c r="D758">
        <f t="shared" si="80"/>
        <v>1</v>
      </c>
      <c r="E758">
        <f t="shared" si="81"/>
        <v>1</v>
      </c>
      <c r="F758" t="str">
        <f t="shared" si="77"/>
        <v>-</v>
      </c>
      <c r="G758" t="str">
        <f t="shared" si="78"/>
        <v/>
      </c>
      <c r="H758">
        <f t="shared" si="82"/>
        <v>31</v>
      </c>
      <c r="I758">
        <f t="shared" si="83"/>
        <v>0</v>
      </c>
    </row>
    <row r="759" spans="1:9" x14ac:dyDescent="0.25">
      <c r="A759" s="3">
        <v>44680</v>
      </c>
      <c r="B759" s="10">
        <v>9</v>
      </c>
      <c r="C759" t="str">
        <f t="shared" si="79"/>
        <v/>
      </c>
      <c r="D759" t="str">
        <f t="shared" si="80"/>
        <v/>
      </c>
      <c r="E759" t="str">
        <f t="shared" si="81"/>
        <v/>
      </c>
      <c r="F759" t="str">
        <f t="shared" si="77"/>
        <v>-</v>
      </c>
      <c r="G759" t="str">
        <f t="shared" si="78"/>
        <v/>
      </c>
      <c r="H759">
        <f t="shared" si="82"/>
        <v>32</v>
      </c>
      <c r="I759">
        <f t="shared" si="83"/>
        <v>0</v>
      </c>
    </row>
    <row r="760" spans="1:9" x14ac:dyDescent="0.25">
      <c r="A760" s="3">
        <v>44681</v>
      </c>
      <c r="B760" s="10">
        <v>5</v>
      </c>
      <c r="C760" t="str">
        <f t="shared" si="79"/>
        <v>-</v>
      </c>
      <c r="D760">
        <f t="shared" si="80"/>
        <v>1</v>
      </c>
      <c r="E760">
        <f t="shared" si="81"/>
        <v>1</v>
      </c>
      <c r="F760" t="str">
        <f t="shared" si="77"/>
        <v>-</v>
      </c>
      <c r="G760" t="str">
        <f t="shared" si="78"/>
        <v/>
      </c>
      <c r="H760">
        <f t="shared" si="82"/>
        <v>33</v>
      </c>
      <c r="I760">
        <f t="shared" si="83"/>
        <v>0</v>
      </c>
    </row>
    <row r="761" spans="1:9" x14ac:dyDescent="0.25">
      <c r="A761" s="3">
        <v>44682</v>
      </c>
      <c r="B761" s="10">
        <v>4</v>
      </c>
      <c r="C761" t="str">
        <f t="shared" si="79"/>
        <v>-</v>
      </c>
      <c r="D761" t="str">
        <f t="shared" si="80"/>
        <v/>
      </c>
      <c r="E761">
        <f t="shared" si="81"/>
        <v>2</v>
      </c>
      <c r="F761" t="str">
        <f t="shared" si="77"/>
        <v>-</v>
      </c>
      <c r="G761" t="str">
        <f t="shared" si="78"/>
        <v/>
      </c>
      <c r="H761">
        <f t="shared" si="82"/>
        <v>34</v>
      </c>
      <c r="I761">
        <f t="shared" si="83"/>
        <v>0</v>
      </c>
    </row>
    <row r="762" spans="1:9" x14ac:dyDescent="0.25">
      <c r="A762" s="3">
        <v>44683</v>
      </c>
      <c r="B762" s="10">
        <v>4</v>
      </c>
      <c r="C762" t="str">
        <f t="shared" si="79"/>
        <v/>
      </c>
      <c r="D762" t="str">
        <f t="shared" si="80"/>
        <v/>
      </c>
      <c r="E762" t="str">
        <f t="shared" si="81"/>
        <v/>
      </c>
      <c r="F762" t="str">
        <f t="shared" si="77"/>
        <v>-</v>
      </c>
      <c r="G762" t="str">
        <f t="shared" si="78"/>
        <v/>
      </c>
      <c r="H762">
        <f t="shared" si="82"/>
        <v>35</v>
      </c>
      <c r="I762">
        <f t="shared" si="83"/>
        <v>0</v>
      </c>
    </row>
    <row r="763" spans="1:9" x14ac:dyDescent="0.25">
      <c r="A763" s="3">
        <v>44684</v>
      </c>
      <c r="B763" s="10">
        <v>5</v>
      </c>
      <c r="C763" t="str">
        <f t="shared" si="79"/>
        <v>+</v>
      </c>
      <c r="D763">
        <f t="shared" si="80"/>
        <v>1</v>
      </c>
      <c r="E763">
        <f t="shared" si="81"/>
        <v>1</v>
      </c>
      <c r="F763" t="str">
        <f t="shared" si="77"/>
        <v>-</v>
      </c>
      <c r="G763" t="str">
        <f t="shared" si="78"/>
        <v/>
      </c>
      <c r="H763">
        <f t="shared" si="82"/>
        <v>36</v>
      </c>
      <c r="I763">
        <f t="shared" si="83"/>
        <v>1</v>
      </c>
    </row>
    <row r="764" spans="1:9" x14ac:dyDescent="0.25">
      <c r="A764" s="3">
        <v>44685</v>
      </c>
      <c r="B764" s="10">
        <v>4</v>
      </c>
      <c r="C764" t="str">
        <f t="shared" si="79"/>
        <v>-</v>
      </c>
      <c r="D764">
        <f t="shared" si="80"/>
        <v>1</v>
      </c>
      <c r="E764">
        <f t="shared" si="81"/>
        <v>1</v>
      </c>
      <c r="F764" t="str">
        <f t="shared" si="77"/>
        <v>-</v>
      </c>
      <c r="G764" t="str">
        <f t="shared" si="78"/>
        <v/>
      </c>
      <c r="H764">
        <f t="shared" si="82"/>
        <v>37</v>
      </c>
      <c r="I764">
        <f t="shared" si="83"/>
        <v>0</v>
      </c>
    </row>
    <row r="765" spans="1:9" x14ac:dyDescent="0.25">
      <c r="A765" s="3">
        <v>44686</v>
      </c>
      <c r="B765" s="10">
        <v>4</v>
      </c>
      <c r="C765" t="str">
        <f t="shared" si="79"/>
        <v/>
      </c>
      <c r="D765" t="str">
        <f t="shared" si="80"/>
        <v/>
      </c>
      <c r="E765" t="str">
        <f t="shared" si="81"/>
        <v/>
      </c>
      <c r="F765" t="str">
        <f t="shared" si="77"/>
        <v>-</v>
      </c>
      <c r="G765" t="str">
        <f t="shared" si="78"/>
        <v/>
      </c>
      <c r="H765">
        <f t="shared" si="82"/>
        <v>38</v>
      </c>
      <c r="I765">
        <f t="shared" si="83"/>
        <v>0</v>
      </c>
    </row>
    <row r="766" spans="1:9" x14ac:dyDescent="0.25">
      <c r="A766" s="3">
        <v>44687</v>
      </c>
      <c r="B766" s="10">
        <v>5</v>
      </c>
      <c r="C766" t="str">
        <f t="shared" si="79"/>
        <v>+</v>
      </c>
      <c r="D766">
        <f t="shared" si="80"/>
        <v>1</v>
      </c>
      <c r="E766">
        <f t="shared" si="81"/>
        <v>1</v>
      </c>
      <c r="F766" t="str">
        <f t="shared" si="77"/>
        <v>-</v>
      </c>
      <c r="G766" t="str">
        <f t="shared" si="78"/>
        <v/>
      </c>
      <c r="H766">
        <f t="shared" si="82"/>
        <v>39</v>
      </c>
      <c r="I766">
        <f t="shared" si="83"/>
        <v>0</v>
      </c>
    </row>
    <row r="767" spans="1:9" x14ac:dyDescent="0.25">
      <c r="A767" s="3">
        <v>44688</v>
      </c>
      <c r="B767" s="10">
        <v>5</v>
      </c>
      <c r="C767" t="str">
        <f t="shared" si="79"/>
        <v/>
      </c>
      <c r="D767" t="str">
        <f t="shared" si="80"/>
        <v/>
      </c>
      <c r="E767" t="str">
        <f t="shared" si="81"/>
        <v/>
      </c>
      <c r="F767" t="str">
        <f t="shared" si="77"/>
        <v>-</v>
      </c>
      <c r="G767" t="str">
        <f t="shared" si="78"/>
        <v/>
      </c>
      <c r="H767">
        <f t="shared" si="82"/>
        <v>40</v>
      </c>
      <c r="I767">
        <f t="shared" si="83"/>
        <v>0</v>
      </c>
    </row>
    <row r="768" spans="1:9" x14ac:dyDescent="0.25">
      <c r="A768" s="3">
        <v>44689</v>
      </c>
      <c r="B768" s="10">
        <v>4</v>
      </c>
      <c r="C768" t="str">
        <f t="shared" si="79"/>
        <v>-</v>
      </c>
      <c r="D768">
        <f t="shared" si="80"/>
        <v>1</v>
      </c>
      <c r="E768">
        <f t="shared" si="81"/>
        <v>1</v>
      </c>
      <c r="F768" t="str">
        <f t="shared" si="77"/>
        <v>-</v>
      </c>
      <c r="G768" t="str">
        <f t="shared" si="78"/>
        <v/>
      </c>
      <c r="H768">
        <f t="shared" si="82"/>
        <v>41</v>
      </c>
      <c r="I768">
        <f t="shared" si="83"/>
        <v>0</v>
      </c>
    </row>
    <row r="769" spans="1:9" x14ac:dyDescent="0.25">
      <c r="A769" s="3">
        <v>44690</v>
      </c>
      <c r="B769" s="10">
        <v>4</v>
      </c>
      <c r="C769" t="str">
        <f t="shared" si="79"/>
        <v/>
      </c>
      <c r="D769" t="str">
        <f t="shared" si="80"/>
        <v/>
      </c>
      <c r="E769" t="str">
        <f t="shared" si="81"/>
        <v/>
      </c>
      <c r="F769" t="str">
        <f t="shared" si="77"/>
        <v>-</v>
      </c>
      <c r="G769" t="str">
        <f t="shared" si="78"/>
        <v/>
      </c>
      <c r="H769">
        <f t="shared" si="82"/>
        <v>42</v>
      </c>
      <c r="I769">
        <f t="shared" si="83"/>
        <v>0</v>
      </c>
    </row>
    <row r="770" spans="1:9" x14ac:dyDescent="0.25">
      <c r="A770" s="3">
        <v>44691</v>
      </c>
      <c r="B770" s="10">
        <v>3</v>
      </c>
      <c r="C770" t="str">
        <f t="shared" si="79"/>
        <v>-</v>
      </c>
      <c r="D770">
        <f t="shared" si="80"/>
        <v>1</v>
      </c>
      <c r="E770">
        <f t="shared" si="81"/>
        <v>1</v>
      </c>
      <c r="F770" t="str">
        <f t="shared" si="77"/>
        <v>-</v>
      </c>
      <c r="G770" t="str">
        <f t="shared" si="78"/>
        <v/>
      </c>
      <c r="H770">
        <f t="shared" si="82"/>
        <v>43</v>
      </c>
      <c r="I770">
        <f t="shared" si="83"/>
        <v>0</v>
      </c>
    </row>
    <row r="771" spans="1:9" x14ac:dyDescent="0.25">
      <c r="A771" s="3">
        <v>44692</v>
      </c>
      <c r="B771" s="10">
        <v>3</v>
      </c>
      <c r="C771" t="str">
        <f t="shared" si="79"/>
        <v/>
      </c>
      <c r="D771" t="str">
        <f t="shared" si="80"/>
        <v/>
      </c>
      <c r="E771" t="str">
        <f t="shared" si="81"/>
        <v/>
      </c>
      <c r="F771" t="str">
        <f t="shared" ref="F771:F834" si="84">IF(B771-$G$1&gt;0,"+",IF(B771-$G$1&lt;0,"-",""))</f>
        <v>-</v>
      </c>
      <c r="G771" t="str">
        <f t="shared" ref="G771:G834" si="85">IF(OR(AND(F771=$C$1, OR(F770=$D$1,F770="")),AND(F771=$D$1, OR(F770=$C$1,F770=""))),1,"")</f>
        <v/>
      </c>
      <c r="H771">
        <f t="shared" si="82"/>
        <v>44</v>
      </c>
      <c r="I771">
        <f t="shared" si="83"/>
        <v>0</v>
      </c>
    </row>
    <row r="772" spans="1:9" x14ac:dyDescent="0.25">
      <c r="A772" s="3">
        <v>44693</v>
      </c>
      <c r="B772" s="10">
        <v>4</v>
      </c>
      <c r="C772" t="str">
        <f t="shared" ref="C772:C835" si="86">IF(B772-B771&gt;0,"+",IF(B772-B771&lt;0,"-",""))</f>
        <v>+</v>
      </c>
      <c r="D772">
        <f t="shared" ref="D772:D835" si="87">IF(OR(AND(C772=$C$1, OR(C771=$D$1,C771="")),AND(C772=$D$1, OR(C771=$C$1,C771=""))),1,"")</f>
        <v>1</v>
      </c>
      <c r="E772">
        <f t="shared" ref="E772:E835" si="88">IF(D772=1,1,IF(OR(AND(C772=$D$1,C771=$D$1),AND(C772=$C$1,C771=$C$1)),E771+1,""))</f>
        <v>1</v>
      </c>
      <c r="F772" t="str">
        <f t="shared" si="84"/>
        <v>-</v>
      </c>
      <c r="G772" t="str">
        <f t="shared" si="85"/>
        <v/>
      </c>
      <c r="H772">
        <f t="shared" ref="H772:H835" si="89">IF(G772=1,1,IF(OR(AND(F772=$D$1,F771=$D$1),AND(F772=$C$1,F771=$C$1)),H771+1,""))</f>
        <v>45</v>
      </c>
      <c r="I772">
        <f t="shared" ref="I772:I835" si="90">IF(OR(AND(B772&gt;B771,B772&gt;B773),AND(B772&lt;B771,B772&lt;B773)),1,0)</f>
        <v>0</v>
      </c>
    </row>
    <row r="773" spans="1:9" x14ac:dyDescent="0.25">
      <c r="A773" s="3">
        <v>44694</v>
      </c>
      <c r="B773" s="10">
        <v>6</v>
      </c>
      <c r="C773" t="str">
        <f t="shared" si="86"/>
        <v>+</v>
      </c>
      <c r="D773" t="str">
        <f t="shared" si="87"/>
        <v/>
      </c>
      <c r="E773">
        <f t="shared" si="88"/>
        <v>2</v>
      </c>
      <c r="F773" t="str">
        <f t="shared" si="84"/>
        <v>-</v>
      </c>
      <c r="G773" t="str">
        <f t="shared" si="85"/>
        <v/>
      </c>
      <c r="H773">
        <f t="shared" si="89"/>
        <v>46</v>
      </c>
      <c r="I773">
        <f t="shared" si="90"/>
        <v>1</v>
      </c>
    </row>
    <row r="774" spans="1:9" x14ac:dyDescent="0.25">
      <c r="A774" s="3">
        <v>44695</v>
      </c>
      <c r="B774" s="10">
        <v>4</v>
      </c>
      <c r="C774" t="str">
        <f t="shared" si="86"/>
        <v>-</v>
      </c>
      <c r="D774">
        <f t="shared" si="87"/>
        <v>1</v>
      </c>
      <c r="E774">
        <f t="shared" si="88"/>
        <v>1</v>
      </c>
      <c r="F774" t="str">
        <f t="shared" si="84"/>
        <v>-</v>
      </c>
      <c r="G774" t="str">
        <f t="shared" si="85"/>
        <v/>
      </c>
      <c r="H774">
        <f t="shared" si="89"/>
        <v>47</v>
      </c>
      <c r="I774">
        <f t="shared" si="90"/>
        <v>1</v>
      </c>
    </row>
    <row r="775" spans="1:9" x14ac:dyDescent="0.25">
      <c r="A775" s="3">
        <v>44696</v>
      </c>
      <c r="B775" s="10">
        <v>6</v>
      </c>
      <c r="C775" t="str">
        <f t="shared" si="86"/>
        <v>+</v>
      </c>
      <c r="D775">
        <f t="shared" si="87"/>
        <v>1</v>
      </c>
      <c r="E775">
        <f t="shared" si="88"/>
        <v>1</v>
      </c>
      <c r="F775" t="str">
        <f t="shared" si="84"/>
        <v>-</v>
      </c>
      <c r="G775" t="str">
        <f t="shared" si="85"/>
        <v/>
      </c>
      <c r="H775">
        <f t="shared" si="89"/>
        <v>48</v>
      </c>
      <c r="I775">
        <f t="shared" si="90"/>
        <v>1</v>
      </c>
    </row>
    <row r="776" spans="1:9" x14ac:dyDescent="0.25">
      <c r="A776" s="3">
        <v>44697</v>
      </c>
      <c r="B776" s="10">
        <v>5</v>
      </c>
      <c r="C776" t="str">
        <f t="shared" si="86"/>
        <v>-</v>
      </c>
      <c r="D776">
        <f t="shared" si="87"/>
        <v>1</v>
      </c>
      <c r="E776">
        <f t="shared" si="88"/>
        <v>1</v>
      </c>
      <c r="F776" t="str">
        <f t="shared" si="84"/>
        <v>-</v>
      </c>
      <c r="G776" t="str">
        <f t="shared" si="85"/>
        <v/>
      </c>
      <c r="H776">
        <f t="shared" si="89"/>
        <v>49</v>
      </c>
      <c r="I776">
        <f t="shared" si="90"/>
        <v>1</v>
      </c>
    </row>
    <row r="777" spans="1:9" x14ac:dyDescent="0.25">
      <c r="A777" s="3">
        <v>44698</v>
      </c>
      <c r="B777" s="10">
        <v>6</v>
      </c>
      <c r="C777" t="str">
        <f t="shared" si="86"/>
        <v>+</v>
      </c>
      <c r="D777">
        <f t="shared" si="87"/>
        <v>1</v>
      </c>
      <c r="E777">
        <f t="shared" si="88"/>
        <v>1</v>
      </c>
      <c r="F777" t="str">
        <f t="shared" si="84"/>
        <v>-</v>
      </c>
      <c r="G777" t="str">
        <f t="shared" si="85"/>
        <v/>
      </c>
      <c r="H777">
        <f t="shared" si="89"/>
        <v>50</v>
      </c>
      <c r="I777">
        <f t="shared" si="90"/>
        <v>0</v>
      </c>
    </row>
    <row r="778" spans="1:9" x14ac:dyDescent="0.25">
      <c r="A778" s="3">
        <v>44699</v>
      </c>
      <c r="B778" s="10">
        <v>6</v>
      </c>
      <c r="C778" t="str">
        <f t="shared" si="86"/>
        <v/>
      </c>
      <c r="D778" t="str">
        <f t="shared" si="87"/>
        <v/>
      </c>
      <c r="E778" t="str">
        <f t="shared" si="88"/>
        <v/>
      </c>
      <c r="F778" t="str">
        <f t="shared" si="84"/>
        <v>-</v>
      </c>
      <c r="G778" t="str">
        <f t="shared" si="85"/>
        <v/>
      </c>
      <c r="H778">
        <f t="shared" si="89"/>
        <v>51</v>
      </c>
      <c r="I778">
        <f t="shared" si="90"/>
        <v>0</v>
      </c>
    </row>
    <row r="779" spans="1:9" x14ac:dyDescent="0.25">
      <c r="A779" s="4">
        <v>44700</v>
      </c>
      <c r="B779" s="10">
        <v>7</v>
      </c>
      <c r="C779" t="str">
        <f t="shared" si="86"/>
        <v>+</v>
      </c>
      <c r="D779">
        <f t="shared" si="87"/>
        <v>1</v>
      </c>
      <c r="E779">
        <f t="shared" si="88"/>
        <v>1</v>
      </c>
      <c r="F779" t="str">
        <f t="shared" si="84"/>
        <v>-</v>
      </c>
      <c r="G779" t="str">
        <f t="shared" si="85"/>
        <v/>
      </c>
      <c r="H779">
        <f t="shared" si="89"/>
        <v>52</v>
      </c>
      <c r="I779">
        <f t="shared" si="90"/>
        <v>0</v>
      </c>
    </row>
    <row r="780" spans="1:9" x14ac:dyDescent="0.25">
      <c r="A780" s="4">
        <v>44701</v>
      </c>
      <c r="B780" s="10">
        <v>7</v>
      </c>
      <c r="C780" t="str">
        <f t="shared" si="86"/>
        <v/>
      </c>
      <c r="D780" t="str">
        <f t="shared" si="87"/>
        <v/>
      </c>
      <c r="E780" t="str">
        <f t="shared" si="88"/>
        <v/>
      </c>
      <c r="F780" t="str">
        <f t="shared" si="84"/>
        <v>-</v>
      </c>
      <c r="G780" t="str">
        <f t="shared" si="85"/>
        <v/>
      </c>
      <c r="H780">
        <f t="shared" si="89"/>
        <v>53</v>
      </c>
      <c r="I780">
        <f t="shared" si="90"/>
        <v>0</v>
      </c>
    </row>
    <row r="781" spans="1:9" x14ac:dyDescent="0.25">
      <c r="A781" s="5">
        <v>44702</v>
      </c>
      <c r="B781" s="10">
        <v>8</v>
      </c>
      <c r="C781" t="str">
        <f t="shared" si="86"/>
        <v>+</v>
      </c>
      <c r="D781">
        <f t="shared" si="87"/>
        <v>1</v>
      </c>
      <c r="E781">
        <f t="shared" si="88"/>
        <v>1</v>
      </c>
      <c r="F781" t="str">
        <f t="shared" si="84"/>
        <v>-</v>
      </c>
      <c r="G781" t="str">
        <f t="shared" si="85"/>
        <v/>
      </c>
      <c r="H781">
        <f t="shared" si="89"/>
        <v>54</v>
      </c>
      <c r="I781">
        <f t="shared" si="90"/>
        <v>1</v>
      </c>
    </row>
    <row r="782" spans="1:9" x14ac:dyDescent="0.25">
      <c r="A782" s="5">
        <v>44703</v>
      </c>
      <c r="B782" s="10">
        <v>3</v>
      </c>
      <c r="C782" t="str">
        <f t="shared" si="86"/>
        <v>-</v>
      </c>
      <c r="D782">
        <f t="shared" si="87"/>
        <v>1</v>
      </c>
      <c r="E782">
        <f t="shared" si="88"/>
        <v>1</v>
      </c>
      <c r="F782" t="str">
        <f t="shared" si="84"/>
        <v>-</v>
      </c>
      <c r="G782" t="str">
        <f t="shared" si="85"/>
        <v/>
      </c>
      <c r="H782">
        <f t="shared" si="89"/>
        <v>55</v>
      </c>
      <c r="I782">
        <f t="shared" si="90"/>
        <v>0</v>
      </c>
    </row>
    <row r="783" spans="1:9" x14ac:dyDescent="0.25">
      <c r="A783" s="5">
        <v>44704</v>
      </c>
      <c r="B783" s="10">
        <v>2</v>
      </c>
      <c r="C783" t="str">
        <f t="shared" si="86"/>
        <v>-</v>
      </c>
      <c r="D783" t="str">
        <f t="shared" si="87"/>
        <v/>
      </c>
      <c r="E783">
        <f t="shared" si="88"/>
        <v>2</v>
      </c>
      <c r="F783" t="str">
        <f t="shared" si="84"/>
        <v>-</v>
      </c>
      <c r="G783" t="str">
        <f t="shared" si="85"/>
        <v/>
      </c>
      <c r="H783">
        <f t="shared" si="89"/>
        <v>56</v>
      </c>
      <c r="I783">
        <f t="shared" si="90"/>
        <v>0</v>
      </c>
    </row>
    <row r="784" spans="1:9" x14ac:dyDescent="0.25">
      <c r="A784" s="3">
        <v>44705</v>
      </c>
      <c r="B784" s="10">
        <v>2</v>
      </c>
      <c r="C784" t="str">
        <f t="shared" si="86"/>
        <v/>
      </c>
      <c r="D784" t="str">
        <f t="shared" si="87"/>
        <v/>
      </c>
      <c r="E784" t="str">
        <f t="shared" si="88"/>
        <v/>
      </c>
      <c r="F784" t="str">
        <f t="shared" si="84"/>
        <v>-</v>
      </c>
      <c r="G784" t="str">
        <f t="shared" si="85"/>
        <v/>
      </c>
      <c r="H784">
        <f t="shared" si="89"/>
        <v>57</v>
      </c>
      <c r="I784">
        <f t="shared" si="90"/>
        <v>0</v>
      </c>
    </row>
    <row r="785" spans="1:9" x14ac:dyDescent="0.25">
      <c r="A785" s="4">
        <v>44706</v>
      </c>
      <c r="B785" s="10">
        <v>5</v>
      </c>
      <c r="C785" t="str">
        <f t="shared" si="86"/>
        <v>+</v>
      </c>
      <c r="D785">
        <f t="shared" si="87"/>
        <v>1</v>
      </c>
      <c r="E785">
        <f t="shared" si="88"/>
        <v>1</v>
      </c>
      <c r="F785" t="str">
        <f t="shared" si="84"/>
        <v>-</v>
      </c>
      <c r="G785" t="str">
        <f t="shared" si="85"/>
        <v/>
      </c>
      <c r="H785">
        <f t="shared" si="89"/>
        <v>58</v>
      </c>
      <c r="I785">
        <f t="shared" si="90"/>
        <v>0</v>
      </c>
    </row>
    <row r="786" spans="1:9" x14ac:dyDescent="0.25">
      <c r="A786" s="4">
        <v>44707</v>
      </c>
      <c r="B786" s="10">
        <v>5</v>
      </c>
      <c r="C786" t="str">
        <f t="shared" si="86"/>
        <v/>
      </c>
      <c r="D786" t="str">
        <f t="shared" si="87"/>
        <v/>
      </c>
      <c r="E786" t="str">
        <f t="shared" si="88"/>
        <v/>
      </c>
      <c r="F786" t="str">
        <f t="shared" si="84"/>
        <v>-</v>
      </c>
      <c r="G786" t="str">
        <f t="shared" si="85"/>
        <v/>
      </c>
      <c r="H786">
        <f t="shared" si="89"/>
        <v>59</v>
      </c>
      <c r="I786">
        <f t="shared" si="90"/>
        <v>0</v>
      </c>
    </row>
    <row r="787" spans="1:9" x14ac:dyDescent="0.25">
      <c r="A787" s="4">
        <v>44708</v>
      </c>
      <c r="B787" s="10">
        <v>6</v>
      </c>
      <c r="C787" t="str">
        <f t="shared" si="86"/>
        <v>+</v>
      </c>
      <c r="D787">
        <f t="shared" si="87"/>
        <v>1</v>
      </c>
      <c r="E787">
        <f t="shared" si="88"/>
        <v>1</v>
      </c>
      <c r="F787" t="str">
        <f t="shared" si="84"/>
        <v>-</v>
      </c>
      <c r="G787" t="str">
        <f t="shared" si="85"/>
        <v/>
      </c>
      <c r="H787">
        <f t="shared" si="89"/>
        <v>60</v>
      </c>
      <c r="I787">
        <f t="shared" si="90"/>
        <v>0</v>
      </c>
    </row>
    <row r="788" spans="1:9" x14ac:dyDescent="0.25">
      <c r="A788" s="4">
        <v>44709</v>
      </c>
      <c r="B788" s="10">
        <v>6</v>
      </c>
      <c r="C788" t="str">
        <f t="shared" si="86"/>
        <v/>
      </c>
      <c r="D788" t="str">
        <f t="shared" si="87"/>
        <v/>
      </c>
      <c r="E788" t="str">
        <f t="shared" si="88"/>
        <v/>
      </c>
      <c r="F788" t="str">
        <f t="shared" si="84"/>
        <v>-</v>
      </c>
      <c r="G788" t="str">
        <f t="shared" si="85"/>
        <v/>
      </c>
      <c r="H788">
        <f t="shared" si="89"/>
        <v>61</v>
      </c>
      <c r="I788">
        <f t="shared" si="90"/>
        <v>0</v>
      </c>
    </row>
    <row r="789" spans="1:9" x14ac:dyDescent="0.25">
      <c r="A789" s="4">
        <v>44710</v>
      </c>
      <c r="B789" s="10">
        <v>5</v>
      </c>
      <c r="C789" t="str">
        <f t="shared" si="86"/>
        <v>-</v>
      </c>
      <c r="D789">
        <f t="shared" si="87"/>
        <v>1</v>
      </c>
      <c r="E789">
        <f t="shared" si="88"/>
        <v>1</v>
      </c>
      <c r="F789" t="str">
        <f t="shared" si="84"/>
        <v>-</v>
      </c>
      <c r="G789" t="str">
        <f t="shared" si="85"/>
        <v/>
      </c>
      <c r="H789">
        <f t="shared" si="89"/>
        <v>62</v>
      </c>
      <c r="I789">
        <f t="shared" si="90"/>
        <v>0</v>
      </c>
    </row>
    <row r="790" spans="1:9" x14ac:dyDescent="0.25">
      <c r="A790" s="4">
        <v>44711</v>
      </c>
      <c r="B790" s="10">
        <v>5</v>
      </c>
      <c r="C790" t="str">
        <f t="shared" si="86"/>
        <v/>
      </c>
      <c r="D790" t="str">
        <f t="shared" si="87"/>
        <v/>
      </c>
      <c r="E790" t="str">
        <f t="shared" si="88"/>
        <v/>
      </c>
      <c r="F790" t="str">
        <f t="shared" si="84"/>
        <v>-</v>
      </c>
      <c r="G790" t="str">
        <f t="shared" si="85"/>
        <v/>
      </c>
      <c r="H790">
        <f t="shared" si="89"/>
        <v>63</v>
      </c>
      <c r="I790">
        <f t="shared" si="90"/>
        <v>0</v>
      </c>
    </row>
    <row r="791" spans="1:9" x14ac:dyDescent="0.25">
      <c r="A791" s="4">
        <v>44712</v>
      </c>
      <c r="B791" s="10">
        <v>3</v>
      </c>
      <c r="C791" t="str">
        <f t="shared" si="86"/>
        <v>-</v>
      </c>
      <c r="D791">
        <f t="shared" si="87"/>
        <v>1</v>
      </c>
      <c r="E791">
        <f t="shared" si="88"/>
        <v>1</v>
      </c>
      <c r="F791" t="str">
        <f t="shared" si="84"/>
        <v>-</v>
      </c>
      <c r="G791" t="str">
        <f t="shared" si="85"/>
        <v/>
      </c>
      <c r="H791">
        <f t="shared" si="89"/>
        <v>64</v>
      </c>
      <c r="I791">
        <f t="shared" si="90"/>
        <v>1</v>
      </c>
    </row>
    <row r="792" spans="1:9" x14ac:dyDescent="0.25">
      <c r="A792" s="4">
        <v>44713</v>
      </c>
      <c r="B792" s="10">
        <v>4</v>
      </c>
      <c r="C792" t="str">
        <f t="shared" si="86"/>
        <v>+</v>
      </c>
      <c r="D792">
        <f t="shared" si="87"/>
        <v>1</v>
      </c>
      <c r="E792">
        <f t="shared" si="88"/>
        <v>1</v>
      </c>
      <c r="F792" t="str">
        <f t="shared" si="84"/>
        <v>-</v>
      </c>
      <c r="G792" t="str">
        <f t="shared" si="85"/>
        <v/>
      </c>
      <c r="H792">
        <f t="shared" si="89"/>
        <v>65</v>
      </c>
      <c r="I792">
        <f t="shared" si="90"/>
        <v>0</v>
      </c>
    </row>
    <row r="793" spans="1:9" x14ac:dyDescent="0.25">
      <c r="A793" s="4">
        <v>44714</v>
      </c>
      <c r="B793" s="10">
        <v>4</v>
      </c>
      <c r="C793" t="str">
        <f t="shared" si="86"/>
        <v/>
      </c>
      <c r="D793" t="str">
        <f t="shared" si="87"/>
        <v/>
      </c>
      <c r="E793" t="str">
        <f t="shared" si="88"/>
        <v/>
      </c>
      <c r="F793" t="str">
        <f t="shared" si="84"/>
        <v>-</v>
      </c>
      <c r="G793" t="str">
        <f t="shared" si="85"/>
        <v/>
      </c>
      <c r="H793">
        <f t="shared" si="89"/>
        <v>66</v>
      </c>
      <c r="I793">
        <f t="shared" si="90"/>
        <v>0</v>
      </c>
    </row>
    <row r="794" spans="1:9" x14ac:dyDescent="0.25">
      <c r="A794" s="4">
        <v>44715</v>
      </c>
      <c r="B794" s="10">
        <v>6</v>
      </c>
      <c r="C794" t="str">
        <f t="shared" si="86"/>
        <v>+</v>
      </c>
      <c r="D794">
        <f t="shared" si="87"/>
        <v>1</v>
      </c>
      <c r="E794">
        <f t="shared" si="88"/>
        <v>1</v>
      </c>
      <c r="F794" t="str">
        <f t="shared" si="84"/>
        <v>-</v>
      </c>
      <c r="G794" t="str">
        <f t="shared" si="85"/>
        <v/>
      </c>
      <c r="H794">
        <f t="shared" si="89"/>
        <v>67</v>
      </c>
      <c r="I794">
        <f t="shared" si="90"/>
        <v>1</v>
      </c>
    </row>
    <row r="795" spans="1:9" x14ac:dyDescent="0.25">
      <c r="A795" s="4">
        <v>44716</v>
      </c>
      <c r="B795" s="10">
        <v>4</v>
      </c>
      <c r="C795" t="str">
        <f t="shared" si="86"/>
        <v>-</v>
      </c>
      <c r="D795">
        <f t="shared" si="87"/>
        <v>1</v>
      </c>
      <c r="E795">
        <f t="shared" si="88"/>
        <v>1</v>
      </c>
      <c r="F795" t="str">
        <f t="shared" si="84"/>
        <v>-</v>
      </c>
      <c r="G795" t="str">
        <f t="shared" si="85"/>
        <v/>
      </c>
      <c r="H795">
        <f t="shared" si="89"/>
        <v>68</v>
      </c>
      <c r="I795">
        <f t="shared" si="90"/>
        <v>0</v>
      </c>
    </row>
    <row r="796" spans="1:9" x14ac:dyDescent="0.25">
      <c r="A796" s="4">
        <v>44717</v>
      </c>
      <c r="B796" s="10">
        <v>4</v>
      </c>
      <c r="C796" t="str">
        <f t="shared" si="86"/>
        <v/>
      </c>
      <c r="D796" t="str">
        <f t="shared" si="87"/>
        <v/>
      </c>
      <c r="E796" t="str">
        <f t="shared" si="88"/>
        <v/>
      </c>
      <c r="F796" t="str">
        <f t="shared" si="84"/>
        <v>-</v>
      </c>
      <c r="G796" t="str">
        <f t="shared" si="85"/>
        <v/>
      </c>
      <c r="H796">
        <f t="shared" si="89"/>
        <v>69</v>
      </c>
      <c r="I796">
        <f t="shared" si="90"/>
        <v>0</v>
      </c>
    </row>
    <row r="797" spans="1:9" x14ac:dyDescent="0.25">
      <c r="A797" s="4">
        <v>44718</v>
      </c>
      <c r="B797" s="10">
        <v>5</v>
      </c>
      <c r="C797" t="str">
        <f t="shared" si="86"/>
        <v>+</v>
      </c>
      <c r="D797">
        <f t="shared" si="87"/>
        <v>1</v>
      </c>
      <c r="E797">
        <f t="shared" si="88"/>
        <v>1</v>
      </c>
      <c r="F797" t="str">
        <f t="shared" si="84"/>
        <v>-</v>
      </c>
      <c r="G797" t="str">
        <f t="shared" si="85"/>
        <v/>
      </c>
      <c r="H797">
        <f t="shared" si="89"/>
        <v>70</v>
      </c>
      <c r="I797">
        <f t="shared" si="90"/>
        <v>1</v>
      </c>
    </row>
    <row r="798" spans="1:9" x14ac:dyDescent="0.25">
      <c r="A798" s="4">
        <v>44719</v>
      </c>
      <c r="B798" s="10">
        <v>3</v>
      </c>
      <c r="C798" t="str">
        <f t="shared" si="86"/>
        <v>-</v>
      </c>
      <c r="D798">
        <f t="shared" si="87"/>
        <v>1</v>
      </c>
      <c r="E798">
        <f t="shared" si="88"/>
        <v>1</v>
      </c>
      <c r="F798" t="str">
        <f t="shared" si="84"/>
        <v>-</v>
      </c>
      <c r="G798" t="str">
        <f t="shared" si="85"/>
        <v/>
      </c>
      <c r="H798">
        <f t="shared" si="89"/>
        <v>71</v>
      </c>
      <c r="I798">
        <f t="shared" si="90"/>
        <v>1</v>
      </c>
    </row>
    <row r="799" spans="1:9" x14ac:dyDescent="0.25">
      <c r="A799" s="4">
        <v>44720</v>
      </c>
      <c r="B799" s="10">
        <v>4</v>
      </c>
      <c r="C799" t="str">
        <f t="shared" si="86"/>
        <v>+</v>
      </c>
      <c r="D799">
        <f t="shared" si="87"/>
        <v>1</v>
      </c>
      <c r="E799">
        <f t="shared" si="88"/>
        <v>1</v>
      </c>
      <c r="F799" t="str">
        <f t="shared" si="84"/>
        <v>-</v>
      </c>
      <c r="G799" t="str">
        <f t="shared" si="85"/>
        <v/>
      </c>
      <c r="H799">
        <f t="shared" si="89"/>
        <v>72</v>
      </c>
      <c r="I799">
        <f t="shared" si="90"/>
        <v>0</v>
      </c>
    </row>
    <row r="800" spans="1:9" x14ac:dyDescent="0.25">
      <c r="A800" s="4">
        <v>44721</v>
      </c>
      <c r="B800" s="10">
        <v>5</v>
      </c>
      <c r="C800" t="str">
        <f t="shared" si="86"/>
        <v>+</v>
      </c>
      <c r="D800" t="str">
        <f t="shared" si="87"/>
        <v/>
      </c>
      <c r="E800">
        <f t="shared" si="88"/>
        <v>2</v>
      </c>
      <c r="F800" t="str">
        <f t="shared" si="84"/>
        <v>-</v>
      </c>
      <c r="G800" t="str">
        <f t="shared" si="85"/>
        <v/>
      </c>
      <c r="H800">
        <f t="shared" si="89"/>
        <v>73</v>
      </c>
      <c r="I800">
        <f t="shared" si="90"/>
        <v>0</v>
      </c>
    </row>
    <row r="801" spans="1:9" x14ac:dyDescent="0.25">
      <c r="A801" s="4">
        <v>44722</v>
      </c>
      <c r="B801" s="10">
        <v>8</v>
      </c>
      <c r="C801" t="str">
        <f t="shared" si="86"/>
        <v>+</v>
      </c>
      <c r="D801" t="str">
        <f t="shared" si="87"/>
        <v/>
      </c>
      <c r="E801">
        <f t="shared" si="88"/>
        <v>3</v>
      </c>
      <c r="F801" t="str">
        <f t="shared" si="84"/>
        <v>-</v>
      </c>
      <c r="G801" t="str">
        <f t="shared" si="85"/>
        <v/>
      </c>
      <c r="H801">
        <f t="shared" si="89"/>
        <v>74</v>
      </c>
      <c r="I801">
        <f t="shared" si="90"/>
        <v>0</v>
      </c>
    </row>
    <row r="802" spans="1:9" x14ac:dyDescent="0.25">
      <c r="A802" s="4">
        <v>44723</v>
      </c>
      <c r="B802" s="10">
        <v>9</v>
      </c>
      <c r="C802" t="str">
        <f t="shared" si="86"/>
        <v>+</v>
      </c>
      <c r="D802" t="str">
        <f t="shared" si="87"/>
        <v/>
      </c>
      <c r="E802">
        <f t="shared" si="88"/>
        <v>4</v>
      </c>
      <c r="F802" t="str">
        <f t="shared" si="84"/>
        <v>-</v>
      </c>
      <c r="G802" t="str">
        <f t="shared" si="85"/>
        <v/>
      </c>
      <c r="H802">
        <f t="shared" si="89"/>
        <v>75</v>
      </c>
      <c r="I802">
        <f t="shared" si="90"/>
        <v>0</v>
      </c>
    </row>
    <row r="803" spans="1:9" x14ac:dyDescent="0.25">
      <c r="A803" s="4">
        <v>44724</v>
      </c>
      <c r="B803" s="10">
        <v>9</v>
      </c>
      <c r="C803" t="str">
        <f t="shared" si="86"/>
        <v/>
      </c>
      <c r="D803" t="str">
        <f t="shared" si="87"/>
        <v/>
      </c>
      <c r="E803" t="str">
        <f t="shared" si="88"/>
        <v/>
      </c>
      <c r="F803" t="str">
        <f t="shared" si="84"/>
        <v>-</v>
      </c>
      <c r="G803" t="str">
        <f t="shared" si="85"/>
        <v/>
      </c>
      <c r="H803">
        <f t="shared" si="89"/>
        <v>76</v>
      </c>
      <c r="I803">
        <f t="shared" si="90"/>
        <v>0</v>
      </c>
    </row>
    <row r="804" spans="1:9" x14ac:dyDescent="0.25">
      <c r="A804" s="4">
        <v>44725</v>
      </c>
      <c r="B804" s="10">
        <v>3</v>
      </c>
      <c r="C804" t="str">
        <f t="shared" si="86"/>
        <v>-</v>
      </c>
      <c r="D804">
        <f t="shared" si="87"/>
        <v>1</v>
      </c>
      <c r="E804">
        <f t="shared" si="88"/>
        <v>1</v>
      </c>
      <c r="F804" t="str">
        <f t="shared" si="84"/>
        <v>-</v>
      </c>
      <c r="G804" t="str">
        <f t="shared" si="85"/>
        <v/>
      </c>
      <c r="H804">
        <f t="shared" si="89"/>
        <v>77</v>
      </c>
      <c r="I804">
        <f t="shared" si="90"/>
        <v>0</v>
      </c>
    </row>
    <row r="805" spans="1:9" x14ac:dyDescent="0.25">
      <c r="A805" s="4">
        <v>44726</v>
      </c>
      <c r="B805" s="10">
        <v>3</v>
      </c>
      <c r="C805" t="str">
        <f t="shared" si="86"/>
        <v/>
      </c>
      <c r="D805" t="str">
        <f t="shared" si="87"/>
        <v/>
      </c>
      <c r="E805" t="str">
        <f t="shared" si="88"/>
        <v/>
      </c>
      <c r="F805" t="str">
        <f t="shared" si="84"/>
        <v>-</v>
      </c>
      <c r="G805" t="str">
        <f t="shared" si="85"/>
        <v/>
      </c>
      <c r="H805">
        <f t="shared" si="89"/>
        <v>78</v>
      </c>
      <c r="I805">
        <f t="shared" si="90"/>
        <v>0</v>
      </c>
    </row>
    <row r="806" spans="1:9" x14ac:dyDescent="0.25">
      <c r="A806" s="4">
        <v>44727</v>
      </c>
      <c r="B806" s="10">
        <v>2</v>
      </c>
      <c r="C806" t="str">
        <f t="shared" si="86"/>
        <v>-</v>
      </c>
      <c r="D806">
        <f t="shared" si="87"/>
        <v>1</v>
      </c>
      <c r="E806">
        <f t="shared" si="88"/>
        <v>1</v>
      </c>
      <c r="F806" t="str">
        <f t="shared" si="84"/>
        <v>-</v>
      </c>
      <c r="G806" t="str">
        <f t="shared" si="85"/>
        <v/>
      </c>
      <c r="H806">
        <f t="shared" si="89"/>
        <v>79</v>
      </c>
      <c r="I806">
        <f t="shared" si="90"/>
        <v>0</v>
      </c>
    </row>
    <row r="807" spans="1:9" x14ac:dyDescent="0.25">
      <c r="A807" s="4">
        <v>44728</v>
      </c>
      <c r="B807" s="10">
        <v>2</v>
      </c>
      <c r="C807" t="str">
        <f t="shared" si="86"/>
        <v/>
      </c>
      <c r="D807" t="str">
        <f t="shared" si="87"/>
        <v/>
      </c>
      <c r="E807" t="str">
        <f t="shared" si="88"/>
        <v/>
      </c>
      <c r="F807" t="str">
        <f t="shared" si="84"/>
        <v>-</v>
      </c>
      <c r="G807" t="str">
        <f t="shared" si="85"/>
        <v/>
      </c>
      <c r="H807">
        <f t="shared" si="89"/>
        <v>80</v>
      </c>
      <c r="I807">
        <f t="shared" si="90"/>
        <v>0</v>
      </c>
    </row>
    <row r="808" spans="1:9" x14ac:dyDescent="0.25">
      <c r="A808" s="4">
        <v>44729</v>
      </c>
      <c r="B808" s="10">
        <v>3</v>
      </c>
      <c r="C808" t="str">
        <f t="shared" si="86"/>
        <v>+</v>
      </c>
      <c r="D808">
        <f t="shared" si="87"/>
        <v>1</v>
      </c>
      <c r="E808">
        <f t="shared" si="88"/>
        <v>1</v>
      </c>
      <c r="F808" t="str">
        <f t="shared" si="84"/>
        <v>-</v>
      </c>
      <c r="G808" t="str">
        <f t="shared" si="85"/>
        <v/>
      </c>
      <c r="H808">
        <f t="shared" si="89"/>
        <v>81</v>
      </c>
      <c r="I808">
        <f t="shared" si="90"/>
        <v>0</v>
      </c>
    </row>
    <row r="809" spans="1:9" x14ac:dyDescent="0.25">
      <c r="A809" s="4">
        <v>44730</v>
      </c>
      <c r="B809" s="10">
        <v>5</v>
      </c>
      <c r="C809" t="str">
        <f t="shared" si="86"/>
        <v>+</v>
      </c>
      <c r="D809" t="str">
        <f t="shared" si="87"/>
        <v/>
      </c>
      <c r="E809">
        <f t="shared" si="88"/>
        <v>2</v>
      </c>
      <c r="F809" t="str">
        <f t="shared" si="84"/>
        <v>-</v>
      </c>
      <c r="G809" t="str">
        <f t="shared" si="85"/>
        <v/>
      </c>
      <c r="H809">
        <f t="shared" si="89"/>
        <v>82</v>
      </c>
      <c r="I809">
        <f t="shared" si="90"/>
        <v>0</v>
      </c>
    </row>
    <row r="810" spans="1:9" x14ac:dyDescent="0.25">
      <c r="A810" s="4">
        <v>44731</v>
      </c>
      <c r="B810" s="10">
        <v>6</v>
      </c>
      <c r="C810" t="str">
        <f t="shared" si="86"/>
        <v>+</v>
      </c>
      <c r="D810" t="str">
        <f t="shared" si="87"/>
        <v/>
      </c>
      <c r="E810">
        <f t="shared" si="88"/>
        <v>3</v>
      </c>
      <c r="F810" t="str">
        <f t="shared" si="84"/>
        <v>-</v>
      </c>
      <c r="G810" t="str">
        <f t="shared" si="85"/>
        <v/>
      </c>
      <c r="H810">
        <f t="shared" si="89"/>
        <v>83</v>
      </c>
      <c r="I810">
        <f t="shared" si="90"/>
        <v>1</v>
      </c>
    </row>
    <row r="811" spans="1:9" x14ac:dyDescent="0.25">
      <c r="A811" s="4">
        <v>44732</v>
      </c>
      <c r="B811" s="10">
        <v>2</v>
      </c>
      <c r="C811" t="str">
        <f t="shared" si="86"/>
        <v>-</v>
      </c>
      <c r="D811">
        <f t="shared" si="87"/>
        <v>1</v>
      </c>
      <c r="E811">
        <f t="shared" si="88"/>
        <v>1</v>
      </c>
      <c r="F811" t="str">
        <f t="shared" si="84"/>
        <v>-</v>
      </c>
      <c r="G811" t="str">
        <f t="shared" si="85"/>
        <v/>
      </c>
      <c r="H811">
        <f t="shared" si="89"/>
        <v>84</v>
      </c>
      <c r="I811">
        <f t="shared" si="90"/>
        <v>0</v>
      </c>
    </row>
    <row r="812" spans="1:9" x14ac:dyDescent="0.25">
      <c r="A812" s="4">
        <v>44733</v>
      </c>
      <c r="B812" s="10">
        <v>2</v>
      </c>
      <c r="C812" t="str">
        <f t="shared" si="86"/>
        <v/>
      </c>
      <c r="D812" t="str">
        <f t="shared" si="87"/>
        <v/>
      </c>
      <c r="E812" t="str">
        <f t="shared" si="88"/>
        <v/>
      </c>
      <c r="F812" t="str">
        <f t="shared" si="84"/>
        <v>-</v>
      </c>
      <c r="G812" t="str">
        <f t="shared" si="85"/>
        <v/>
      </c>
      <c r="H812">
        <f t="shared" si="89"/>
        <v>85</v>
      </c>
      <c r="I812">
        <f t="shared" si="90"/>
        <v>0</v>
      </c>
    </row>
    <row r="813" spans="1:9" x14ac:dyDescent="0.25">
      <c r="A813" s="4">
        <v>44734</v>
      </c>
      <c r="B813" s="10">
        <v>6</v>
      </c>
      <c r="C813" t="str">
        <f t="shared" si="86"/>
        <v>+</v>
      </c>
      <c r="D813">
        <f t="shared" si="87"/>
        <v>1</v>
      </c>
      <c r="E813">
        <f t="shared" si="88"/>
        <v>1</v>
      </c>
      <c r="F813" t="str">
        <f t="shared" si="84"/>
        <v>-</v>
      </c>
      <c r="G813" t="str">
        <f t="shared" si="85"/>
        <v/>
      </c>
      <c r="H813">
        <f t="shared" si="89"/>
        <v>86</v>
      </c>
      <c r="I813">
        <f t="shared" si="90"/>
        <v>0</v>
      </c>
    </row>
    <row r="814" spans="1:9" x14ac:dyDescent="0.25">
      <c r="A814" s="4">
        <v>44735</v>
      </c>
      <c r="B814" s="10">
        <v>6</v>
      </c>
      <c r="C814" t="str">
        <f t="shared" si="86"/>
        <v/>
      </c>
      <c r="D814" t="str">
        <f t="shared" si="87"/>
        <v/>
      </c>
      <c r="E814" t="str">
        <f t="shared" si="88"/>
        <v/>
      </c>
      <c r="F814" t="str">
        <f t="shared" si="84"/>
        <v>-</v>
      </c>
      <c r="G814" t="str">
        <f t="shared" si="85"/>
        <v/>
      </c>
      <c r="H814">
        <f t="shared" si="89"/>
        <v>87</v>
      </c>
      <c r="I814">
        <f t="shared" si="90"/>
        <v>0</v>
      </c>
    </row>
    <row r="815" spans="1:9" x14ac:dyDescent="0.25">
      <c r="A815" s="4">
        <v>44736</v>
      </c>
      <c r="B815" s="10">
        <v>5</v>
      </c>
      <c r="C815" t="str">
        <f t="shared" si="86"/>
        <v>-</v>
      </c>
      <c r="D815">
        <f t="shared" si="87"/>
        <v>1</v>
      </c>
      <c r="E815">
        <f t="shared" si="88"/>
        <v>1</v>
      </c>
      <c r="F815" t="str">
        <f t="shared" si="84"/>
        <v>-</v>
      </c>
      <c r="G815" t="str">
        <f t="shared" si="85"/>
        <v/>
      </c>
      <c r="H815">
        <f t="shared" si="89"/>
        <v>88</v>
      </c>
      <c r="I815">
        <f t="shared" si="90"/>
        <v>0</v>
      </c>
    </row>
    <row r="816" spans="1:9" x14ac:dyDescent="0.25">
      <c r="A816" s="4">
        <v>44737</v>
      </c>
      <c r="B816" s="10">
        <v>4</v>
      </c>
      <c r="C816" t="str">
        <f t="shared" si="86"/>
        <v>-</v>
      </c>
      <c r="D816" t="str">
        <f t="shared" si="87"/>
        <v/>
      </c>
      <c r="E816">
        <f t="shared" si="88"/>
        <v>2</v>
      </c>
      <c r="F816" t="str">
        <f t="shared" si="84"/>
        <v>-</v>
      </c>
      <c r="G816" t="str">
        <f t="shared" si="85"/>
        <v/>
      </c>
      <c r="H816">
        <f t="shared" si="89"/>
        <v>89</v>
      </c>
      <c r="I816">
        <f t="shared" si="90"/>
        <v>0</v>
      </c>
    </row>
    <row r="817" spans="1:9" x14ac:dyDescent="0.25">
      <c r="A817" s="4">
        <v>44738</v>
      </c>
      <c r="B817" s="10">
        <v>4</v>
      </c>
      <c r="C817" t="str">
        <f t="shared" si="86"/>
        <v/>
      </c>
      <c r="D817" t="str">
        <f t="shared" si="87"/>
        <v/>
      </c>
      <c r="E817" t="str">
        <f t="shared" si="88"/>
        <v/>
      </c>
      <c r="F817" t="str">
        <f t="shared" si="84"/>
        <v>-</v>
      </c>
      <c r="G817" t="str">
        <f t="shared" si="85"/>
        <v/>
      </c>
      <c r="H817">
        <f t="shared" si="89"/>
        <v>90</v>
      </c>
      <c r="I817">
        <f t="shared" si="90"/>
        <v>0</v>
      </c>
    </row>
    <row r="818" spans="1:9" x14ac:dyDescent="0.25">
      <c r="A818" s="4">
        <v>44739</v>
      </c>
      <c r="B818" s="10">
        <v>3</v>
      </c>
      <c r="C818" t="str">
        <f t="shared" si="86"/>
        <v>-</v>
      </c>
      <c r="D818">
        <f t="shared" si="87"/>
        <v>1</v>
      </c>
      <c r="E818">
        <f t="shared" si="88"/>
        <v>1</v>
      </c>
      <c r="F818" t="str">
        <f t="shared" si="84"/>
        <v>-</v>
      </c>
      <c r="G818" t="str">
        <f t="shared" si="85"/>
        <v/>
      </c>
      <c r="H818">
        <f t="shared" si="89"/>
        <v>91</v>
      </c>
      <c r="I818">
        <f t="shared" si="90"/>
        <v>0</v>
      </c>
    </row>
    <row r="819" spans="1:9" x14ac:dyDescent="0.25">
      <c r="A819" s="4">
        <v>44740</v>
      </c>
      <c r="B819" s="10">
        <v>2</v>
      </c>
      <c r="C819" t="str">
        <f t="shared" si="86"/>
        <v>-</v>
      </c>
      <c r="D819" t="str">
        <f t="shared" si="87"/>
        <v/>
      </c>
      <c r="E819">
        <f t="shared" si="88"/>
        <v>2</v>
      </c>
      <c r="F819" t="str">
        <f t="shared" si="84"/>
        <v>-</v>
      </c>
      <c r="G819" t="str">
        <f t="shared" si="85"/>
        <v/>
      </c>
      <c r="H819">
        <f t="shared" si="89"/>
        <v>92</v>
      </c>
      <c r="I819">
        <f t="shared" si="90"/>
        <v>1</v>
      </c>
    </row>
    <row r="820" spans="1:9" x14ac:dyDescent="0.25">
      <c r="A820" s="4">
        <v>44741</v>
      </c>
      <c r="B820" s="10">
        <v>3</v>
      </c>
      <c r="C820" t="str">
        <f t="shared" si="86"/>
        <v>+</v>
      </c>
      <c r="D820">
        <f t="shared" si="87"/>
        <v>1</v>
      </c>
      <c r="E820">
        <f t="shared" si="88"/>
        <v>1</v>
      </c>
      <c r="F820" t="str">
        <f t="shared" si="84"/>
        <v>-</v>
      </c>
      <c r="G820" t="str">
        <f t="shared" si="85"/>
        <v/>
      </c>
      <c r="H820">
        <f t="shared" si="89"/>
        <v>93</v>
      </c>
      <c r="I820">
        <f t="shared" si="90"/>
        <v>0</v>
      </c>
    </row>
    <row r="821" spans="1:9" x14ac:dyDescent="0.25">
      <c r="A821" s="4">
        <v>44742</v>
      </c>
      <c r="B821" s="10">
        <v>6</v>
      </c>
      <c r="C821" t="str">
        <f t="shared" si="86"/>
        <v>+</v>
      </c>
      <c r="D821" t="str">
        <f t="shared" si="87"/>
        <v/>
      </c>
      <c r="E821">
        <f t="shared" si="88"/>
        <v>2</v>
      </c>
      <c r="F821" t="str">
        <f t="shared" si="84"/>
        <v>-</v>
      </c>
      <c r="G821" t="str">
        <f t="shared" si="85"/>
        <v/>
      </c>
      <c r="H821">
        <f t="shared" si="89"/>
        <v>94</v>
      </c>
      <c r="I821">
        <f t="shared" si="90"/>
        <v>1</v>
      </c>
    </row>
    <row r="822" spans="1:9" x14ac:dyDescent="0.25">
      <c r="A822" s="4">
        <v>44743</v>
      </c>
      <c r="B822" s="10">
        <v>4</v>
      </c>
      <c r="C822" t="str">
        <f t="shared" si="86"/>
        <v>-</v>
      </c>
      <c r="D822">
        <f t="shared" si="87"/>
        <v>1</v>
      </c>
      <c r="E822">
        <f t="shared" si="88"/>
        <v>1</v>
      </c>
      <c r="F822" t="str">
        <f t="shared" si="84"/>
        <v>-</v>
      </c>
      <c r="G822" t="str">
        <f t="shared" si="85"/>
        <v/>
      </c>
      <c r="H822">
        <f t="shared" si="89"/>
        <v>95</v>
      </c>
      <c r="I822">
        <f t="shared" si="90"/>
        <v>1</v>
      </c>
    </row>
    <row r="823" spans="1:9" x14ac:dyDescent="0.25">
      <c r="A823" s="4">
        <v>44744</v>
      </c>
      <c r="B823" s="10">
        <v>5</v>
      </c>
      <c r="C823" t="str">
        <f t="shared" si="86"/>
        <v>+</v>
      </c>
      <c r="D823">
        <f t="shared" si="87"/>
        <v>1</v>
      </c>
      <c r="E823">
        <f t="shared" si="88"/>
        <v>1</v>
      </c>
      <c r="F823" t="str">
        <f t="shared" si="84"/>
        <v>-</v>
      </c>
      <c r="G823" t="str">
        <f t="shared" si="85"/>
        <v/>
      </c>
      <c r="H823">
        <f t="shared" si="89"/>
        <v>96</v>
      </c>
      <c r="I823">
        <f t="shared" si="90"/>
        <v>0</v>
      </c>
    </row>
    <row r="824" spans="1:9" x14ac:dyDescent="0.25">
      <c r="A824" s="4">
        <v>44745</v>
      </c>
      <c r="B824" s="10">
        <v>5</v>
      </c>
      <c r="C824" t="str">
        <f t="shared" si="86"/>
        <v/>
      </c>
      <c r="D824" t="str">
        <f t="shared" si="87"/>
        <v/>
      </c>
      <c r="E824" t="str">
        <f t="shared" si="88"/>
        <v/>
      </c>
      <c r="F824" t="str">
        <f t="shared" si="84"/>
        <v>-</v>
      </c>
      <c r="G824" t="str">
        <f t="shared" si="85"/>
        <v/>
      </c>
      <c r="H824">
        <f t="shared" si="89"/>
        <v>97</v>
      </c>
      <c r="I824">
        <f t="shared" si="90"/>
        <v>0</v>
      </c>
    </row>
    <row r="825" spans="1:9" x14ac:dyDescent="0.25">
      <c r="A825" s="4">
        <v>44746</v>
      </c>
      <c r="B825" s="10">
        <v>2</v>
      </c>
      <c r="C825" t="str">
        <f t="shared" si="86"/>
        <v>-</v>
      </c>
      <c r="D825">
        <f t="shared" si="87"/>
        <v>1</v>
      </c>
      <c r="E825">
        <f t="shared" si="88"/>
        <v>1</v>
      </c>
      <c r="F825" t="str">
        <f t="shared" si="84"/>
        <v>-</v>
      </c>
      <c r="G825" t="str">
        <f t="shared" si="85"/>
        <v/>
      </c>
      <c r="H825">
        <f t="shared" si="89"/>
        <v>98</v>
      </c>
      <c r="I825">
        <f t="shared" si="90"/>
        <v>0</v>
      </c>
    </row>
    <row r="826" spans="1:9" x14ac:dyDescent="0.25">
      <c r="A826" s="4">
        <v>44747</v>
      </c>
      <c r="B826" s="10">
        <v>0</v>
      </c>
      <c r="C826" t="str">
        <f t="shared" si="86"/>
        <v>-</v>
      </c>
      <c r="D826" t="str">
        <f t="shared" si="87"/>
        <v/>
      </c>
      <c r="E826">
        <f t="shared" si="88"/>
        <v>2</v>
      </c>
      <c r="F826" t="str">
        <f t="shared" si="84"/>
        <v>-</v>
      </c>
      <c r="G826" t="str">
        <f t="shared" si="85"/>
        <v/>
      </c>
      <c r="H826">
        <f t="shared" si="89"/>
        <v>99</v>
      </c>
      <c r="I826">
        <f t="shared" si="90"/>
        <v>1</v>
      </c>
    </row>
    <row r="827" spans="1:9" x14ac:dyDescent="0.25">
      <c r="A827" s="4">
        <v>44748</v>
      </c>
      <c r="B827" s="10">
        <v>3</v>
      </c>
      <c r="C827" t="str">
        <f t="shared" si="86"/>
        <v>+</v>
      </c>
      <c r="D827">
        <f t="shared" si="87"/>
        <v>1</v>
      </c>
      <c r="E827">
        <f t="shared" si="88"/>
        <v>1</v>
      </c>
      <c r="F827" t="str">
        <f t="shared" si="84"/>
        <v>-</v>
      </c>
      <c r="G827" t="str">
        <f t="shared" si="85"/>
        <v/>
      </c>
      <c r="H827">
        <f t="shared" si="89"/>
        <v>100</v>
      </c>
      <c r="I827">
        <f t="shared" si="90"/>
        <v>0</v>
      </c>
    </row>
    <row r="828" spans="1:9" x14ac:dyDescent="0.25">
      <c r="A828" s="4">
        <v>44749</v>
      </c>
      <c r="B828" s="10">
        <v>3</v>
      </c>
      <c r="C828" t="str">
        <f t="shared" si="86"/>
        <v/>
      </c>
      <c r="D828" t="str">
        <f t="shared" si="87"/>
        <v/>
      </c>
      <c r="E828" t="str">
        <f t="shared" si="88"/>
        <v/>
      </c>
      <c r="F828" t="str">
        <f t="shared" si="84"/>
        <v>-</v>
      </c>
      <c r="G828" t="str">
        <f t="shared" si="85"/>
        <v/>
      </c>
      <c r="H828">
        <f t="shared" si="89"/>
        <v>101</v>
      </c>
      <c r="I828">
        <f t="shared" si="90"/>
        <v>0</v>
      </c>
    </row>
    <row r="829" spans="1:9" x14ac:dyDescent="0.25">
      <c r="A829" s="4">
        <v>44750</v>
      </c>
      <c r="B829" s="10">
        <v>6</v>
      </c>
      <c r="C829" t="str">
        <f t="shared" si="86"/>
        <v>+</v>
      </c>
      <c r="D829">
        <f t="shared" si="87"/>
        <v>1</v>
      </c>
      <c r="E829">
        <f t="shared" si="88"/>
        <v>1</v>
      </c>
      <c r="F829" t="str">
        <f t="shared" si="84"/>
        <v>-</v>
      </c>
      <c r="G829" t="str">
        <f t="shared" si="85"/>
        <v/>
      </c>
      <c r="H829">
        <f t="shared" si="89"/>
        <v>102</v>
      </c>
      <c r="I829">
        <f t="shared" si="90"/>
        <v>1</v>
      </c>
    </row>
    <row r="830" spans="1:9" x14ac:dyDescent="0.25">
      <c r="A830" s="4">
        <v>44751</v>
      </c>
      <c r="B830" s="10">
        <v>2</v>
      </c>
      <c r="C830" t="str">
        <f t="shared" si="86"/>
        <v>-</v>
      </c>
      <c r="D830">
        <f t="shared" si="87"/>
        <v>1</v>
      </c>
      <c r="E830">
        <f t="shared" si="88"/>
        <v>1</v>
      </c>
      <c r="F830" t="str">
        <f t="shared" si="84"/>
        <v>-</v>
      </c>
      <c r="G830" t="str">
        <f t="shared" si="85"/>
        <v/>
      </c>
      <c r="H830">
        <f t="shared" si="89"/>
        <v>103</v>
      </c>
      <c r="I830">
        <f t="shared" si="90"/>
        <v>0</v>
      </c>
    </row>
    <row r="831" spans="1:9" x14ac:dyDescent="0.25">
      <c r="A831" s="4">
        <v>44752</v>
      </c>
      <c r="B831" s="10">
        <v>2</v>
      </c>
      <c r="C831" t="str">
        <f t="shared" si="86"/>
        <v/>
      </c>
      <c r="D831" t="str">
        <f t="shared" si="87"/>
        <v/>
      </c>
      <c r="E831" t="str">
        <f t="shared" si="88"/>
        <v/>
      </c>
      <c r="F831" t="str">
        <f t="shared" si="84"/>
        <v>-</v>
      </c>
      <c r="G831" t="str">
        <f t="shared" si="85"/>
        <v/>
      </c>
      <c r="H831">
        <f t="shared" si="89"/>
        <v>104</v>
      </c>
      <c r="I831">
        <f t="shared" si="90"/>
        <v>0</v>
      </c>
    </row>
    <row r="832" spans="1:9" x14ac:dyDescent="0.25">
      <c r="A832" s="4">
        <v>44753</v>
      </c>
      <c r="B832" s="10">
        <v>3</v>
      </c>
      <c r="C832" t="str">
        <f t="shared" si="86"/>
        <v>+</v>
      </c>
      <c r="D832">
        <f t="shared" si="87"/>
        <v>1</v>
      </c>
      <c r="E832">
        <f t="shared" si="88"/>
        <v>1</v>
      </c>
      <c r="F832" t="str">
        <f t="shared" si="84"/>
        <v>-</v>
      </c>
      <c r="G832" t="str">
        <f t="shared" si="85"/>
        <v/>
      </c>
      <c r="H832">
        <f t="shared" si="89"/>
        <v>105</v>
      </c>
      <c r="I832">
        <f t="shared" si="90"/>
        <v>1</v>
      </c>
    </row>
    <row r="833" spans="1:9" x14ac:dyDescent="0.25">
      <c r="A833" s="4">
        <v>44754</v>
      </c>
      <c r="B833" s="10">
        <v>2</v>
      </c>
      <c r="C833" t="str">
        <f t="shared" si="86"/>
        <v>-</v>
      </c>
      <c r="D833">
        <f t="shared" si="87"/>
        <v>1</v>
      </c>
      <c r="E833">
        <f t="shared" si="88"/>
        <v>1</v>
      </c>
      <c r="F833" t="str">
        <f t="shared" si="84"/>
        <v>-</v>
      </c>
      <c r="G833" t="str">
        <f t="shared" si="85"/>
        <v/>
      </c>
      <c r="H833">
        <f t="shared" si="89"/>
        <v>106</v>
      </c>
      <c r="I833">
        <f t="shared" si="90"/>
        <v>1</v>
      </c>
    </row>
    <row r="834" spans="1:9" x14ac:dyDescent="0.25">
      <c r="A834" s="4">
        <v>44755</v>
      </c>
      <c r="B834" s="10">
        <v>5</v>
      </c>
      <c r="C834" t="str">
        <f t="shared" si="86"/>
        <v>+</v>
      </c>
      <c r="D834">
        <f t="shared" si="87"/>
        <v>1</v>
      </c>
      <c r="E834">
        <f t="shared" si="88"/>
        <v>1</v>
      </c>
      <c r="F834" t="str">
        <f t="shared" si="84"/>
        <v>-</v>
      </c>
      <c r="G834" t="str">
        <f t="shared" si="85"/>
        <v/>
      </c>
      <c r="H834">
        <f t="shared" si="89"/>
        <v>107</v>
      </c>
      <c r="I834">
        <f t="shared" si="90"/>
        <v>0</v>
      </c>
    </row>
    <row r="835" spans="1:9" x14ac:dyDescent="0.25">
      <c r="A835" s="4">
        <v>44756</v>
      </c>
      <c r="B835" s="10">
        <v>9</v>
      </c>
      <c r="C835" t="str">
        <f t="shared" si="86"/>
        <v>+</v>
      </c>
      <c r="D835" t="str">
        <f t="shared" si="87"/>
        <v/>
      </c>
      <c r="E835">
        <f t="shared" si="88"/>
        <v>2</v>
      </c>
      <c r="F835" t="str">
        <f t="shared" ref="F835:F898" si="91">IF(B835-$G$1&gt;0,"+",IF(B835-$G$1&lt;0,"-",""))</f>
        <v>-</v>
      </c>
      <c r="G835" t="str">
        <f t="shared" ref="G835:G898" si="92">IF(OR(AND(F835=$C$1, OR(F834=$D$1,F834="")),AND(F835=$D$1, OR(F834=$C$1,F834=""))),1,"")</f>
        <v/>
      </c>
      <c r="H835">
        <f t="shared" si="89"/>
        <v>108</v>
      </c>
      <c r="I835">
        <f t="shared" si="90"/>
        <v>1</v>
      </c>
    </row>
    <row r="836" spans="1:9" x14ac:dyDescent="0.25">
      <c r="A836" s="4">
        <v>44757</v>
      </c>
      <c r="B836" s="10">
        <v>6</v>
      </c>
      <c r="C836" t="str">
        <f t="shared" ref="C836:C899" si="93">IF(B836-B835&gt;0,"+",IF(B836-B835&lt;0,"-",""))</f>
        <v>-</v>
      </c>
      <c r="D836">
        <f t="shared" ref="D836:D899" si="94">IF(OR(AND(C836=$C$1, OR(C835=$D$1,C835="")),AND(C836=$D$1, OR(C835=$C$1,C835=""))),1,"")</f>
        <v>1</v>
      </c>
      <c r="E836">
        <f t="shared" ref="E836:E899" si="95">IF(D836=1,1,IF(OR(AND(C836=$D$1,C835=$D$1),AND(C836=$C$1,C835=$C$1)),E835+1,""))</f>
        <v>1</v>
      </c>
      <c r="F836" t="str">
        <f t="shared" si="91"/>
        <v>-</v>
      </c>
      <c r="G836" t="str">
        <f t="shared" si="92"/>
        <v/>
      </c>
      <c r="H836">
        <f t="shared" ref="H836:H899" si="96">IF(G836=1,1,IF(OR(AND(F836=$D$1,F835=$D$1),AND(F836=$C$1,F835=$C$1)),H835+1,""))</f>
        <v>109</v>
      </c>
      <c r="I836">
        <f t="shared" ref="I836:I899" si="97">IF(OR(AND(B836&gt;B835,B836&gt;B837),AND(B836&lt;B835,B836&lt;B837)),1,0)</f>
        <v>1</v>
      </c>
    </row>
    <row r="837" spans="1:9" x14ac:dyDescent="0.25">
      <c r="A837" s="4">
        <v>44758</v>
      </c>
      <c r="B837" s="10">
        <v>7</v>
      </c>
      <c r="C837" t="str">
        <f t="shared" si="93"/>
        <v>+</v>
      </c>
      <c r="D837">
        <f t="shared" si="94"/>
        <v>1</v>
      </c>
      <c r="E837">
        <f t="shared" si="95"/>
        <v>1</v>
      </c>
      <c r="F837" t="str">
        <f t="shared" si="91"/>
        <v>-</v>
      </c>
      <c r="G837" t="str">
        <f t="shared" si="92"/>
        <v/>
      </c>
      <c r="H837">
        <f t="shared" si="96"/>
        <v>110</v>
      </c>
      <c r="I837">
        <f t="shared" si="97"/>
        <v>0</v>
      </c>
    </row>
    <row r="838" spans="1:9" x14ac:dyDescent="0.25">
      <c r="A838" s="4">
        <v>44759</v>
      </c>
      <c r="B838" s="10">
        <v>8</v>
      </c>
      <c r="C838" t="str">
        <f t="shared" si="93"/>
        <v>+</v>
      </c>
      <c r="D838" t="str">
        <f t="shared" si="94"/>
        <v/>
      </c>
      <c r="E838">
        <f t="shared" si="95"/>
        <v>2</v>
      </c>
      <c r="F838" t="str">
        <f t="shared" si="91"/>
        <v>-</v>
      </c>
      <c r="G838" t="str">
        <f t="shared" si="92"/>
        <v/>
      </c>
      <c r="H838">
        <f t="shared" si="96"/>
        <v>111</v>
      </c>
      <c r="I838">
        <f t="shared" si="97"/>
        <v>1</v>
      </c>
    </row>
    <row r="839" spans="1:9" x14ac:dyDescent="0.25">
      <c r="A839" s="4">
        <v>44760</v>
      </c>
      <c r="B839" s="10">
        <v>5</v>
      </c>
      <c r="C839" t="str">
        <f t="shared" si="93"/>
        <v>-</v>
      </c>
      <c r="D839">
        <f t="shared" si="94"/>
        <v>1</v>
      </c>
      <c r="E839">
        <f t="shared" si="95"/>
        <v>1</v>
      </c>
      <c r="F839" t="str">
        <f t="shared" si="91"/>
        <v>-</v>
      </c>
      <c r="G839" t="str">
        <f t="shared" si="92"/>
        <v/>
      </c>
      <c r="H839">
        <f t="shared" si="96"/>
        <v>112</v>
      </c>
      <c r="I839">
        <f t="shared" si="97"/>
        <v>0</v>
      </c>
    </row>
    <row r="840" spans="1:9" x14ac:dyDescent="0.25">
      <c r="A840" s="4">
        <v>44761</v>
      </c>
      <c r="B840" s="10">
        <v>3</v>
      </c>
      <c r="C840" t="str">
        <f t="shared" si="93"/>
        <v>-</v>
      </c>
      <c r="D840" t="str">
        <f t="shared" si="94"/>
        <v/>
      </c>
      <c r="E840">
        <f t="shared" si="95"/>
        <v>2</v>
      </c>
      <c r="F840" t="str">
        <f t="shared" si="91"/>
        <v>-</v>
      </c>
      <c r="G840" t="str">
        <f t="shared" si="92"/>
        <v/>
      </c>
      <c r="H840">
        <f t="shared" si="96"/>
        <v>113</v>
      </c>
      <c r="I840">
        <f t="shared" si="97"/>
        <v>1</v>
      </c>
    </row>
    <row r="841" spans="1:9" x14ac:dyDescent="0.25">
      <c r="A841" s="4">
        <v>44762</v>
      </c>
      <c r="B841" s="10">
        <v>5</v>
      </c>
      <c r="C841" t="str">
        <f t="shared" si="93"/>
        <v>+</v>
      </c>
      <c r="D841">
        <f t="shared" si="94"/>
        <v>1</v>
      </c>
      <c r="E841">
        <f t="shared" si="95"/>
        <v>1</v>
      </c>
      <c r="F841" t="str">
        <f t="shared" si="91"/>
        <v>-</v>
      </c>
      <c r="G841" t="str">
        <f t="shared" si="92"/>
        <v/>
      </c>
      <c r="H841">
        <f t="shared" si="96"/>
        <v>114</v>
      </c>
      <c r="I841">
        <f t="shared" si="97"/>
        <v>0</v>
      </c>
    </row>
    <row r="842" spans="1:9" x14ac:dyDescent="0.25">
      <c r="A842" s="4">
        <v>44763</v>
      </c>
      <c r="B842" s="10">
        <v>6</v>
      </c>
      <c r="C842" t="str">
        <f t="shared" si="93"/>
        <v>+</v>
      </c>
      <c r="D842" t="str">
        <f t="shared" si="94"/>
        <v/>
      </c>
      <c r="E842">
        <f t="shared" si="95"/>
        <v>2</v>
      </c>
      <c r="F842" t="str">
        <f t="shared" si="91"/>
        <v>-</v>
      </c>
      <c r="G842" t="str">
        <f t="shared" si="92"/>
        <v/>
      </c>
      <c r="H842">
        <f t="shared" si="96"/>
        <v>115</v>
      </c>
      <c r="I842">
        <f t="shared" si="97"/>
        <v>0</v>
      </c>
    </row>
    <row r="843" spans="1:9" x14ac:dyDescent="0.25">
      <c r="A843" s="4">
        <v>44764</v>
      </c>
      <c r="B843" s="10">
        <v>8</v>
      </c>
      <c r="C843" t="str">
        <f t="shared" si="93"/>
        <v>+</v>
      </c>
      <c r="D843" t="str">
        <f t="shared" si="94"/>
        <v/>
      </c>
      <c r="E843">
        <f t="shared" si="95"/>
        <v>3</v>
      </c>
      <c r="F843" t="str">
        <f t="shared" si="91"/>
        <v>-</v>
      </c>
      <c r="G843" t="str">
        <f t="shared" si="92"/>
        <v/>
      </c>
      <c r="H843">
        <f t="shared" si="96"/>
        <v>116</v>
      </c>
      <c r="I843">
        <f t="shared" si="97"/>
        <v>1</v>
      </c>
    </row>
    <row r="844" spans="1:9" x14ac:dyDescent="0.25">
      <c r="A844" s="4">
        <v>44765</v>
      </c>
      <c r="B844" s="10">
        <v>7</v>
      </c>
      <c r="C844" t="str">
        <f t="shared" si="93"/>
        <v>-</v>
      </c>
      <c r="D844">
        <f t="shared" si="94"/>
        <v>1</v>
      </c>
      <c r="E844">
        <f t="shared" si="95"/>
        <v>1</v>
      </c>
      <c r="F844" t="str">
        <f t="shared" si="91"/>
        <v>-</v>
      </c>
      <c r="G844" t="str">
        <f t="shared" si="92"/>
        <v/>
      </c>
      <c r="H844">
        <f t="shared" si="96"/>
        <v>117</v>
      </c>
      <c r="I844">
        <f t="shared" si="97"/>
        <v>1</v>
      </c>
    </row>
    <row r="845" spans="1:9" x14ac:dyDescent="0.25">
      <c r="A845" s="4">
        <v>44766</v>
      </c>
      <c r="B845" s="10">
        <v>8</v>
      </c>
      <c r="C845" t="str">
        <f t="shared" si="93"/>
        <v>+</v>
      </c>
      <c r="D845">
        <f t="shared" si="94"/>
        <v>1</v>
      </c>
      <c r="E845">
        <f t="shared" si="95"/>
        <v>1</v>
      </c>
      <c r="F845" t="str">
        <f t="shared" si="91"/>
        <v>-</v>
      </c>
      <c r="G845" t="str">
        <f t="shared" si="92"/>
        <v/>
      </c>
      <c r="H845">
        <f t="shared" si="96"/>
        <v>118</v>
      </c>
      <c r="I845">
        <f t="shared" si="97"/>
        <v>1</v>
      </c>
    </row>
    <row r="846" spans="1:9" x14ac:dyDescent="0.25">
      <c r="A846" s="4">
        <v>44767</v>
      </c>
      <c r="B846" s="10">
        <v>2</v>
      </c>
      <c r="C846" t="str">
        <f t="shared" si="93"/>
        <v>-</v>
      </c>
      <c r="D846">
        <f t="shared" si="94"/>
        <v>1</v>
      </c>
      <c r="E846">
        <f t="shared" si="95"/>
        <v>1</v>
      </c>
      <c r="F846" t="str">
        <f t="shared" si="91"/>
        <v>-</v>
      </c>
      <c r="G846" t="str">
        <f t="shared" si="92"/>
        <v/>
      </c>
      <c r="H846">
        <f t="shared" si="96"/>
        <v>119</v>
      </c>
      <c r="I846">
        <f t="shared" si="97"/>
        <v>0</v>
      </c>
    </row>
    <row r="847" spans="1:9" x14ac:dyDescent="0.25">
      <c r="A847" s="4">
        <v>44768</v>
      </c>
      <c r="B847" s="10">
        <v>2</v>
      </c>
      <c r="C847" t="str">
        <f t="shared" si="93"/>
        <v/>
      </c>
      <c r="D847" t="str">
        <f t="shared" si="94"/>
        <v/>
      </c>
      <c r="E847" t="str">
        <f t="shared" si="95"/>
        <v/>
      </c>
      <c r="F847" t="str">
        <f t="shared" si="91"/>
        <v>-</v>
      </c>
      <c r="G847" t="str">
        <f t="shared" si="92"/>
        <v/>
      </c>
      <c r="H847">
        <f t="shared" si="96"/>
        <v>120</v>
      </c>
      <c r="I847">
        <f t="shared" si="97"/>
        <v>0</v>
      </c>
    </row>
    <row r="848" spans="1:9" x14ac:dyDescent="0.25">
      <c r="A848" s="4">
        <v>44769</v>
      </c>
      <c r="B848" s="10">
        <v>12</v>
      </c>
      <c r="C848" t="str">
        <f t="shared" si="93"/>
        <v>+</v>
      </c>
      <c r="D848">
        <f t="shared" si="94"/>
        <v>1</v>
      </c>
      <c r="E848">
        <f t="shared" si="95"/>
        <v>1</v>
      </c>
      <c r="F848" t="str">
        <f t="shared" si="91"/>
        <v>-</v>
      </c>
      <c r="G848" t="str">
        <f t="shared" si="92"/>
        <v/>
      </c>
      <c r="H848">
        <f t="shared" si="96"/>
        <v>121</v>
      </c>
      <c r="I848">
        <f t="shared" si="97"/>
        <v>1</v>
      </c>
    </row>
    <row r="849" spans="1:9" x14ac:dyDescent="0.25">
      <c r="A849" s="4">
        <v>44770</v>
      </c>
      <c r="B849" s="10">
        <v>7</v>
      </c>
      <c r="C849" t="str">
        <f t="shared" si="93"/>
        <v>-</v>
      </c>
      <c r="D849">
        <f t="shared" si="94"/>
        <v>1</v>
      </c>
      <c r="E849">
        <f t="shared" si="95"/>
        <v>1</v>
      </c>
      <c r="F849" t="str">
        <f t="shared" si="91"/>
        <v>-</v>
      </c>
      <c r="G849" t="str">
        <f t="shared" si="92"/>
        <v/>
      </c>
      <c r="H849">
        <f t="shared" si="96"/>
        <v>122</v>
      </c>
      <c r="I849">
        <f t="shared" si="97"/>
        <v>1</v>
      </c>
    </row>
    <row r="850" spans="1:9" x14ac:dyDescent="0.25">
      <c r="A850" s="4">
        <v>44771</v>
      </c>
      <c r="B850" s="10">
        <v>12</v>
      </c>
      <c r="C850" t="str">
        <f t="shared" si="93"/>
        <v>+</v>
      </c>
      <c r="D850">
        <f t="shared" si="94"/>
        <v>1</v>
      </c>
      <c r="E850">
        <f t="shared" si="95"/>
        <v>1</v>
      </c>
      <c r="F850" t="str">
        <f t="shared" si="91"/>
        <v>-</v>
      </c>
      <c r="G850" t="str">
        <f t="shared" si="92"/>
        <v/>
      </c>
      <c r="H850">
        <f t="shared" si="96"/>
        <v>123</v>
      </c>
      <c r="I850">
        <f t="shared" si="97"/>
        <v>1</v>
      </c>
    </row>
    <row r="851" spans="1:9" x14ac:dyDescent="0.25">
      <c r="A851" s="4">
        <v>44772</v>
      </c>
      <c r="B851" s="10">
        <v>7</v>
      </c>
      <c r="C851" t="str">
        <f t="shared" si="93"/>
        <v>-</v>
      </c>
      <c r="D851">
        <f t="shared" si="94"/>
        <v>1</v>
      </c>
      <c r="E851">
        <f t="shared" si="95"/>
        <v>1</v>
      </c>
      <c r="F851" t="str">
        <f t="shared" si="91"/>
        <v>-</v>
      </c>
      <c r="G851" t="str">
        <f t="shared" si="92"/>
        <v/>
      </c>
      <c r="H851">
        <f t="shared" si="96"/>
        <v>124</v>
      </c>
      <c r="I851">
        <f t="shared" si="97"/>
        <v>1</v>
      </c>
    </row>
    <row r="852" spans="1:9" x14ac:dyDescent="0.25">
      <c r="A852" s="4">
        <v>44773</v>
      </c>
      <c r="B852" s="10">
        <v>8</v>
      </c>
      <c r="C852" t="str">
        <f t="shared" si="93"/>
        <v>+</v>
      </c>
      <c r="D852">
        <f t="shared" si="94"/>
        <v>1</v>
      </c>
      <c r="E852">
        <f t="shared" si="95"/>
        <v>1</v>
      </c>
      <c r="F852" t="str">
        <f t="shared" si="91"/>
        <v>-</v>
      </c>
      <c r="G852" t="str">
        <f t="shared" si="92"/>
        <v/>
      </c>
      <c r="H852">
        <f t="shared" si="96"/>
        <v>125</v>
      </c>
      <c r="I852">
        <f t="shared" si="97"/>
        <v>1</v>
      </c>
    </row>
    <row r="853" spans="1:9" x14ac:dyDescent="0.25">
      <c r="A853" s="4">
        <v>44774</v>
      </c>
      <c r="B853" s="10">
        <v>6</v>
      </c>
      <c r="C853" t="str">
        <f t="shared" si="93"/>
        <v>-</v>
      </c>
      <c r="D853">
        <f t="shared" si="94"/>
        <v>1</v>
      </c>
      <c r="E853">
        <f t="shared" si="95"/>
        <v>1</v>
      </c>
      <c r="F853" t="str">
        <f t="shared" si="91"/>
        <v>-</v>
      </c>
      <c r="G853" t="str">
        <f t="shared" si="92"/>
        <v/>
      </c>
      <c r="H853">
        <f t="shared" si="96"/>
        <v>126</v>
      </c>
      <c r="I853">
        <f t="shared" si="97"/>
        <v>0</v>
      </c>
    </row>
    <row r="854" spans="1:9" x14ac:dyDescent="0.25">
      <c r="A854" s="4">
        <v>44775</v>
      </c>
      <c r="B854" s="10">
        <v>2</v>
      </c>
      <c r="C854" t="str">
        <f t="shared" si="93"/>
        <v>-</v>
      </c>
      <c r="D854" t="str">
        <f t="shared" si="94"/>
        <v/>
      </c>
      <c r="E854">
        <f t="shared" si="95"/>
        <v>2</v>
      </c>
      <c r="F854" t="str">
        <f t="shared" si="91"/>
        <v>-</v>
      </c>
      <c r="G854" t="str">
        <f t="shared" si="92"/>
        <v/>
      </c>
      <c r="H854">
        <f t="shared" si="96"/>
        <v>127</v>
      </c>
      <c r="I854">
        <f t="shared" si="97"/>
        <v>1</v>
      </c>
    </row>
    <row r="855" spans="1:9" x14ac:dyDescent="0.25">
      <c r="A855" s="4">
        <v>44776</v>
      </c>
      <c r="B855" s="10">
        <v>12</v>
      </c>
      <c r="C855" t="str">
        <f t="shared" si="93"/>
        <v>+</v>
      </c>
      <c r="D855">
        <f t="shared" si="94"/>
        <v>1</v>
      </c>
      <c r="E855">
        <f t="shared" si="95"/>
        <v>1</v>
      </c>
      <c r="F855" t="str">
        <f t="shared" si="91"/>
        <v>-</v>
      </c>
      <c r="G855" t="str">
        <f t="shared" si="92"/>
        <v/>
      </c>
      <c r="H855">
        <f t="shared" si="96"/>
        <v>128</v>
      </c>
      <c r="I855">
        <f t="shared" si="97"/>
        <v>0</v>
      </c>
    </row>
    <row r="856" spans="1:9" x14ac:dyDescent="0.25">
      <c r="A856" s="4">
        <v>44777</v>
      </c>
      <c r="B856" s="10">
        <v>27</v>
      </c>
      <c r="C856" t="str">
        <f t="shared" si="93"/>
        <v>+</v>
      </c>
      <c r="D856" t="str">
        <f t="shared" si="94"/>
        <v/>
      </c>
      <c r="E856">
        <f t="shared" si="95"/>
        <v>2</v>
      </c>
      <c r="F856" t="str">
        <f t="shared" si="91"/>
        <v>-</v>
      </c>
      <c r="G856" t="str">
        <f t="shared" si="92"/>
        <v/>
      </c>
      <c r="H856">
        <f t="shared" si="96"/>
        <v>129</v>
      </c>
      <c r="I856">
        <f t="shared" si="97"/>
        <v>0</v>
      </c>
    </row>
    <row r="857" spans="1:9" x14ac:dyDescent="0.25">
      <c r="A857" s="4">
        <v>44778</v>
      </c>
      <c r="B857" s="10">
        <v>28</v>
      </c>
      <c r="C857" t="str">
        <f t="shared" si="93"/>
        <v>+</v>
      </c>
      <c r="D857" t="str">
        <f t="shared" si="94"/>
        <v/>
      </c>
      <c r="E857">
        <f t="shared" si="95"/>
        <v>3</v>
      </c>
      <c r="F857" t="str">
        <f t="shared" si="91"/>
        <v>-</v>
      </c>
      <c r="G857" t="str">
        <f t="shared" si="92"/>
        <v/>
      </c>
      <c r="H857">
        <f t="shared" si="96"/>
        <v>130</v>
      </c>
      <c r="I857">
        <f t="shared" si="97"/>
        <v>0</v>
      </c>
    </row>
    <row r="858" spans="1:9" x14ac:dyDescent="0.25">
      <c r="A858" s="4">
        <v>44779</v>
      </c>
      <c r="B858" s="10">
        <v>30</v>
      </c>
      <c r="C858" t="str">
        <f t="shared" si="93"/>
        <v>+</v>
      </c>
      <c r="D858" t="str">
        <f t="shared" si="94"/>
        <v/>
      </c>
      <c r="E858">
        <f t="shared" si="95"/>
        <v>4</v>
      </c>
      <c r="F858" t="str">
        <f t="shared" si="91"/>
        <v>+</v>
      </c>
      <c r="G858">
        <f t="shared" si="92"/>
        <v>1</v>
      </c>
      <c r="H858">
        <f t="shared" si="96"/>
        <v>1</v>
      </c>
      <c r="I858">
        <f t="shared" si="97"/>
        <v>0</v>
      </c>
    </row>
    <row r="859" spans="1:9" x14ac:dyDescent="0.25">
      <c r="A859" s="4">
        <v>44780</v>
      </c>
      <c r="B859" s="10">
        <v>32</v>
      </c>
      <c r="C859" t="str">
        <f t="shared" si="93"/>
        <v>+</v>
      </c>
      <c r="D859" t="str">
        <f t="shared" si="94"/>
        <v/>
      </c>
      <c r="E859">
        <f t="shared" si="95"/>
        <v>5</v>
      </c>
      <c r="F859" t="str">
        <f t="shared" si="91"/>
        <v>+</v>
      </c>
      <c r="G859" t="str">
        <f t="shared" si="92"/>
        <v/>
      </c>
      <c r="H859">
        <f t="shared" si="96"/>
        <v>2</v>
      </c>
      <c r="I859">
        <f t="shared" si="97"/>
        <v>1</v>
      </c>
    </row>
    <row r="860" spans="1:9" x14ac:dyDescent="0.25">
      <c r="A860" s="4">
        <v>44781</v>
      </c>
      <c r="B860" s="10">
        <v>25</v>
      </c>
      <c r="C860" t="str">
        <f t="shared" si="93"/>
        <v>-</v>
      </c>
      <c r="D860">
        <f t="shared" si="94"/>
        <v>1</v>
      </c>
      <c r="E860">
        <f t="shared" si="95"/>
        <v>1</v>
      </c>
      <c r="F860" t="str">
        <f t="shared" si="91"/>
        <v>-</v>
      </c>
      <c r="G860">
        <f t="shared" si="92"/>
        <v>1</v>
      </c>
      <c r="H860">
        <f t="shared" si="96"/>
        <v>1</v>
      </c>
      <c r="I860">
        <f t="shared" si="97"/>
        <v>0</v>
      </c>
    </row>
    <row r="861" spans="1:9" x14ac:dyDescent="0.25">
      <c r="A861" s="4">
        <v>44782</v>
      </c>
      <c r="B861" s="10">
        <v>10</v>
      </c>
      <c r="C861" t="str">
        <f t="shared" si="93"/>
        <v>-</v>
      </c>
      <c r="D861" t="str">
        <f t="shared" si="94"/>
        <v/>
      </c>
      <c r="E861">
        <f t="shared" si="95"/>
        <v>2</v>
      </c>
      <c r="F861" t="str">
        <f t="shared" si="91"/>
        <v>-</v>
      </c>
      <c r="G861" t="str">
        <f t="shared" si="92"/>
        <v/>
      </c>
      <c r="H861">
        <f t="shared" si="96"/>
        <v>2</v>
      </c>
      <c r="I861">
        <f t="shared" si="97"/>
        <v>1</v>
      </c>
    </row>
    <row r="862" spans="1:9" x14ac:dyDescent="0.25">
      <c r="A862" s="4">
        <v>44783</v>
      </c>
      <c r="B862" s="10">
        <v>41</v>
      </c>
      <c r="C862" t="str">
        <f t="shared" si="93"/>
        <v>+</v>
      </c>
      <c r="D862">
        <f t="shared" si="94"/>
        <v>1</v>
      </c>
      <c r="E862">
        <f t="shared" si="95"/>
        <v>1</v>
      </c>
      <c r="F862" t="str">
        <f t="shared" si="91"/>
        <v>+</v>
      </c>
      <c r="G862">
        <f t="shared" si="92"/>
        <v>1</v>
      </c>
      <c r="H862">
        <f t="shared" si="96"/>
        <v>1</v>
      </c>
      <c r="I862">
        <f t="shared" si="97"/>
        <v>1</v>
      </c>
    </row>
    <row r="863" spans="1:9" x14ac:dyDescent="0.25">
      <c r="A863" s="4">
        <v>44784</v>
      </c>
      <c r="B863" s="10">
        <v>39</v>
      </c>
      <c r="C863" t="str">
        <f t="shared" si="93"/>
        <v>-</v>
      </c>
      <c r="D863">
        <f t="shared" si="94"/>
        <v>1</v>
      </c>
      <c r="E863">
        <f t="shared" si="95"/>
        <v>1</v>
      </c>
      <c r="F863" t="str">
        <f t="shared" si="91"/>
        <v>+</v>
      </c>
      <c r="G863" t="str">
        <f t="shared" si="92"/>
        <v/>
      </c>
      <c r="H863">
        <f t="shared" si="96"/>
        <v>2</v>
      </c>
      <c r="I863">
        <f t="shared" si="97"/>
        <v>1</v>
      </c>
    </row>
    <row r="864" spans="1:9" x14ac:dyDescent="0.25">
      <c r="A864" s="4">
        <v>44785</v>
      </c>
      <c r="B864" s="10">
        <v>40</v>
      </c>
      <c r="C864" t="str">
        <f t="shared" si="93"/>
        <v>+</v>
      </c>
      <c r="D864">
        <f t="shared" si="94"/>
        <v>1</v>
      </c>
      <c r="E864">
        <f t="shared" si="95"/>
        <v>1</v>
      </c>
      <c r="F864" t="str">
        <f t="shared" si="91"/>
        <v>+</v>
      </c>
      <c r="G864" t="str">
        <f t="shared" si="92"/>
        <v/>
      </c>
      <c r="H864">
        <f t="shared" si="96"/>
        <v>3</v>
      </c>
      <c r="I864">
        <f t="shared" si="97"/>
        <v>0</v>
      </c>
    </row>
    <row r="865" spans="1:9" x14ac:dyDescent="0.25">
      <c r="A865" s="4">
        <v>44786</v>
      </c>
      <c r="B865" s="10">
        <v>51</v>
      </c>
      <c r="C865" t="str">
        <f t="shared" si="93"/>
        <v>+</v>
      </c>
      <c r="D865" t="str">
        <f t="shared" si="94"/>
        <v/>
      </c>
      <c r="E865">
        <f t="shared" si="95"/>
        <v>2</v>
      </c>
      <c r="F865" t="str">
        <f t="shared" si="91"/>
        <v>+</v>
      </c>
      <c r="G865" t="str">
        <f t="shared" si="92"/>
        <v/>
      </c>
      <c r="H865">
        <f t="shared" si="96"/>
        <v>4</v>
      </c>
      <c r="I865">
        <f t="shared" si="97"/>
        <v>0</v>
      </c>
    </row>
    <row r="866" spans="1:9" x14ac:dyDescent="0.25">
      <c r="A866" s="4">
        <v>44787</v>
      </c>
      <c r="B866" s="10">
        <v>60</v>
      </c>
      <c r="C866" t="str">
        <f t="shared" si="93"/>
        <v>+</v>
      </c>
      <c r="D866" t="str">
        <f t="shared" si="94"/>
        <v/>
      </c>
      <c r="E866">
        <f t="shared" si="95"/>
        <v>3</v>
      </c>
      <c r="F866" t="str">
        <f t="shared" si="91"/>
        <v>+</v>
      </c>
      <c r="G866" t="str">
        <f t="shared" si="92"/>
        <v/>
      </c>
      <c r="H866">
        <f t="shared" si="96"/>
        <v>5</v>
      </c>
      <c r="I866">
        <f t="shared" si="97"/>
        <v>1</v>
      </c>
    </row>
    <row r="867" spans="1:9" x14ac:dyDescent="0.25">
      <c r="A867" s="4">
        <v>44788</v>
      </c>
      <c r="B867" s="10">
        <v>59</v>
      </c>
      <c r="C867" t="str">
        <f t="shared" si="93"/>
        <v>-</v>
      </c>
      <c r="D867">
        <f t="shared" si="94"/>
        <v>1</v>
      </c>
      <c r="E867">
        <f t="shared" si="95"/>
        <v>1</v>
      </c>
      <c r="F867" t="str">
        <f t="shared" si="91"/>
        <v>+</v>
      </c>
      <c r="G867" t="str">
        <f t="shared" si="92"/>
        <v/>
      </c>
      <c r="H867">
        <f t="shared" si="96"/>
        <v>6</v>
      </c>
      <c r="I867">
        <f t="shared" si="97"/>
        <v>0</v>
      </c>
    </row>
    <row r="868" spans="1:9" x14ac:dyDescent="0.25">
      <c r="A868" s="4">
        <v>44789</v>
      </c>
      <c r="B868" s="10">
        <v>19</v>
      </c>
      <c r="C868" t="str">
        <f t="shared" si="93"/>
        <v>-</v>
      </c>
      <c r="D868" t="str">
        <f t="shared" si="94"/>
        <v/>
      </c>
      <c r="E868">
        <f t="shared" si="95"/>
        <v>2</v>
      </c>
      <c r="F868" t="str">
        <f t="shared" si="91"/>
        <v>-</v>
      </c>
      <c r="G868">
        <f t="shared" si="92"/>
        <v>1</v>
      </c>
      <c r="H868">
        <f t="shared" si="96"/>
        <v>1</v>
      </c>
      <c r="I868">
        <f t="shared" si="97"/>
        <v>1</v>
      </c>
    </row>
    <row r="869" spans="1:9" x14ac:dyDescent="0.25">
      <c r="A869" s="4">
        <v>44790</v>
      </c>
      <c r="B869" s="10">
        <v>41</v>
      </c>
      <c r="C869" t="str">
        <f t="shared" si="93"/>
        <v>+</v>
      </c>
      <c r="D869">
        <f t="shared" si="94"/>
        <v>1</v>
      </c>
      <c r="E869">
        <f t="shared" si="95"/>
        <v>1</v>
      </c>
      <c r="F869" t="str">
        <f t="shared" si="91"/>
        <v>+</v>
      </c>
      <c r="G869">
        <f t="shared" si="92"/>
        <v>1</v>
      </c>
      <c r="H869">
        <f t="shared" si="96"/>
        <v>1</v>
      </c>
      <c r="I869">
        <f t="shared" si="97"/>
        <v>1</v>
      </c>
    </row>
    <row r="870" spans="1:9" x14ac:dyDescent="0.25">
      <c r="A870" s="4">
        <v>44791</v>
      </c>
      <c r="B870" s="10">
        <v>40</v>
      </c>
      <c r="C870" t="str">
        <f t="shared" si="93"/>
        <v>-</v>
      </c>
      <c r="D870">
        <f t="shared" si="94"/>
        <v>1</v>
      </c>
      <c r="E870">
        <f t="shared" si="95"/>
        <v>1</v>
      </c>
      <c r="F870" t="str">
        <f t="shared" si="91"/>
        <v>+</v>
      </c>
      <c r="G870" t="str">
        <f t="shared" si="92"/>
        <v/>
      </c>
      <c r="H870">
        <f t="shared" si="96"/>
        <v>2</v>
      </c>
      <c r="I870">
        <f t="shared" si="97"/>
        <v>1</v>
      </c>
    </row>
    <row r="871" spans="1:9" x14ac:dyDescent="0.25">
      <c r="A871" s="4">
        <v>44792</v>
      </c>
      <c r="B871" s="10">
        <v>76</v>
      </c>
      <c r="C871" t="str">
        <f t="shared" si="93"/>
        <v>+</v>
      </c>
      <c r="D871">
        <f t="shared" si="94"/>
        <v>1</v>
      </c>
      <c r="E871">
        <f t="shared" si="95"/>
        <v>1</v>
      </c>
      <c r="F871" t="str">
        <f t="shared" si="91"/>
        <v>+</v>
      </c>
      <c r="G871" t="str">
        <f t="shared" si="92"/>
        <v/>
      </c>
      <c r="H871">
        <f t="shared" si="96"/>
        <v>3</v>
      </c>
      <c r="I871">
        <f t="shared" si="97"/>
        <v>0</v>
      </c>
    </row>
    <row r="872" spans="1:9" x14ac:dyDescent="0.25">
      <c r="A872" s="4">
        <v>44793</v>
      </c>
      <c r="B872" s="10">
        <v>79</v>
      </c>
      <c r="C872" t="str">
        <f t="shared" si="93"/>
        <v>+</v>
      </c>
      <c r="D872" t="str">
        <f t="shared" si="94"/>
        <v/>
      </c>
      <c r="E872">
        <f t="shared" si="95"/>
        <v>2</v>
      </c>
      <c r="F872" t="str">
        <f t="shared" si="91"/>
        <v>+</v>
      </c>
      <c r="G872" t="str">
        <f t="shared" si="92"/>
        <v/>
      </c>
      <c r="H872">
        <f t="shared" si="96"/>
        <v>4</v>
      </c>
      <c r="I872">
        <f t="shared" si="97"/>
        <v>1</v>
      </c>
    </row>
    <row r="873" spans="1:9" x14ac:dyDescent="0.25">
      <c r="A873" s="4">
        <v>44794</v>
      </c>
      <c r="B873" s="10">
        <v>42</v>
      </c>
      <c r="C873" t="str">
        <f t="shared" si="93"/>
        <v>-</v>
      </c>
      <c r="D873">
        <f t="shared" si="94"/>
        <v>1</v>
      </c>
      <c r="E873">
        <f t="shared" si="95"/>
        <v>1</v>
      </c>
      <c r="F873" t="str">
        <f t="shared" si="91"/>
        <v>+</v>
      </c>
      <c r="G873" t="str">
        <f t="shared" si="92"/>
        <v/>
      </c>
      <c r="H873">
        <f t="shared" si="96"/>
        <v>5</v>
      </c>
      <c r="I873">
        <f t="shared" si="97"/>
        <v>1</v>
      </c>
    </row>
    <row r="874" spans="1:9" x14ac:dyDescent="0.25">
      <c r="A874" s="4">
        <v>44795</v>
      </c>
      <c r="B874" s="10">
        <v>45</v>
      </c>
      <c r="C874" t="str">
        <f t="shared" si="93"/>
        <v>+</v>
      </c>
      <c r="D874">
        <f t="shared" si="94"/>
        <v>1</v>
      </c>
      <c r="E874">
        <f t="shared" si="95"/>
        <v>1</v>
      </c>
      <c r="F874" t="str">
        <f t="shared" si="91"/>
        <v>+</v>
      </c>
      <c r="G874" t="str">
        <f t="shared" si="92"/>
        <v/>
      </c>
      <c r="H874">
        <f t="shared" si="96"/>
        <v>6</v>
      </c>
      <c r="I874">
        <f t="shared" si="97"/>
        <v>0</v>
      </c>
    </row>
    <row r="875" spans="1:9" x14ac:dyDescent="0.25">
      <c r="A875" s="4">
        <v>44796</v>
      </c>
      <c r="B875" s="10">
        <v>52</v>
      </c>
      <c r="C875" t="str">
        <f t="shared" si="93"/>
        <v>+</v>
      </c>
      <c r="D875" t="str">
        <f t="shared" si="94"/>
        <v/>
      </c>
      <c r="E875">
        <f t="shared" si="95"/>
        <v>2</v>
      </c>
      <c r="F875" t="str">
        <f t="shared" si="91"/>
        <v>+</v>
      </c>
      <c r="G875" t="str">
        <f t="shared" si="92"/>
        <v/>
      </c>
      <c r="H875">
        <f t="shared" si="96"/>
        <v>7</v>
      </c>
      <c r="I875">
        <f t="shared" si="97"/>
        <v>1</v>
      </c>
    </row>
    <row r="876" spans="1:9" x14ac:dyDescent="0.25">
      <c r="A876" s="4">
        <v>44797</v>
      </c>
      <c r="B876" s="10">
        <v>50</v>
      </c>
      <c r="C876" t="str">
        <f t="shared" si="93"/>
        <v>-</v>
      </c>
      <c r="D876">
        <f t="shared" si="94"/>
        <v>1</v>
      </c>
      <c r="E876">
        <f t="shared" si="95"/>
        <v>1</v>
      </c>
      <c r="F876" t="str">
        <f t="shared" si="91"/>
        <v>+</v>
      </c>
      <c r="G876" t="str">
        <f t="shared" si="92"/>
        <v/>
      </c>
      <c r="H876">
        <f t="shared" si="96"/>
        <v>8</v>
      </c>
      <c r="I876">
        <f t="shared" si="97"/>
        <v>1</v>
      </c>
    </row>
    <row r="877" spans="1:9" x14ac:dyDescent="0.25">
      <c r="A877" s="4">
        <v>44798</v>
      </c>
      <c r="B877" s="10">
        <v>68</v>
      </c>
      <c r="C877" t="str">
        <f t="shared" si="93"/>
        <v>+</v>
      </c>
      <c r="D877">
        <f t="shared" si="94"/>
        <v>1</v>
      </c>
      <c r="E877">
        <f t="shared" si="95"/>
        <v>1</v>
      </c>
      <c r="F877" t="str">
        <f t="shared" si="91"/>
        <v>+</v>
      </c>
      <c r="G877" t="str">
        <f t="shared" si="92"/>
        <v/>
      </c>
      <c r="H877">
        <f t="shared" si="96"/>
        <v>9</v>
      </c>
      <c r="I877">
        <f t="shared" si="97"/>
        <v>0</v>
      </c>
    </row>
    <row r="878" spans="1:9" x14ac:dyDescent="0.25">
      <c r="A878" s="4">
        <v>44799</v>
      </c>
      <c r="B878" s="10">
        <v>73</v>
      </c>
      <c r="C878" t="str">
        <f t="shared" si="93"/>
        <v>+</v>
      </c>
      <c r="D878" t="str">
        <f t="shared" si="94"/>
        <v/>
      </c>
      <c r="E878">
        <f t="shared" si="95"/>
        <v>2</v>
      </c>
      <c r="F878" t="str">
        <f t="shared" si="91"/>
        <v>+</v>
      </c>
      <c r="G878" t="str">
        <f t="shared" si="92"/>
        <v/>
      </c>
      <c r="H878">
        <f t="shared" si="96"/>
        <v>10</v>
      </c>
      <c r="I878">
        <f t="shared" si="97"/>
        <v>0</v>
      </c>
    </row>
    <row r="879" spans="1:9" x14ac:dyDescent="0.25">
      <c r="A879" s="4">
        <v>44800</v>
      </c>
      <c r="B879" s="10">
        <v>94</v>
      </c>
      <c r="C879" t="str">
        <f t="shared" si="93"/>
        <v>+</v>
      </c>
      <c r="D879" t="str">
        <f t="shared" si="94"/>
        <v/>
      </c>
      <c r="E879">
        <f t="shared" si="95"/>
        <v>3</v>
      </c>
      <c r="F879" t="str">
        <f t="shared" si="91"/>
        <v>+</v>
      </c>
      <c r="G879" t="str">
        <f t="shared" si="92"/>
        <v/>
      </c>
      <c r="H879">
        <f t="shared" si="96"/>
        <v>11</v>
      </c>
      <c r="I879">
        <f t="shared" si="97"/>
        <v>1</v>
      </c>
    </row>
    <row r="880" spans="1:9" x14ac:dyDescent="0.25">
      <c r="A880" s="4">
        <v>44801</v>
      </c>
      <c r="B880" s="10">
        <v>61</v>
      </c>
      <c r="C880" t="str">
        <f t="shared" si="93"/>
        <v>-</v>
      </c>
      <c r="D880">
        <f t="shared" si="94"/>
        <v>1</v>
      </c>
      <c r="E880">
        <f t="shared" si="95"/>
        <v>1</v>
      </c>
      <c r="F880" t="str">
        <f t="shared" si="91"/>
        <v>+</v>
      </c>
      <c r="G880" t="str">
        <f t="shared" si="92"/>
        <v/>
      </c>
      <c r="H880">
        <f t="shared" si="96"/>
        <v>12</v>
      </c>
      <c r="I880">
        <f t="shared" si="97"/>
        <v>0</v>
      </c>
    </row>
    <row r="881" spans="1:9" x14ac:dyDescent="0.25">
      <c r="A881" s="4">
        <v>44802</v>
      </c>
      <c r="B881" s="10">
        <v>37</v>
      </c>
      <c r="C881" t="str">
        <f t="shared" si="93"/>
        <v>-</v>
      </c>
      <c r="D881" t="str">
        <f t="shared" si="94"/>
        <v/>
      </c>
      <c r="E881">
        <f t="shared" si="95"/>
        <v>2</v>
      </c>
      <c r="F881" t="str">
        <f t="shared" si="91"/>
        <v>+</v>
      </c>
      <c r="G881" t="str">
        <f t="shared" si="92"/>
        <v/>
      </c>
      <c r="H881">
        <f t="shared" si="96"/>
        <v>13</v>
      </c>
      <c r="I881">
        <f t="shared" si="97"/>
        <v>0</v>
      </c>
    </row>
    <row r="882" spans="1:9" x14ac:dyDescent="0.25">
      <c r="A882" s="4">
        <v>44803</v>
      </c>
      <c r="B882" s="10">
        <v>34</v>
      </c>
      <c r="C882" t="str">
        <f t="shared" si="93"/>
        <v>-</v>
      </c>
      <c r="D882" t="str">
        <f t="shared" si="94"/>
        <v/>
      </c>
      <c r="E882">
        <f t="shared" si="95"/>
        <v>3</v>
      </c>
      <c r="F882" t="str">
        <f t="shared" si="91"/>
        <v>+</v>
      </c>
      <c r="G882" t="str">
        <f t="shared" si="92"/>
        <v/>
      </c>
      <c r="H882">
        <f t="shared" si="96"/>
        <v>14</v>
      </c>
      <c r="I882">
        <f t="shared" si="97"/>
        <v>1</v>
      </c>
    </row>
    <row r="883" spans="1:9" x14ac:dyDescent="0.25">
      <c r="A883" s="4">
        <v>44804</v>
      </c>
      <c r="B883" s="10">
        <v>40</v>
      </c>
      <c r="C883" t="str">
        <f t="shared" si="93"/>
        <v>+</v>
      </c>
      <c r="D883">
        <f t="shared" si="94"/>
        <v>1</v>
      </c>
      <c r="E883">
        <f t="shared" si="95"/>
        <v>1</v>
      </c>
      <c r="F883" t="str">
        <f t="shared" si="91"/>
        <v>+</v>
      </c>
      <c r="G883" t="str">
        <f t="shared" si="92"/>
        <v/>
      </c>
      <c r="H883">
        <f t="shared" si="96"/>
        <v>15</v>
      </c>
      <c r="I883">
        <f t="shared" si="97"/>
        <v>0</v>
      </c>
    </row>
    <row r="884" spans="1:9" x14ac:dyDescent="0.25">
      <c r="A884" s="4">
        <v>44805</v>
      </c>
      <c r="B884" s="10">
        <v>102</v>
      </c>
      <c r="C884" t="str">
        <f t="shared" si="93"/>
        <v>+</v>
      </c>
      <c r="D884" t="str">
        <f t="shared" si="94"/>
        <v/>
      </c>
      <c r="E884">
        <f t="shared" si="95"/>
        <v>2</v>
      </c>
      <c r="F884" t="str">
        <f t="shared" si="91"/>
        <v>+</v>
      </c>
      <c r="G884" t="str">
        <f t="shared" si="92"/>
        <v/>
      </c>
      <c r="H884">
        <f t="shared" si="96"/>
        <v>16</v>
      </c>
      <c r="I884">
        <f t="shared" si="97"/>
        <v>1</v>
      </c>
    </row>
    <row r="885" spans="1:9" x14ac:dyDescent="0.25">
      <c r="A885" s="4">
        <v>44806</v>
      </c>
      <c r="B885" s="10">
        <v>86</v>
      </c>
      <c r="C885" t="str">
        <f t="shared" si="93"/>
        <v>-</v>
      </c>
      <c r="D885">
        <f t="shared" si="94"/>
        <v>1</v>
      </c>
      <c r="E885">
        <f t="shared" si="95"/>
        <v>1</v>
      </c>
      <c r="F885" t="str">
        <f t="shared" si="91"/>
        <v>+</v>
      </c>
      <c r="G885" t="str">
        <f t="shared" si="92"/>
        <v/>
      </c>
      <c r="H885">
        <f t="shared" si="96"/>
        <v>17</v>
      </c>
      <c r="I885">
        <f t="shared" si="97"/>
        <v>1</v>
      </c>
    </row>
    <row r="886" spans="1:9" x14ac:dyDescent="0.25">
      <c r="A886" s="4">
        <v>44807</v>
      </c>
      <c r="B886" s="10">
        <v>93</v>
      </c>
      <c r="C886" t="str">
        <f t="shared" si="93"/>
        <v>+</v>
      </c>
      <c r="D886">
        <f t="shared" si="94"/>
        <v>1</v>
      </c>
      <c r="E886">
        <f t="shared" si="95"/>
        <v>1</v>
      </c>
      <c r="F886" t="str">
        <f t="shared" si="91"/>
        <v>+</v>
      </c>
      <c r="G886" t="str">
        <f t="shared" si="92"/>
        <v/>
      </c>
      <c r="H886">
        <f t="shared" si="96"/>
        <v>18</v>
      </c>
      <c r="I886">
        <f t="shared" si="97"/>
        <v>0</v>
      </c>
    </row>
    <row r="887" spans="1:9" x14ac:dyDescent="0.25">
      <c r="A887" s="4">
        <v>44808</v>
      </c>
      <c r="B887" s="10">
        <v>94</v>
      </c>
      <c r="C887" t="str">
        <f t="shared" si="93"/>
        <v>+</v>
      </c>
      <c r="D887" t="str">
        <f t="shared" si="94"/>
        <v/>
      </c>
      <c r="E887">
        <f t="shared" si="95"/>
        <v>2</v>
      </c>
      <c r="F887" t="str">
        <f t="shared" si="91"/>
        <v>+</v>
      </c>
      <c r="G887" t="str">
        <f t="shared" si="92"/>
        <v/>
      </c>
      <c r="H887">
        <f t="shared" si="96"/>
        <v>19</v>
      </c>
      <c r="I887">
        <f t="shared" si="97"/>
        <v>1</v>
      </c>
    </row>
    <row r="888" spans="1:9" x14ac:dyDescent="0.25">
      <c r="A888" s="4">
        <v>44809</v>
      </c>
      <c r="B888" s="10">
        <v>78</v>
      </c>
      <c r="C888" t="str">
        <f t="shared" si="93"/>
        <v>-</v>
      </c>
      <c r="D888">
        <f t="shared" si="94"/>
        <v>1</v>
      </c>
      <c r="E888">
        <f t="shared" si="95"/>
        <v>1</v>
      </c>
      <c r="F888" t="str">
        <f t="shared" si="91"/>
        <v>+</v>
      </c>
      <c r="G888" t="str">
        <f t="shared" si="92"/>
        <v/>
      </c>
      <c r="H888">
        <f t="shared" si="96"/>
        <v>20</v>
      </c>
      <c r="I888">
        <f t="shared" si="97"/>
        <v>0</v>
      </c>
    </row>
    <row r="889" spans="1:9" x14ac:dyDescent="0.25">
      <c r="A889" s="4">
        <v>44810</v>
      </c>
      <c r="B889" s="10">
        <v>28</v>
      </c>
      <c r="C889" t="str">
        <f t="shared" si="93"/>
        <v>-</v>
      </c>
      <c r="D889" t="str">
        <f t="shared" si="94"/>
        <v/>
      </c>
      <c r="E889">
        <f t="shared" si="95"/>
        <v>2</v>
      </c>
      <c r="F889" t="str">
        <f t="shared" si="91"/>
        <v>-</v>
      </c>
      <c r="G889">
        <f t="shared" si="92"/>
        <v>1</v>
      </c>
      <c r="H889">
        <f t="shared" si="96"/>
        <v>1</v>
      </c>
      <c r="I889">
        <f t="shared" si="97"/>
        <v>1</v>
      </c>
    </row>
    <row r="890" spans="1:9" x14ac:dyDescent="0.25">
      <c r="A890" s="4">
        <v>44811</v>
      </c>
      <c r="B890" s="10">
        <v>48</v>
      </c>
      <c r="C890" t="str">
        <f t="shared" si="93"/>
        <v>+</v>
      </c>
      <c r="D890">
        <f t="shared" si="94"/>
        <v>1</v>
      </c>
      <c r="E890">
        <f t="shared" si="95"/>
        <v>1</v>
      </c>
      <c r="F890" t="str">
        <f t="shared" si="91"/>
        <v>+</v>
      </c>
      <c r="G890">
        <f t="shared" si="92"/>
        <v>1</v>
      </c>
      <c r="H890">
        <f t="shared" si="96"/>
        <v>1</v>
      </c>
      <c r="I890">
        <f t="shared" si="97"/>
        <v>0</v>
      </c>
    </row>
    <row r="891" spans="1:9" x14ac:dyDescent="0.25">
      <c r="A891" s="4">
        <v>44812</v>
      </c>
      <c r="B891" s="10">
        <v>81</v>
      </c>
      <c r="C891" t="str">
        <f t="shared" si="93"/>
        <v>+</v>
      </c>
      <c r="D891" t="str">
        <f t="shared" si="94"/>
        <v/>
      </c>
      <c r="E891">
        <f t="shared" si="95"/>
        <v>2</v>
      </c>
      <c r="F891" t="str">
        <f t="shared" si="91"/>
        <v>+</v>
      </c>
      <c r="G891" t="str">
        <f t="shared" si="92"/>
        <v/>
      </c>
      <c r="H891">
        <f t="shared" si="96"/>
        <v>2</v>
      </c>
      <c r="I891">
        <f t="shared" si="97"/>
        <v>0</v>
      </c>
    </row>
    <row r="892" spans="1:9" x14ac:dyDescent="0.25">
      <c r="A892" s="4">
        <v>44813</v>
      </c>
      <c r="B892" s="10">
        <v>98</v>
      </c>
      <c r="C892" t="str">
        <f t="shared" si="93"/>
        <v>+</v>
      </c>
      <c r="D892" t="str">
        <f t="shared" si="94"/>
        <v/>
      </c>
      <c r="E892">
        <f t="shared" si="95"/>
        <v>3</v>
      </c>
      <c r="F892" t="str">
        <f t="shared" si="91"/>
        <v>+</v>
      </c>
      <c r="G892" t="str">
        <f t="shared" si="92"/>
        <v/>
      </c>
      <c r="H892">
        <f t="shared" si="96"/>
        <v>3</v>
      </c>
      <c r="I892">
        <f t="shared" si="97"/>
        <v>1</v>
      </c>
    </row>
    <row r="893" spans="1:9" x14ac:dyDescent="0.25">
      <c r="A893" s="4">
        <v>44814</v>
      </c>
      <c r="B893" s="10">
        <v>82</v>
      </c>
      <c r="C893" t="str">
        <f t="shared" si="93"/>
        <v>-</v>
      </c>
      <c r="D893">
        <f t="shared" si="94"/>
        <v>1</v>
      </c>
      <c r="E893">
        <f t="shared" si="95"/>
        <v>1</v>
      </c>
      <c r="F893" t="str">
        <f t="shared" si="91"/>
        <v>+</v>
      </c>
      <c r="G893" t="str">
        <f t="shared" si="92"/>
        <v/>
      </c>
      <c r="H893">
        <f t="shared" si="96"/>
        <v>4</v>
      </c>
      <c r="I893">
        <f t="shared" si="97"/>
        <v>1</v>
      </c>
    </row>
    <row r="894" spans="1:9" x14ac:dyDescent="0.25">
      <c r="A894" s="4">
        <v>44815</v>
      </c>
      <c r="B894" s="10">
        <v>85</v>
      </c>
      <c r="C894" t="str">
        <f t="shared" si="93"/>
        <v>+</v>
      </c>
      <c r="D894">
        <f t="shared" si="94"/>
        <v>1</v>
      </c>
      <c r="E894">
        <f t="shared" si="95"/>
        <v>1</v>
      </c>
      <c r="F894" t="str">
        <f t="shared" si="91"/>
        <v>+</v>
      </c>
      <c r="G894" t="str">
        <f t="shared" si="92"/>
        <v/>
      </c>
      <c r="H894">
        <f t="shared" si="96"/>
        <v>5</v>
      </c>
      <c r="I894">
        <f t="shared" si="97"/>
        <v>1</v>
      </c>
    </row>
    <row r="895" spans="1:9" x14ac:dyDescent="0.25">
      <c r="A895" s="4">
        <v>44816</v>
      </c>
      <c r="B895" s="10">
        <v>71</v>
      </c>
      <c r="C895" t="str">
        <f t="shared" si="93"/>
        <v>-</v>
      </c>
      <c r="D895">
        <f t="shared" si="94"/>
        <v>1</v>
      </c>
      <c r="E895">
        <f t="shared" si="95"/>
        <v>1</v>
      </c>
      <c r="F895" t="str">
        <f t="shared" si="91"/>
        <v>+</v>
      </c>
      <c r="G895" t="str">
        <f t="shared" si="92"/>
        <v/>
      </c>
      <c r="H895">
        <f t="shared" si="96"/>
        <v>6</v>
      </c>
      <c r="I895">
        <f t="shared" si="97"/>
        <v>0</v>
      </c>
    </row>
    <row r="896" spans="1:9" x14ac:dyDescent="0.25">
      <c r="A896" s="4">
        <v>44817</v>
      </c>
      <c r="B896" s="10">
        <v>26</v>
      </c>
      <c r="C896" t="str">
        <f t="shared" si="93"/>
        <v>-</v>
      </c>
      <c r="D896" t="str">
        <f t="shared" si="94"/>
        <v/>
      </c>
      <c r="E896">
        <f t="shared" si="95"/>
        <v>2</v>
      </c>
      <c r="F896" t="str">
        <f t="shared" si="91"/>
        <v>-</v>
      </c>
      <c r="G896">
        <f t="shared" si="92"/>
        <v>1</v>
      </c>
      <c r="H896">
        <f t="shared" si="96"/>
        <v>1</v>
      </c>
      <c r="I896">
        <f t="shared" si="97"/>
        <v>1</v>
      </c>
    </row>
    <row r="897" spans="1:9" x14ac:dyDescent="0.25">
      <c r="A897" s="4">
        <v>44818</v>
      </c>
      <c r="B897" s="10">
        <v>67</v>
      </c>
      <c r="C897" t="str">
        <f t="shared" si="93"/>
        <v>+</v>
      </c>
      <c r="D897">
        <f t="shared" si="94"/>
        <v>1</v>
      </c>
      <c r="E897">
        <f t="shared" si="95"/>
        <v>1</v>
      </c>
      <c r="F897" t="str">
        <f t="shared" si="91"/>
        <v>+</v>
      </c>
      <c r="G897">
        <f t="shared" si="92"/>
        <v>1</v>
      </c>
      <c r="H897">
        <f t="shared" si="96"/>
        <v>1</v>
      </c>
      <c r="I897">
        <f t="shared" si="97"/>
        <v>0</v>
      </c>
    </row>
    <row r="898" spans="1:9" x14ac:dyDescent="0.25">
      <c r="A898" s="4">
        <v>44819</v>
      </c>
      <c r="B898" s="10">
        <v>98</v>
      </c>
      <c r="C898" t="str">
        <f t="shared" si="93"/>
        <v>+</v>
      </c>
      <c r="D898" t="str">
        <f t="shared" si="94"/>
        <v/>
      </c>
      <c r="E898">
        <f t="shared" si="95"/>
        <v>2</v>
      </c>
      <c r="F898" t="str">
        <f t="shared" si="91"/>
        <v>+</v>
      </c>
      <c r="G898" t="str">
        <f t="shared" si="92"/>
        <v/>
      </c>
      <c r="H898">
        <f t="shared" si="96"/>
        <v>2</v>
      </c>
      <c r="I898">
        <f t="shared" si="97"/>
        <v>0</v>
      </c>
    </row>
    <row r="899" spans="1:9" x14ac:dyDescent="0.25">
      <c r="A899" s="4">
        <v>44820</v>
      </c>
      <c r="B899" s="10">
        <v>101</v>
      </c>
      <c r="C899" t="str">
        <f t="shared" si="93"/>
        <v>+</v>
      </c>
      <c r="D899" t="str">
        <f t="shared" si="94"/>
        <v/>
      </c>
      <c r="E899">
        <f t="shared" si="95"/>
        <v>3</v>
      </c>
      <c r="F899" t="str">
        <f t="shared" ref="F899:F962" si="98">IF(B899-$G$1&gt;0,"+",IF(B899-$G$1&lt;0,"-",""))</f>
        <v>+</v>
      </c>
      <c r="G899" t="str">
        <f t="shared" ref="G899:G962" si="99">IF(OR(AND(F899=$C$1, OR(F898=$D$1,F898="")),AND(F899=$D$1, OR(F898=$C$1,F898=""))),1,"")</f>
        <v/>
      </c>
      <c r="H899">
        <f t="shared" si="96"/>
        <v>3</v>
      </c>
      <c r="I899">
        <f t="shared" si="97"/>
        <v>1</v>
      </c>
    </row>
    <row r="900" spans="1:9" x14ac:dyDescent="0.25">
      <c r="A900" s="4">
        <v>44821</v>
      </c>
      <c r="B900" s="10">
        <v>95</v>
      </c>
      <c r="C900" t="str">
        <f t="shared" ref="C900:C963" si="100">IF(B900-B899&gt;0,"+",IF(B900-B899&lt;0,"-",""))</f>
        <v>-</v>
      </c>
      <c r="D900">
        <f t="shared" ref="D900:D963" si="101">IF(OR(AND(C900=$C$1, OR(C899=$D$1,C899="")),AND(C900=$D$1, OR(C899=$C$1,C899=""))),1,"")</f>
        <v>1</v>
      </c>
      <c r="E900">
        <f t="shared" ref="E900:E963" si="102">IF(D900=1,1,IF(OR(AND(C900=$D$1,C899=$D$1),AND(C900=$C$1,C899=$C$1)),E899+1,""))</f>
        <v>1</v>
      </c>
      <c r="F900" t="str">
        <f t="shared" si="98"/>
        <v>+</v>
      </c>
      <c r="G900" t="str">
        <f t="shared" si="99"/>
        <v/>
      </c>
      <c r="H900">
        <f t="shared" ref="H900:H963" si="103">IF(G900=1,1,IF(OR(AND(F900=$D$1,F899=$D$1),AND(F900=$C$1,F899=$C$1)),H899+1,""))</f>
        <v>4</v>
      </c>
      <c r="I900">
        <f t="shared" ref="I900:I963" si="104">IF(OR(AND(B900&gt;B899,B900&gt;B901),AND(B900&lt;B899,B900&lt;B901)),1,0)</f>
        <v>1</v>
      </c>
    </row>
    <row r="901" spans="1:9" x14ac:dyDescent="0.25">
      <c r="A901" s="4">
        <v>44822</v>
      </c>
      <c r="B901" s="10">
        <v>115</v>
      </c>
      <c r="C901" t="str">
        <f t="shared" si="100"/>
        <v>+</v>
      </c>
      <c r="D901">
        <f t="shared" si="101"/>
        <v>1</v>
      </c>
      <c r="E901">
        <f t="shared" si="102"/>
        <v>1</v>
      </c>
      <c r="F901" t="str">
        <f t="shared" si="98"/>
        <v>+</v>
      </c>
      <c r="G901" t="str">
        <f t="shared" si="99"/>
        <v/>
      </c>
      <c r="H901">
        <f t="shared" si="103"/>
        <v>5</v>
      </c>
      <c r="I901">
        <f t="shared" si="104"/>
        <v>1</v>
      </c>
    </row>
    <row r="902" spans="1:9" x14ac:dyDescent="0.25">
      <c r="A902" s="4">
        <v>44823</v>
      </c>
      <c r="B902" s="10">
        <v>92</v>
      </c>
      <c r="C902" t="str">
        <f t="shared" si="100"/>
        <v>-</v>
      </c>
      <c r="D902">
        <f t="shared" si="101"/>
        <v>1</v>
      </c>
      <c r="E902">
        <f t="shared" si="102"/>
        <v>1</v>
      </c>
      <c r="F902" t="str">
        <f t="shared" si="98"/>
        <v>+</v>
      </c>
      <c r="G902" t="str">
        <f t="shared" si="99"/>
        <v/>
      </c>
      <c r="H902">
        <f t="shared" si="103"/>
        <v>6</v>
      </c>
      <c r="I902">
        <f t="shared" si="104"/>
        <v>0</v>
      </c>
    </row>
    <row r="903" spans="1:9" x14ac:dyDescent="0.25">
      <c r="A903" s="4">
        <v>44824</v>
      </c>
      <c r="B903" s="10">
        <v>30</v>
      </c>
      <c r="C903" t="str">
        <f t="shared" si="100"/>
        <v>-</v>
      </c>
      <c r="D903" t="str">
        <f t="shared" si="101"/>
        <v/>
      </c>
      <c r="E903">
        <f t="shared" si="102"/>
        <v>2</v>
      </c>
      <c r="F903" t="str">
        <f t="shared" si="98"/>
        <v>+</v>
      </c>
      <c r="G903" t="str">
        <f t="shared" si="99"/>
        <v/>
      </c>
      <c r="H903">
        <f t="shared" si="103"/>
        <v>7</v>
      </c>
      <c r="I903">
        <f t="shared" si="104"/>
        <v>1</v>
      </c>
    </row>
    <row r="904" spans="1:9" x14ac:dyDescent="0.25">
      <c r="A904" s="4">
        <v>44825</v>
      </c>
      <c r="B904" s="10">
        <v>56</v>
      </c>
      <c r="C904" t="str">
        <f t="shared" si="100"/>
        <v>+</v>
      </c>
      <c r="D904">
        <f t="shared" si="101"/>
        <v>1</v>
      </c>
      <c r="E904">
        <f t="shared" si="102"/>
        <v>1</v>
      </c>
      <c r="F904" t="str">
        <f t="shared" si="98"/>
        <v>+</v>
      </c>
      <c r="G904" t="str">
        <f t="shared" si="99"/>
        <v/>
      </c>
      <c r="H904">
        <f t="shared" si="103"/>
        <v>8</v>
      </c>
      <c r="I904">
        <f t="shared" si="104"/>
        <v>0</v>
      </c>
    </row>
    <row r="905" spans="1:9" x14ac:dyDescent="0.25">
      <c r="A905" s="4">
        <v>44826</v>
      </c>
      <c r="B905" s="10">
        <v>106</v>
      </c>
      <c r="C905" t="str">
        <f t="shared" si="100"/>
        <v>+</v>
      </c>
      <c r="D905" t="str">
        <f t="shared" si="101"/>
        <v/>
      </c>
      <c r="E905">
        <f t="shared" si="102"/>
        <v>2</v>
      </c>
      <c r="F905" t="str">
        <f t="shared" si="98"/>
        <v>+</v>
      </c>
      <c r="G905" t="str">
        <f t="shared" si="99"/>
        <v/>
      </c>
      <c r="H905">
        <f t="shared" si="103"/>
        <v>9</v>
      </c>
      <c r="I905">
        <f t="shared" si="104"/>
        <v>1</v>
      </c>
    </row>
    <row r="906" spans="1:9" x14ac:dyDescent="0.25">
      <c r="A906" s="4">
        <v>44827</v>
      </c>
      <c r="B906" s="10">
        <v>98</v>
      </c>
      <c r="C906" t="str">
        <f t="shared" si="100"/>
        <v>-</v>
      </c>
      <c r="D906">
        <f t="shared" si="101"/>
        <v>1</v>
      </c>
      <c r="E906">
        <f t="shared" si="102"/>
        <v>1</v>
      </c>
      <c r="F906" t="str">
        <f t="shared" si="98"/>
        <v>+</v>
      </c>
      <c r="G906" t="str">
        <f t="shared" si="99"/>
        <v/>
      </c>
      <c r="H906">
        <f t="shared" si="103"/>
        <v>10</v>
      </c>
      <c r="I906">
        <f t="shared" si="104"/>
        <v>0</v>
      </c>
    </row>
    <row r="907" spans="1:9" x14ac:dyDescent="0.25">
      <c r="A907" s="4">
        <v>44828</v>
      </c>
      <c r="B907" s="10">
        <v>92</v>
      </c>
      <c r="C907" t="str">
        <f t="shared" si="100"/>
        <v>-</v>
      </c>
      <c r="D907" t="str">
        <f t="shared" si="101"/>
        <v/>
      </c>
      <c r="E907">
        <f t="shared" si="102"/>
        <v>2</v>
      </c>
      <c r="F907" t="str">
        <f t="shared" si="98"/>
        <v>+</v>
      </c>
      <c r="G907" t="str">
        <f t="shared" si="99"/>
        <v/>
      </c>
      <c r="H907">
        <f t="shared" si="103"/>
        <v>11</v>
      </c>
      <c r="I907">
        <f t="shared" si="104"/>
        <v>1</v>
      </c>
    </row>
    <row r="908" spans="1:9" x14ac:dyDescent="0.25">
      <c r="A908" s="4">
        <v>44829</v>
      </c>
      <c r="B908" s="10">
        <v>94</v>
      </c>
      <c r="C908" t="str">
        <f t="shared" si="100"/>
        <v>+</v>
      </c>
      <c r="D908">
        <f t="shared" si="101"/>
        <v>1</v>
      </c>
      <c r="E908">
        <f t="shared" si="102"/>
        <v>1</v>
      </c>
      <c r="F908" t="str">
        <f t="shared" si="98"/>
        <v>+</v>
      </c>
      <c r="G908" t="str">
        <f t="shared" si="99"/>
        <v/>
      </c>
      <c r="H908">
        <f t="shared" si="103"/>
        <v>12</v>
      </c>
      <c r="I908">
        <f t="shared" si="104"/>
        <v>1</v>
      </c>
    </row>
    <row r="909" spans="1:9" x14ac:dyDescent="0.25">
      <c r="A909" s="4">
        <v>44830</v>
      </c>
      <c r="B909" s="10">
        <v>49</v>
      </c>
      <c r="C909" t="str">
        <f t="shared" si="100"/>
        <v>-</v>
      </c>
      <c r="D909">
        <f t="shared" si="101"/>
        <v>1</v>
      </c>
      <c r="E909">
        <f t="shared" si="102"/>
        <v>1</v>
      </c>
      <c r="F909" t="str">
        <f t="shared" si="98"/>
        <v>+</v>
      </c>
      <c r="G909" t="str">
        <f t="shared" si="99"/>
        <v/>
      </c>
      <c r="H909">
        <f t="shared" si="103"/>
        <v>13</v>
      </c>
      <c r="I909">
        <f t="shared" si="104"/>
        <v>0</v>
      </c>
    </row>
    <row r="910" spans="1:9" x14ac:dyDescent="0.25">
      <c r="A910" s="4">
        <v>44831</v>
      </c>
      <c r="B910" s="10">
        <v>4</v>
      </c>
      <c r="C910" t="str">
        <f t="shared" si="100"/>
        <v>-</v>
      </c>
      <c r="D910" t="str">
        <f t="shared" si="101"/>
        <v/>
      </c>
      <c r="E910">
        <f t="shared" si="102"/>
        <v>2</v>
      </c>
      <c r="F910" t="str">
        <f t="shared" si="98"/>
        <v>-</v>
      </c>
      <c r="G910">
        <f t="shared" si="99"/>
        <v>1</v>
      </c>
      <c r="H910">
        <f t="shared" si="103"/>
        <v>1</v>
      </c>
      <c r="I910">
        <f t="shared" si="104"/>
        <v>1</v>
      </c>
    </row>
    <row r="911" spans="1:9" x14ac:dyDescent="0.25">
      <c r="A911" s="4">
        <v>44832</v>
      </c>
      <c r="B911" s="10">
        <v>60</v>
      </c>
      <c r="C911" t="str">
        <f t="shared" si="100"/>
        <v>+</v>
      </c>
      <c r="D911">
        <f t="shared" si="101"/>
        <v>1</v>
      </c>
      <c r="E911">
        <f t="shared" si="102"/>
        <v>1</v>
      </c>
      <c r="F911" t="str">
        <f t="shared" si="98"/>
        <v>+</v>
      </c>
      <c r="G911">
        <f t="shared" si="99"/>
        <v>1</v>
      </c>
      <c r="H911">
        <f t="shared" si="103"/>
        <v>1</v>
      </c>
      <c r="I911">
        <f t="shared" si="104"/>
        <v>0</v>
      </c>
    </row>
    <row r="912" spans="1:9" x14ac:dyDescent="0.25">
      <c r="A912" s="4">
        <v>44833</v>
      </c>
      <c r="B912" s="10">
        <v>79</v>
      </c>
      <c r="C912" t="str">
        <f t="shared" si="100"/>
        <v>+</v>
      </c>
      <c r="D912" t="str">
        <f t="shared" si="101"/>
        <v/>
      </c>
      <c r="E912">
        <f t="shared" si="102"/>
        <v>2</v>
      </c>
      <c r="F912" t="str">
        <f t="shared" si="98"/>
        <v>+</v>
      </c>
      <c r="G912" t="str">
        <f t="shared" si="99"/>
        <v/>
      </c>
      <c r="H912">
        <f t="shared" si="103"/>
        <v>2</v>
      </c>
      <c r="I912">
        <f t="shared" si="104"/>
        <v>0</v>
      </c>
    </row>
    <row r="913" spans="1:9" x14ac:dyDescent="0.25">
      <c r="A913" s="4">
        <v>44834</v>
      </c>
      <c r="B913" s="10">
        <v>91</v>
      </c>
      <c r="C913" t="str">
        <f t="shared" si="100"/>
        <v>+</v>
      </c>
      <c r="D913" t="str">
        <f t="shared" si="101"/>
        <v/>
      </c>
      <c r="E913">
        <f t="shared" si="102"/>
        <v>3</v>
      </c>
      <c r="F913" t="str">
        <f t="shared" si="98"/>
        <v>+</v>
      </c>
      <c r="G913" t="str">
        <f t="shared" si="99"/>
        <v/>
      </c>
      <c r="H913">
        <f t="shared" si="103"/>
        <v>3</v>
      </c>
      <c r="I913">
        <f t="shared" si="104"/>
        <v>1</v>
      </c>
    </row>
    <row r="914" spans="1:9" x14ac:dyDescent="0.25">
      <c r="A914" s="4">
        <v>44835</v>
      </c>
      <c r="B914" s="10">
        <v>72</v>
      </c>
      <c r="C914" t="str">
        <f t="shared" si="100"/>
        <v>-</v>
      </c>
      <c r="D914">
        <f t="shared" si="101"/>
        <v>1</v>
      </c>
      <c r="E914">
        <f t="shared" si="102"/>
        <v>1</v>
      </c>
      <c r="F914" t="str">
        <f t="shared" si="98"/>
        <v>+</v>
      </c>
      <c r="G914" t="str">
        <f t="shared" si="99"/>
        <v/>
      </c>
      <c r="H914">
        <f t="shared" si="103"/>
        <v>4</v>
      </c>
      <c r="I914">
        <f t="shared" si="104"/>
        <v>0</v>
      </c>
    </row>
    <row r="915" spans="1:9" x14ac:dyDescent="0.25">
      <c r="A915" s="4">
        <v>44836</v>
      </c>
      <c r="B915" s="10">
        <v>68</v>
      </c>
      <c r="C915" t="str">
        <f t="shared" si="100"/>
        <v>-</v>
      </c>
      <c r="D915" t="str">
        <f t="shared" si="101"/>
        <v/>
      </c>
      <c r="E915">
        <f t="shared" si="102"/>
        <v>2</v>
      </c>
      <c r="F915" t="str">
        <f t="shared" si="98"/>
        <v>+</v>
      </c>
      <c r="G915" t="str">
        <f t="shared" si="99"/>
        <v/>
      </c>
      <c r="H915">
        <f t="shared" si="103"/>
        <v>5</v>
      </c>
      <c r="I915">
        <f t="shared" si="104"/>
        <v>0</v>
      </c>
    </row>
    <row r="916" spans="1:9" x14ac:dyDescent="0.25">
      <c r="A916" s="4">
        <v>44837</v>
      </c>
      <c r="B916" s="10">
        <v>25</v>
      </c>
      <c r="C916" t="str">
        <f t="shared" si="100"/>
        <v>-</v>
      </c>
      <c r="D916" t="str">
        <f t="shared" si="101"/>
        <v/>
      </c>
      <c r="E916">
        <f t="shared" si="102"/>
        <v>3</v>
      </c>
      <c r="F916" t="str">
        <f t="shared" si="98"/>
        <v>-</v>
      </c>
      <c r="G916">
        <f t="shared" si="99"/>
        <v>1</v>
      </c>
      <c r="H916">
        <f t="shared" si="103"/>
        <v>1</v>
      </c>
      <c r="I916">
        <f t="shared" si="104"/>
        <v>0</v>
      </c>
    </row>
    <row r="917" spans="1:9" x14ac:dyDescent="0.25">
      <c r="A917" s="4">
        <v>44838</v>
      </c>
      <c r="B917" s="10">
        <v>24</v>
      </c>
      <c r="C917" t="str">
        <f t="shared" si="100"/>
        <v>-</v>
      </c>
      <c r="D917" t="str">
        <f t="shared" si="101"/>
        <v/>
      </c>
      <c r="E917">
        <f t="shared" si="102"/>
        <v>4</v>
      </c>
      <c r="F917" t="str">
        <f t="shared" si="98"/>
        <v>-</v>
      </c>
      <c r="G917" t="str">
        <f t="shared" si="99"/>
        <v/>
      </c>
      <c r="H917">
        <f t="shared" si="103"/>
        <v>2</v>
      </c>
      <c r="I917">
        <f t="shared" si="104"/>
        <v>1</v>
      </c>
    </row>
    <row r="918" spans="1:9" x14ac:dyDescent="0.25">
      <c r="A918" s="4">
        <v>44839</v>
      </c>
      <c r="B918" s="10">
        <v>32</v>
      </c>
      <c r="C918" t="str">
        <f t="shared" si="100"/>
        <v>+</v>
      </c>
      <c r="D918">
        <f t="shared" si="101"/>
        <v>1</v>
      </c>
      <c r="E918">
        <f t="shared" si="102"/>
        <v>1</v>
      </c>
      <c r="F918" t="str">
        <f t="shared" si="98"/>
        <v>+</v>
      </c>
      <c r="G918">
        <f t="shared" si="99"/>
        <v>1</v>
      </c>
      <c r="H918">
        <f t="shared" si="103"/>
        <v>1</v>
      </c>
      <c r="I918">
        <f t="shared" si="104"/>
        <v>0</v>
      </c>
    </row>
    <row r="919" spans="1:9" x14ac:dyDescent="0.25">
      <c r="A919" s="4">
        <v>44840</v>
      </c>
      <c r="B919" s="10">
        <v>50</v>
      </c>
      <c r="C919" t="str">
        <f t="shared" si="100"/>
        <v>+</v>
      </c>
      <c r="D919" t="str">
        <f t="shared" si="101"/>
        <v/>
      </c>
      <c r="E919">
        <f t="shared" si="102"/>
        <v>2</v>
      </c>
      <c r="F919" t="str">
        <f t="shared" si="98"/>
        <v>+</v>
      </c>
      <c r="G919" t="str">
        <f t="shared" si="99"/>
        <v/>
      </c>
      <c r="H919">
        <f t="shared" si="103"/>
        <v>2</v>
      </c>
      <c r="I919">
        <f t="shared" si="104"/>
        <v>0</v>
      </c>
    </row>
    <row r="920" spans="1:9" x14ac:dyDescent="0.25">
      <c r="A920" s="4">
        <v>44841</v>
      </c>
      <c r="B920" s="10">
        <v>54</v>
      </c>
      <c r="C920" t="str">
        <f t="shared" si="100"/>
        <v>+</v>
      </c>
      <c r="D920" t="str">
        <f t="shared" si="101"/>
        <v/>
      </c>
      <c r="E920">
        <f t="shared" si="102"/>
        <v>3</v>
      </c>
      <c r="F920" t="str">
        <f t="shared" si="98"/>
        <v>+</v>
      </c>
      <c r="G920" t="str">
        <f t="shared" si="99"/>
        <v/>
      </c>
      <c r="H920">
        <f t="shared" si="103"/>
        <v>3</v>
      </c>
      <c r="I920">
        <f t="shared" si="104"/>
        <v>1</v>
      </c>
    </row>
    <row r="921" spans="1:9" x14ac:dyDescent="0.25">
      <c r="A921" s="4">
        <v>44842</v>
      </c>
      <c r="B921" s="10">
        <v>46</v>
      </c>
      <c r="C921" t="str">
        <f t="shared" si="100"/>
        <v>-</v>
      </c>
      <c r="D921">
        <f t="shared" si="101"/>
        <v>1</v>
      </c>
      <c r="E921">
        <f t="shared" si="102"/>
        <v>1</v>
      </c>
      <c r="F921" t="str">
        <f t="shared" si="98"/>
        <v>+</v>
      </c>
      <c r="G921" t="str">
        <f t="shared" si="99"/>
        <v/>
      </c>
      <c r="H921">
        <f t="shared" si="103"/>
        <v>4</v>
      </c>
      <c r="I921">
        <f t="shared" si="104"/>
        <v>0</v>
      </c>
    </row>
    <row r="922" spans="1:9" x14ac:dyDescent="0.25">
      <c r="A922" s="4">
        <v>44843</v>
      </c>
      <c r="B922" s="10">
        <v>39</v>
      </c>
      <c r="C922" t="str">
        <f t="shared" si="100"/>
        <v>-</v>
      </c>
      <c r="D922" t="str">
        <f t="shared" si="101"/>
        <v/>
      </c>
      <c r="E922">
        <f t="shared" si="102"/>
        <v>2</v>
      </c>
      <c r="F922" t="str">
        <f t="shared" si="98"/>
        <v>+</v>
      </c>
      <c r="G922" t="str">
        <f t="shared" si="99"/>
        <v/>
      </c>
      <c r="H922">
        <f t="shared" si="103"/>
        <v>5</v>
      </c>
      <c r="I922">
        <f t="shared" si="104"/>
        <v>0</v>
      </c>
    </row>
    <row r="923" spans="1:9" x14ac:dyDescent="0.25">
      <c r="A923" s="4">
        <v>44844</v>
      </c>
      <c r="B923" s="10">
        <v>27</v>
      </c>
      <c r="C923" t="str">
        <f t="shared" si="100"/>
        <v>-</v>
      </c>
      <c r="D923" t="str">
        <f t="shared" si="101"/>
        <v/>
      </c>
      <c r="E923">
        <f t="shared" si="102"/>
        <v>3</v>
      </c>
      <c r="F923" t="str">
        <f t="shared" si="98"/>
        <v>-</v>
      </c>
      <c r="G923">
        <f t="shared" si="99"/>
        <v>1</v>
      </c>
      <c r="H923">
        <f t="shared" si="103"/>
        <v>1</v>
      </c>
      <c r="I923">
        <f t="shared" si="104"/>
        <v>0</v>
      </c>
    </row>
    <row r="924" spans="1:9" x14ac:dyDescent="0.25">
      <c r="A924" s="4">
        <v>44845</v>
      </c>
      <c r="B924" s="10">
        <v>7</v>
      </c>
      <c r="C924" t="str">
        <f t="shared" si="100"/>
        <v>-</v>
      </c>
      <c r="D924" t="str">
        <f t="shared" si="101"/>
        <v/>
      </c>
      <c r="E924">
        <f t="shared" si="102"/>
        <v>4</v>
      </c>
      <c r="F924" t="str">
        <f t="shared" si="98"/>
        <v>-</v>
      </c>
      <c r="G924" t="str">
        <f t="shared" si="99"/>
        <v/>
      </c>
      <c r="H924">
        <f t="shared" si="103"/>
        <v>2</v>
      </c>
      <c r="I924">
        <f t="shared" si="104"/>
        <v>1</v>
      </c>
    </row>
    <row r="925" spans="1:9" x14ac:dyDescent="0.25">
      <c r="A925" s="4">
        <v>44846</v>
      </c>
      <c r="B925" s="10">
        <v>31</v>
      </c>
      <c r="C925" t="str">
        <f t="shared" si="100"/>
        <v>+</v>
      </c>
      <c r="D925">
        <f t="shared" si="101"/>
        <v>1</v>
      </c>
      <c r="E925">
        <f t="shared" si="102"/>
        <v>1</v>
      </c>
      <c r="F925" t="str">
        <f t="shared" si="98"/>
        <v>+</v>
      </c>
      <c r="G925">
        <f t="shared" si="99"/>
        <v>1</v>
      </c>
      <c r="H925">
        <f t="shared" si="103"/>
        <v>1</v>
      </c>
      <c r="I925">
        <f t="shared" si="104"/>
        <v>0</v>
      </c>
    </row>
    <row r="926" spans="1:9" x14ac:dyDescent="0.25">
      <c r="A926" s="4">
        <v>44847</v>
      </c>
      <c r="B926" s="10">
        <v>40</v>
      </c>
      <c r="C926" t="str">
        <f t="shared" si="100"/>
        <v>+</v>
      </c>
      <c r="D926" t="str">
        <f t="shared" si="101"/>
        <v/>
      </c>
      <c r="E926">
        <f t="shared" si="102"/>
        <v>2</v>
      </c>
      <c r="F926" t="str">
        <f t="shared" si="98"/>
        <v>+</v>
      </c>
      <c r="G926" t="str">
        <f t="shared" si="99"/>
        <v/>
      </c>
      <c r="H926">
        <f t="shared" si="103"/>
        <v>2</v>
      </c>
      <c r="I926">
        <f t="shared" si="104"/>
        <v>1</v>
      </c>
    </row>
    <row r="927" spans="1:9" x14ac:dyDescent="0.25">
      <c r="A927" s="4">
        <v>44848</v>
      </c>
      <c r="B927" s="10">
        <v>37</v>
      </c>
      <c r="C927" t="str">
        <f t="shared" si="100"/>
        <v>-</v>
      </c>
      <c r="D927">
        <f t="shared" si="101"/>
        <v>1</v>
      </c>
      <c r="E927">
        <f t="shared" si="102"/>
        <v>1</v>
      </c>
      <c r="F927" t="str">
        <f t="shared" si="98"/>
        <v>+</v>
      </c>
      <c r="G927" t="str">
        <f t="shared" si="99"/>
        <v/>
      </c>
      <c r="H927">
        <f t="shared" si="103"/>
        <v>3</v>
      </c>
      <c r="I927">
        <f t="shared" si="104"/>
        <v>0</v>
      </c>
    </row>
    <row r="928" spans="1:9" x14ac:dyDescent="0.25">
      <c r="A928" s="4">
        <v>44849</v>
      </c>
      <c r="B928" s="10">
        <v>28</v>
      </c>
      <c r="C928" t="str">
        <f t="shared" si="100"/>
        <v>-</v>
      </c>
      <c r="D928" t="str">
        <f t="shared" si="101"/>
        <v/>
      </c>
      <c r="E928">
        <f t="shared" si="102"/>
        <v>2</v>
      </c>
      <c r="F928" t="str">
        <f t="shared" si="98"/>
        <v>-</v>
      </c>
      <c r="G928">
        <f t="shared" si="99"/>
        <v>1</v>
      </c>
      <c r="H928">
        <f t="shared" si="103"/>
        <v>1</v>
      </c>
      <c r="I928">
        <f t="shared" si="104"/>
        <v>1</v>
      </c>
    </row>
    <row r="929" spans="1:9" x14ac:dyDescent="0.25">
      <c r="A929" s="4">
        <v>44850</v>
      </c>
      <c r="B929" s="10">
        <v>29</v>
      </c>
      <c r="C929" t="str">
        <f t="shared" si="100"/>
        <v>+</v>
      </c>
      <c r="D929">
        <f t="shared" si="101"/>
        <v>1</v>
      </c>
      <c r="E929">
        <f t="shared" si="102"/>
        <v>1</v>
      </c>
      <c r="F929" t="str">
        <f t="shared" si="98"/>
        <v>+</v>
      </c>
      <c r="G929">
        <f t="shared" si="99"/>
        <v>1</v>
      </c>
      <c r="H929">
        <f t="shared" si="103"/>
        <v>1</v>
      </c>
      <c r="I929">
        <f t="shared" si="104"/>
        <v>1</v>
      </c>
    </row>
    <row r="930" spans="1:9" x14ac:dyDescent="0.25">
      <c r="A930" s="4">
        <v>44851</v>
      </c>
      <c r="B930" s="10">
        <v>5</v>
      </c>
      <c r="C930" t="str">
        <f t="shared" si="100"/>
        <v>-</v>
      </c>
      <c r="D930">
        <f t="shared" si="101"/>
        <v>1</v>
      </c>
      <c r="E930">
        <f t="shared" si="102"/>
        <v>1</v>
      </c>
      <c r="F930" t="str">
        <f t="shared" si="98"/>
        <v>-</v>
      </c>
      <c r="G930">
        <f t="shared" si="99"/>
        <v>1</v>
      </c>
      <c r="H930">
        <f t="shared" si="103"/>
        <v>1</v>
      </c>
      <c r="I930">
        <f t="shared" si="104"/>
        <v>1</v>
      </c>
    </row>
    <row r="931" spans="1:9" x14ac:dyDescent="0.25">
      <c r="A931" s="4">
        <v>44852</v>
      </c>
      <c r="B931" s="10">
        <v>6</v>
      </c>
      <c r="C931" t="str">
        <f t="shared" si="100"/>
        <v>+</v>
      </c>
      <c r="D931">
        <f t="shared" si="101"/>
        <v>1</v>
      </c>
      <c r="E931">
        <f t="shared" si="102"/>
        <v>1</v>
      </c>
      <c r="F931" t="str">
        <f t="shared" si="98"/>
        <v>-</v>
      </c>
      <c r="G931" t="str">
        <f t="shared" si="99"/>
        <v/>
      </c>
      <c r="H931">
        <f t="shared" si="103"/>
        <v>2</v>
      </c>
      <c r="I931">
        <f t="shared" si="104"/>
        <v>0</v>
      </c>
    </row>
    <row r="932" spans="1:9" x14ac:dyDescent="0.25">
      <c r="A932" s="4">
        <v>44853</v>
      </c>
      <c r="B932" s="10">
        <v>19</v>
      </c>
      <c r="C932" t="str">
        <f t="shared" si="100"/>
        <v>+</v>
      </c>
      <c r="D932" t="str">
        <f t="shared" si="101"/>
        <v/>
      </c>
      <c r="E932">
        <f t="shared" si="102"/>
        <v>2</v>
      </c>
      <c r="F932" t="str">
        <f t="shared" si="98"/>
        <v>-</v>
      </c>
      <c r="G932" t="str">
        <f t="shared" si="99"/>
        <v/>
      </c>
      <c r="H932">
        <f t="shared" si="103"/>
        <v>3</v>
      </c>
      <c r="I932">
        <f t="shared" si="104"/>
        <v>0</v>
      </c>
    </row>
    <row r="933" spans="1:9" x14ac:dyDescent="0.25">
      <c r="A933" s="4">
        <v>44854</v>
      </c>
      <c r="B933" s="10">
        <v>25</v>
      </c>
      <c r="C933" t="str">
        <f t="shared" si="100"/>
        <v>+</v>
      </c>
      <c r="D933" t="str">
        <f t="shared" si="101"/>
        <v/>
      </c>
      <c r="E933">
        <f t="shared" si="102"/>
        <v>3</v>
      </c>
      <c r="F933" t="str">
        <f t="shared" si="98"/>
        <v>-</v>
      </c>
      <c r="G933" t="str">
        <f t="shared" si="99"/>
        <v/>
      </c>
      <c r="H933">
        <f t="shared" si="103"/>
        <v>4</v>
      </c>
      <c r="I933">
        <f t="shared" si="104"/>
        <v>0</v>
      </c>
    </row>
    <row r="934" spans="1:9" x14ac:dyDescent="0.25">
      <c r="A934" s="4">
        <v>44855</v>
      </c>
      <c r="B934" s="10">
        <v>26</v>
      </c>
      <c r="C934" t="str">
        <f t="shared" si="100"/>
        <v>+</v>
      </c>
      <c r="D934" t="str">
        <f t="shared" si="101"/>
        <v/>
      </c>
      <c r="E934">
        <f t="shared" si="102"/>
        <v>4</v>
      </c>
      <c r="F934" t="str">
        <f t="shared" si="98"/>
        <v>-</v>
      </c>
      <c r="G934" t="str">
        <f t="shared" si="99"/>
        <v/>
      </c>
      <c r="H934">
        <f t="shared" si="103"/>
        <v>5</v>
      </c>
      <c r="I934">
        <f t="shared" si="104"/>
        <v>1</v>
      </c>
    </row>
    <row r="935" spans="1:9" x14ac:dyDescent="0.25">
      <c r="A935" s="4">
        <v>44856</v>
      </c>
      <c r="B935" s="10">
        <v>19</v>
      </c>
      <c r="C935" t="str">
        <f t="shared" si="100"/>
        <v>-</v>
      </c>
      <c r="D935">
        <f t="shared" si="101"/>
        <v>1</v>
      </c>
      <c r="E935">
        <f t="shared" si="102"/>
        <v>1</v>
      </c>
      <c r="F935" t="str">
        <f t="shared" si="98"/>
        <v>-</v>
      </c>
      <c r="G935" t="str">
        <f t="shared" si="99"/>
        <v/>
      </c>
      <c r="H935">
        <f t="shared" si="103"/>
        <v>6</v>
      </c>
      <c r="I935">
        <f t="shared" si="104"/>
        <v>0</v>
      </c>
    </row>
    <row r="936" spans="1:9" x14ac:dyDescent="0.25">
      <c r="A936" s="4">
        <v>44857</v>
      </c>
      <c r="B936" s="10">
        <v>10</v>
      </c>
      <c r="C936" t="str">
        <f t="shared" si="100"/>
        <v>-</v>
      </c>
      <c r="D936" t="str">
        <f t="shared" si="101"/>
        <v/>
      </c>
      <c r="E936">
        <f t="shared" si="102"/>
        <v>2</v>
      </c>
      <c r="F936" t="str">
        <f t="shared" si="98"/>
        <v>-</v>
      </c>
      <c r="G936" t="str">
        <f t="shared" si="99"/>
        <v/>
      </c>
      <c r="H936">
        <f t="shared" si="103"/>
        <v>7</v>
      </c>
      <c r="I936">
        <f t="shared" si="104"/>
        <v>0</v>
      </c>
    </row>
    <row r="937" spans="1:9" x14ac:dyDescent="0.25">
      <c r="A937" s="4">
        <v>44858</v>
      </c>
      <c r="B937" s="10">
        <v>6</v>
      </c>
      <c r="C937" t="str">
        <f t="shared" si="100"/>
        <v>-</v>
      </c>
      <c r="D937" t="str">
        <f t="shared" si="101"/>
        <v/>
      </c>
      <c r="E937">
        <f t="shared" si="102"/>
        <v>3</v>
      </c>
      <c r="F937" t="str">
        <f t="shared" si="98"/>
        <v>-</v>
      </c>
      <c r="G937" t="str">
        <f t="shared" si="99"/>
        <v/>
      </c>
      <c r="H937">
        <f t="shared" si="103"/>
        <v>8</v>
      </c>
      <c r="I937">
        <f t="shared" si="104"/>
        <v>0</v>
      </c>
    </row>
    <row r="938" spans="1:9" x14ac:dyDescent="0.25">
      <c r="A938" s="4">
        <v>44859</v>
      </c>
      <c r="B938" s="10">
        <v>2</v>
      </c>
      <c r="C938" t="str">
        <f t="shared" si="100"/>
        <v>-</v>
      </c>
      <c r="D938" t="str">
        <f t="shared" si="101"/>
        <v/>
      </c>
      <c r="E938">
        <f t="shared" si="102"/>
        <v>4</v>
      </c>
      <c r="F938" t="str">
        <f t="shared" si="98"/>
        <v>-</v>
      </c>
      <c r="G938" t="str">
        <f t="shared" si="99"/>
        <v/>
      </c>
      <c r="H938">
        <f t="shared" si="103"/>
        <v>9</v>
      </c>
      <c r="I938">
        <f t="shared" si="104"/>
        <v>1</v>
      </c>
    </row>
    <row r="939" spans="1:9" x14ac:dyDescent="0.25">
      <c r="A939" s="4">
        <v>44860</v>
      </c>
      <c r="B939" s="10">
        <v>10</v>
      </c>
      <c r="C939" t="str">
        <f t="shared" si="100"/>
        <v>+</v>
      </c>
      <c r="D939">
        <f t="shared" si="101"/>
        <v>1</v>
      </c>
      <c r="E939">
        <f t="shared" si="102"/>
        <v>1</v>
      </c>
      <c r="F939" t="str">
        <f t="shared" si="98"/>
        <v>-</v>
      </c>
      <c r="G939" t="str">
        <f t="shared" si="99"/>
        <v/>
      </c>
      <c r="H939">
        <f t="shared" si="103"/>
        <v>10</v>
      </c>
      <c r="I939">
        <f t="shared" si="104"/>
        <v>0</v>
      </c>
    </row>
    <row r="940" spans="1:9" x14ac:dyDescent="0.25">
      <c r="A940" s="4">
        <v>44861</v>
      </c>
      <c r="B940" s="10">
        <v>11</v>
      </c>
      <c r="C940" t="str">
        <f t="shared" si="100"/>
        <v>+</v>
      </c>
      <c r="D940" t="str">
        <f t="shared" si="101"/>
        <v/>
      </c>
      <c r="E940">
        <f t="shared" si="102"/>
        <v>2</v>
      </c>
      <c r="F940" t="str">
        <f t="shared" si="98"/>
        <v>-</v>
      </c>
      <c r="G940" t="str">
        <f t="shared" si="99"/>
        <v/>
      </c>
      <c r="H940">
        <f t="shared" si="103"/>
        <v>11</v>
      </c>
      <c r="I940">
        <f t="shared" si="104"/>
        <v>0</v>
      </c>
    </row>
    <row r="941" spans="1:9" x14ac:dyDescent="0.25">
      <c r="A941" s="4">
        <v>44862</v>
      </c>
      <c r="B941" s="10">
        <v>11</v>
      </c>
      <c r="C941" t="str">
        <f t="shared" si="100"/>
        <v/>
      </c>
      <c r="D941" t="str">
        <f t="shared" si="101"/>
        <v/>
      </c>
      <c r="E941" t="str">
        <f t="shared" si="102"/>
        <v/>
      </c>
      <c r="F941" t="str">
        <f t="shared" si="98"/>
        <v>-</v>
      </c>
      <c r="G941" t="str">
        <f t="shared" si="99"/>
        <v/>
      </c>
      <c r="H941">
        <f t="shared" si="103"/>
        <v>12</v>
      </c>
      <c r="I941">
        <f t="shared" si="104"/>
        <v>0</v>
      </c>
    </row>
    <row r="942" spans="1:9" x14ac:dyDescent="0.25">
      <c r="A942" s="4">
        <v>44863</v>
      </c>
      <c r="B942" s="10">
        <v>10</v>
      </c>
      <c r="C942" t="str">
        <f t="shared" si="100"/>
        <v>-</v>
      </c>
      <c r="D942">
        <f t="shared" si="101"/>
        <v>1</v>
      </c>
      <c r="E942">
        <f t="shared" si="102"/>
        <v>1</v>
      </c>
      <c r="F942" t="str">
        <f t="shared" si="98"/>
        <v>-</v>
      </c>
      <c r="G942" t="str">
        <f t="shared" si="99"/>
        <v/>
      </c>
      <c r="H942">
        <f t="shared" si="103"/>
        <v>13</v>
      </c>
      <c r="I942">
        <f t="shared" si="104"/>
        <v>1</v>
      </c>
    </row>
    <row r="943" spans="1:9" x14ac:dyDescent="0.25">
      <c r="A943" s="4">
        <v>44864</v>
      </c>
      <c r="B943" s="10">
        <v>13</v>
      </c>
      <c r="C943" t="str">
        <f t="shared" si="100"/>
        <v>+</v>
      </c>
      <c r="D943">
        <f t="shared" si="101"/>
        <v>1</v>
      </c>
      <c r="E943">
        <f t="shared" si="102"/>
        <v>1</v>
      </c>
      <c r="F943" t="str">
        <f t="shared" si="98"/>
        <v>-</v>
      </c>
      <c r="G943" t="str">
        <f t="shared" si="99"/>
        <v/>
      </c>
      <c r="H943">
        <f t="shared" si="103"/>
        <v>14</v>
      </c>
      <c r="I943">
        <f t="shared" si="104"/>
        <v>1</v>
      </c>
    </row>
    <row r="944" spans="1:9" x14ac:dyDescent="0.25">
      <c r="A944" s="4">
        <v>44865</v>
      </c>
      <c r="B944" s="10">
        <v>4</v>
      </c>
      <c r="C944" t="str">
        <f t="shared" si="100"/>
        <v>-</v>
      </c>
      <c r="D944">
        <f t="shared" si="101"/>
        <v>1</v>
      </c>
      <c r="E944">
        <f t="shared" si="102"/>
        <v>1</v>
      </c>
      <c r="F944" t="str">
        <f t="shared" si="98"/>
        <v>-</v>
      </c>
      <c r="G944" t="str">
        <f t="shared" si="99"/>
        <v/>
      </c>
      <c r="H944">
        <f t="shared" si="103"/>
        <v>15</v>
      </c>
      <c r="I944">
        <f t="shared" si="104"/>
        <v>0</v>
      </c>
    </row>
    <row r="945" spans="1:9" x14ac:dyDescent="0.25">
      <c r="A945" s="4">
        <v>44866</v>
      </c>
      <c r="B945" s="10">
        <v>0</v>
      </c>
      <c r="C945" t="str">
        <f t="shared" si="100"/>
        <v>-</v>
      </c>
      <c r="D945" t="str">
        <f t="shared" si="101"/>
        <v/>
      </c>
      <c r="E945">
        <f t="shared" si="102"/>
        <v>2</v>
      </c>
      <c r="F945" t="str">
        <f t="shared" si="98"/>
        <v>-</v>
      </c>
      <c r="G945" t="str">
        <f t="shared" si="99"/>
        <v/>
      </c>
      <c r="H945">
        <f t="shared" si="103"/>
        <v>16</v>
      </c>
      <c r="I945">
        <f t="shared" si="104"/>
        <v>1</v>
      </c>
    </row>
    <row r="946" spans="1:9" x14ac:dyDescent="0.25">
      <c r="A946" s="4">
        <v>44867</v>
      </c>
      <c r="B946" s="10">
        <v>10</v>
      </c>
      <c r="C946" t="str">
        <f t="shared" si="100"/>
        <v>+</v>
      </c>
      <c r="D946">
        <f t="shared" si="101"/>
        <v>1</v>
      </c>
      <c r="E946">
        <f t="shared" si="102"/>
        <v>1</v>
      </c>
      <c r="F946" t="str">
        <f t="shared" si="98"/>
        <v>-</v>
      </c>
      <c r="G946" t="str">
        <f t="shared" si="99"/>
        <v/>
      </c>
      <c r="H946">
        <f t="shared" si="103"/>
        <v>17</v>
      </c>
      <c r="I946">
        <f t="shared" si="104"/>
        <v>0</v>
      </c>
    </row>
    <row r="947" spans="1:9" x14ac:dyDescent="0.25">
      <c r="A947" s="4">
        <v>44868</v>
      </c>
      <c r="B947" s="10">
        <v>10</v>
      </c>
      <c r="C947" t="str">
        <f t="shared" si="100"/>
        <v/>
      </c>
      <c r="D947" t="str">
        <f t="shared" si="101"/>
        <v/>
      </c>
      <c r="E947" t="str">
        <f t="shared" si="102"/>
        <v/>
      </c>
      <c r="F947" t="str">
        <f t="shared" si="98"/>
        <v>-</v>
      </c>
      <c r="G947" t="str">
        <f t="shared" si="99"/>
        <v/>
      </c>
      <c r="H947">
        <f t="shared" si="103"/>
        <v>18</v>
      </c>
      <c r="I947">
        <f t="shared" si="104"/>
        <v>0</v>
      </c>
    </row>
    <row r="948" spans="1:9" x14ac:dyDescent="0.25">
      <c r="A948" s="4">
        <v>44869</v>
      </c>
      <c r="B948" s="10">
        <v>10</v>
      </c>
      <c r="C948" t="str">
        <f t="shared" si="100"/>
        <v/>
      </c>
      <c r="D948" t="str">
        <f t="shared" si="101"/>
        <v/>
      </c>
      <c r="E948" t="str">
        <f t="shared" si="102"/>
        <v/>
      </c>
      <c r="F948" t="str">
        <f t="shared" si="98"/>
        <v>-</v>
      </c>
      <c r="G948" t="str">
        <f t="shared" si="99"/>
        <v/>
      </c>
      <c r="H948">
        <f t="shared" si="103"/>
        <v>19</v>
      </c>
      <c r="I948">
        <f t="shared" si="104"/>
        <v>0</v>
      </c>
    </row>
    <row r="949" spans="1:9" x14ac:dyDescent="0.25">
      <c r="A949" s="4">
        <v>44870</v>
      </c>
      <c r="B949" s="10">
        <v>6</v>
      </c>
      <c r="C949" t="str">
        <f t="shared" si="100"/>
        <v>-</v>
      </c>
      <c r="D949">
        <f t="shared" si="101"/>
        <v>1</v>
      </c>
      <c r="E949">
        <f t="shared" si="102"/>
        <v>1</v>
      </c>
      <c r="F949" t="str">
        <f t="shared" si="98"/>
        <v>-</v>
      </c>
      <c r="G949" t="str">
        <f t="shared" si="99"/>
        <v/>
      </c>
      <c r="H949">
        <f t="shared" si="103"/>
        <v>20</v>
      </c>
      <c r="I949">
        <f t="shared" si="104"/>
        <v>0</v>
      </c>
    </row>
    <row r="950" spans="1:9" x14ac:dyDescent="0.25">
      <c r="A950" s="4">
        <v>44871</v>
      </c>
      <c r="B950" s="10">
        <v>3</v>
      </c>
      <c r="C950" t="str">
        <f t="shared" si="100"/>
        <v>-</v>
      </c>
      <c r="D950" t="str">
        <f t="shared" si="101"/>
        <v/>
      </c>
      <c r="E950">
        <f t="shared" si="102"/>
        <v>2</v>
      </c>
      <c r="F950" t="str">
        <f t="shared" si="98"/>
        <v>-</v>
      </c>
      <c r="G950" t="str">
        <f t="shared" si="99"/>
        <v/>
      </c>
      <c r="H950">
        <f t="shared" si="103"/>
        <v>21</v>
      </c>
      <c r="I950">
        <f t="shared" si="104"/>
        <v>0</v>
      </c>
    </row>
    <row r="951" spans="1:9" x14ac:dyDescent="0.25">
      <c r="A951" s="4">
        <v>44872</v>
      </c>
      <c r="B951" s="10">
        <v>0</v>
      </c>
      <c r="C951" t="str">
        <f t="shared" si="100"/>
        <v>-</v>
      </c>
      <c r="D951" t="str">
        <f t="shared" si="101"/>
        <v/>
      </c>
      <c r="E951">
        <f t="shared" si="102"/>
        <v>3</v>
      </c>
      <c r="F951" t="str">
        <f t="shared" si="98"/>
        <v>-</v>
      </c>
      <c r="G951" t="str">
        <f t="shared" si="99"/>
        <v/>
      </c>
      <c r="H951">
        <f t="shared" si="103"/>
        <v>22</v>
      </c>
      <c r="I951">
        <f t="shared" si="104"/>
        <v>0</v>
      </c>
    </row>
    <row r="952" spans="1:9" x14ac:dyDescent="0.25">
      <c r="A952" s="4">
        <v>44873</v>
      </c>
      <c r="B952" s="10">
        <v>0</v>
      </c>
      <c r="C952" t="str">
        <f t="shared" si="100"/>
        <v/>
      </c>
      <c r="D952" t="str">
        <f t="shared" si="101"/>
        <v/>
      </c>
      <c r="E952" t="str">
        <f t="shared" si="102"/>
        <v/>
      </c>
      <c r="F952" t="str">
        <f t="shared" si="98"/>
        <v>-</v>
      </c>
      <c r="G952" t="str">
        <f t="shared" si="99"/>
        <v/>
      </c>
      <c r="H952">
        <f t="shared" si="103"/>
        <v>23</v>
      </c>
      <c r="I952">
        <f t="shared" si="104"/>
        <v>0</v>
      </c>
    </row>
    <row r="953" spans="1:9" x14ac:dyDescent="0.25">
      <c r="A953" s="4">
        <v>44874</v>
      </c>
      <c r="B953" s="10">
        <v>3</v>
      </c>
      <c r="C953" t="str">
        <f t="shared" si="100"/>
        <v>+</v>
      </c>
      <c r="D953">
        <f t="shared" si="101"/>
        <v>1</v>
      </c>
      <c r="E953">
        <f t="shared" si="102"/>
        <v>1</v>
      </c>
      <c r="F953" t="str">
        <f t="shared" si="98"/>
        <v>-</v>
      </c>
      <c r="G953" t="str">
        <f t="shared" si="99"/>
        <v/>
      </c>
      <c r="H953">
        <f t="shared" si="103"/>
        <v>24</v>
      </c>
      <c r="I953">
        <f t="shared" si="104"/>
        <v>0</v>
      </c>
    </row>
    <row r="954" spans="1:9" x14ac:dyDescent="0.25">
      <c r="A954" s="4">
        <v>44875</v>
      </c>
      <c r="B954" s="10">
        <v>8</v>
      </c>
      <c r="C954" t="str">
        <f t="shared" si="100"/>
        <v>+</v>
      </c>
      <c r="D954" t="str">
        <f t="shared" si="101"/>
        <v/>
      </c>
      <c r="E954">
        <f t="shared" si="102"/>
        <v>2</v>
      </c>
      <c r="F954" t="str">
        <f t="shared" si="98"/>
        <v>-</v>
      </c>
      <c r="G954" t="str">
        <f t="shared" si="99"/>
        <v/>
      </c>
      <c r="H954">
        <f t="shared" si="103"/>
        <v>25</v>
      </c>
      <c r="I954">
        <f t="shared" si="104"/>
        <v>1</v>
      </c>
    </row>
    <row r="955" spans="1:9" x14ac:dyDescent="0.25">
      <c r="A955" s="4">
        <v>44876</v>
      </c>
      <c r="B955" s="10">
        <v>4</v>
      </c>
      <c r="C955" t="str">
        <f t="shared" si="100"/>
        <v>-</v>
      </c>
      <c r="D955">
        <f t="shared" si="101"/>
        <v>1</v>
      </c>
      <c r="E955">
        <f t="shared" si="102"/>
        <v>1</v>
      </c>
      <c r="F955" t="str">
        <f t="shared" si="98"/>
        <v>-</v>
      </c>
      <c r="G955" t="str">
        <f t="shared" si="99"/>
        <v/>
      </c>
      <c r="H955">
        <f t="shared" si="103"/>
        <v>26</v>
      </c>
      <c r="I955">
        <f t="shared" si="104"/>
        <v>1</v>
      </c>
    </row>
    <row r="956" spans="1:9" x14ac:dyDescent="0.25">
      <c r="A956" s="4">
        <v>44877</v>
      </c>
      <c r="B956" s="10">
        <v>5</v>
      </c>
      <c r="C956" t="str">
        <f t="shared" si="100"/>
        <v>+</v>
      </c>
      <c r="D956">
        <f t="shared" si="101"/>
        <v>1</v>
      </c>
      <c r="E956">
        <f t="shared" si="102"/>
        <v>1</v>
      </c>
      <c r="F956" t="str">
        <f t="shared" si="98"/>
        <v>-</v>
      </c>
      <c r="G956" t="str">
        <f t="shared" si="99"/>
        <v/>
      </c>
      <c r="H956">
        <f t="shared" si="103"/>
        <v>27</v>
      </c>
      <c r="I956">
        <f t="shared" si="104"/>
        <v>1</v>
      </c>
    </row>
    <row r="957" spans="1:9" x14ac:dyDescent="0.25">
      <c r="A957" s="4">
        <v>44878</v>
      </c>
      <c r="B957" s="10">
        <v>0</v>
      </c>
      <c r="C957" t="str">
        <f t="shared" si="100"/>
        <v>-</v>
      </c>
      <c r="D957">
        <f t="shared" si="101"/>
        <v>1</v>
      </c>
      <c r="E957">
        <f t="shared" si="102"/>
        <v>1</v>
      </c>
      <c r="F957" t="str">
        <f t="shared" si="98"/>
        <v>-</v>
      </c>
      <c r="G957" t="str">
        <f t="shared" si="99"/>
        <v/>
      </c>
      <c r="H957">
        <f t="shared" si="103"/>
        <v>28</v>
      </c>
      <c r="I957">
        <f t="shared" si="104"/>
        <v>1</v>
      </c>
    </row>
    <row r="958" spans="1:9" x14ac:dyDescent="0.25">
      <c r="A958" s="4">
        <v>44879</v>
      </c>
      <c r="B958" s="10">
        <v>3</v>
      </c>
      <c r="C958" t="str">
        <f t="shared" si="100"/>
        <v>+</v>
      </c>
      <c r="D958">
        <f t="shared" si="101"/>
        <v>1</v>
      </c>
      <c r="E958">
        <f t="shared" si="102"/>
        <v>1</v>
      </c>
      <c r="F958" t="str">
        <f t="shared" si="98"/>
        <v>-</v>
      </c>
      <c r="G958" t="str">
        <f t="shared" si="99"/>
        <v/>
      </c>
      <c r="H958">
        <f t="shared" si="103"/>
        <v>29</v>
      </c>
      <c r="I958">
        <f t="shared" si="104"/>
        <v>1</v>
      </c>
    </row>
    <row r="959" spans="1:9" x14ac:dyDescent="0.25">
      <c r="A959" s="4">
        <v>44880</v>
      </c>
      <c r="B959" s="10">
        <v>0</v>
      </c>
      <c r="C959" t="str">
        <f t="shared" si="100"/>
        <v>-</v>
      </c>
      <c r="D959">
        <f t="shared" si="101"/>
        <v>1</v>
      </c>
      <c r="E959">
        <f t="shared" si="102"/>
        <v>1</v>
      </c>
      <c r="F959" t="str">
        <f t="shared" si="98"/>
        <v>-</v>
      </c>
      <c r="G959" t="str">
        <f t="shared" si="99"/>
        <v/>
      </c>
      <c r="H959">
        <f t="shared" si="103"/>
        <v>30</v>
      </c>
      <c r="I959">
        <f t="shared" si="104"/>
        <v>1</v>
      </c>
    </row>
    <row r="960" spans="1:9" x14ac:dyDescent="0.25">
      <c r="A960" s="4">
        <v>44881</v>
      </c>
      <c r="B960" s="10">
        <v>4</v>
      </c>
      <c r="C960" t="str">
        <f t="shared" si="100"/>
        <v>+</v>
      </c>
      <c r="D960">
        <f t="shared" si="101"/>
        <v>1</v>
      </c>
      <c r="E960">
        <f t="shared" si="102"/>
        <v>1</v>
      </c>
      <c r="F960" t="str">
        <f t="shared" si="98"/>
        <v>-</v>
      </c>
      <c r="G960" t="str">
        <f t="shared" si="99"/>
        <v/>
      </c>
      <c r="H960">
        <f t="shared" si="103"/>
        <v>31</v>
      </c>
      <c r="I960">
        <f t="shared" si="104"/>
        <v>0</v>
      </c>
    </row>
    <row r="961" spans="1:9" x14ac:dyDescent="0.25">
      <c r="A961" s="4">
        <v>44882</v>
      </c>
      <c r="B961" s="10">
        <v>8</v>
      </c>
      <c r="C961" t="str">
        <f t="shared" si="100"/>
        <v>+</v>
      </c>
      <c r="D961" t="str">
        <f t="shared" si="101"/>
        <v/>
      </c>
      <c r="E961">
        <f t="shared" si="102"/>
        <v>2</v>
      </c>
      <c r="F961" t="str">
        <f t="shared" si="98"/>
        <v>-</v>
      </c>
      <c r="G961" t="str">
        <f t="shared" si="99"/>
        <v/>
      </c>
      <c r="H961">
        <f t="shared" si="103"/>
        <v>32</v>
      </c>
      <c r="I961">
        <f t="shared" si="104"/>
        <v>0</v>
      </c>
    </row>
    <row r="962" spans="1:9" x14ac:dyDescent="0.25">
      <c r="A962" s="4">
        <v>44883</v>
      </c>
      <c r="B962" s="10">
        <v>8</v>
      </c>
      <c r="C962" t="str">
        <f t="shared" si="100"/>
        <v/>
      </c>
      <c r="D962" t="str">
        <f t="shared" si="101"/>
        <v/>
      </c>
      <c r="E962" t="str">
        <f t="shared" si="102"/>
        <v/>
      </c>
      <c r="F962" t="str">
        <f t="shared" si="98"/>
        <v>-</v>
      </c>
      <c r="G962" t="str">
        <f t="shared" si="99"/>
        <v/>
      </c>
      <c r="H962">
        <f t="shared" si="103"/>
        <v>33</v>
      </c>
      <c r="I962">
        <f t="shared" si="104"/>
        <v>0</v>
      </c>
    </row>
    <row r="963" spans="1:9" x14ac:dyDescent="0.25">
      <c r="A963" s="4">
        <v>44884</v>
      </c>
      <c r="B963" s="10">
        <v>4</v>
      </c>
      <c r="C963" t="str">
        <f t="shared" si="100"/>
        <v>-</v>
      </c>
      <c r="D963">
        <f t="shared" si="101"/>
        <v>1</v>
      </c>
      <c r="E963">
        <f t="shared" si="102"/>
        <v>1</v>
      </c>
      <c r="F963" t="str">
        <f t="shared" ref="F963:F1026" si="105">IF(B963-$G$1&gt;0,"+",IF(B963-$G$1&lt;0,"-",""))</f>
        <v>-</v>
      </c>
      <c r="G963" t="str">
        <f t="shared" ref="G963:G1026" si="106">IF(OR(AND(F963=$C$1, OR(F962=$D$1,F962="")),AND(F963=$D$1, OR(F962=$C$1,F962=""))),1,"")</f>
        <v/>
      </c>
      <c r="H963">
        <f t="shared" si="103"/>
        <v>34</v>
      </c>
      <c r="I963">
        <f t="shared" si="104"/>
        <v>1</v>
      </c>
    </row>
    <row r="964" spans="1:9" x14ac:dyDescent="0.25">
      <c r="A964" s="4">
        <v>44885</v>
      </c>
      <c r="B964" s="10">
        <v>6</v>
      </c>
      <c r="C964" t="str">
        <f t="shared" ref="C964:C1027" si="107">IF(B964-B963&gt;0,"+",IF(B964-B963&lt;0,"-",""))</f>
        <v>+</v>
      </c>
      <c r="D964">
        <f t="shared" ref="D964:D1027" si="108">IF(OR(AND(C964=$C$1, OR(C963=$D$1,C963="")),AND(C964=$D$1, OR(C963=$C$1,C963=""))),1,"")</f>
        <v>1</v>
      </c>
      <c r="E964">
        <f t="shared" ref="E964:E1027" si="109">IF(D964=1,1,IF(OR(AND(C964=$D$1,C963=$D$1),AND(C964=$C$1,C963=$C$1)),E963+1,""))</f>
        <v>1</v>
      </c>
      <c r="F964" t="str">
        <f t="shared" si="105"/>
        <v>-</v>
      </c>
      <c r="G964" t="str">
        <f t="shared" si="106"/>
        <v/>
      </c>
      <c r="H964">
        <f t="shared" ref="H964:H1027" si="110">IF(G964=1,1,IF(OR(AND(F964=$D$1,F963=$D$1),AND(F964=$C$1,F963=$C$1)),H963+1,""))</f>
        <v>35</v>
      </c>
      <c r="I964">
        <f t="shared" ref="I964:I1027" si="111">IF(OR(AND(B964&gt;B963,B964&gt;B965),AND(B964&lt;B963,B964&lt;B965)),1,0)</f>
        <v>0</v>
      </c>
    </row>
    <row r="965" spans="1:9" x14ac:dyDescent="0.25">
      <c r="A965" s="4">
        <v>44886</v>
      </c>
      <c r="B965" s="10">
        <v>6</v>
      </c>
      <c r="C965" t="str">
        <f t="shared" si="107"/>
        <v/>
      </c>
      <c r="D965" t="str">
        <f t="shared" si="108"/>
        <v/>
      </c>
      <c r="E965" t="str">
        <f t="shared" si="109"/>
        <v/>
      </c>
      <c r="F965" t="str">
        <f t="shared" si="105"/>
        <v>-</v>
      </c>
      <c r="G965" t="str">
        <f t="shared" si="106"/>
        <v/>
      </c>
      <c r="H965">
        <f t="shared" si="110"/>
        <v>36</v>
      </c>
      <c r="I965">
        <f t="shared" si="111"/>
        <v>0</v>
      </c>
    </row>
    <row r="966" spans="1:9" x14ac:dyDescent="0.25">
      <c r="A966" s="4">
        <v>44887</v>
      </c>
      <c r="B966" s="10">
        <v>0</v>
      </c>
      <c r="C966" t="str">
        <f t="shared" si="107"/>
        <v>-</v>
      </c>
      <c r="D966">
        <f t="shared" si="108"/>
        <v>1</v>
      </c>
      <c r="E966">
        <f t="shared" si="109"/>
        <v>1</v>
      </c>
      <c r="F966" t="str">
        <f t="shared" si="105"/>
        <v>-</v>
      </c>
      <c r="G966" t="str">
        <f t="shared" si="106"/>
        <v/>
      </c>
      <c r="H966">
        <f t="shared" si="110"/>
        <v>37</v>
      </c>
      <c r="I966">
        <f t="shared" si="111"/>
        <v>1</v>
      </c>
    </row>
    <row r="967" spans="1:9" x14ac:dyDescent="0.25">
      <c r="A967" s="4">
        <v>44888</v>
      </c>
      <c r="B967" s="10">
        <v>1</v>
      </c>
      <c r="C967" t="str">
        <f t="shared" si="107"/>
        <v>+</v>
      </c>
      <c r="D967">
        <f t="shared" si="108"/>
        <v>1</v>
      </c>
      <c r="E967">
        <f t="shared" si="109"/>
        <v>1</v>
      </c>
      <c r="F967" t="str">
        <f t="shared" si="105"/>
        <v>-</v>
      </c>
      <c r="G967" t="str">
        <f t="shared" si="106"/>
        <v/>
      </c>
      <c r="H967">
        <f t="shared" si="110"/>
        <v>38</v>
      </c>
      <c r="I967">
        <f t="shared" si="111"/>
        <v>0</v>
      </c>
    </row>
    <row r="968" spans="1:9" x14ac:dyDescent="0.25">
      <c r="A968" s="4">
        <v>44889</v>
      </c>
      <c r="B968" s="10">
        <v>5</v>
      </c>
      <c r="C968" t="str">
        <f t="shared" si="107"/>
        <v>+</v>
      </c>
      <c r="D968" t="str">
        <f t="shared" si="108"/>
        <v/>
      </c>
      <c r="E968">
        <f t="shared" si="109"/>
        <v>2</v>
      </c>
      <c r="F968" t="str">
        <f t="shared" si="105"/>
        <v>-</v>
      </c>
      <c r="G968" t="str">
        <f t="shared" si="106"/>
        <v/>
      </c>
      <c r="H968">
        <f t="shared" si="110"/>
        <v>39</v>
      </c>
      <c r="I968">
        <f t="shared" si="111"/>
        <v>0</v>
      </c>
    </row>
    <row r="969" spans="1:9" x14ac:dyDescent="0.25">
      <c r="A969" s="4">
        <v>44890</v>
      </c>
      <c r="B969" s="10">
        <v>13</v>
      </c>
      <c r="C969" t="str">
        <f t="shared" si="107"/>
        <v>+</v>
      </c>
      <c r="D969" t="str">
        <f t="shared" si="108"/>
        <v/>
      </c>
      <c r="E969">
        <f t="shared" si="109"/>
        <v>3</v>
      </c>
      <c r="F969" t="str">
        <f t="shared" si="105"/>
        <v>-</v>
      </c>
      <c r="G969" t="str">
        <f t="shared" si="106"/>
        <v/>
      </c>
      <c r="H969">
        <f t="shared" si="110"/>
        <v>40</v>
      </c>
      <c r="I969">
        <f t="shared" si="111"/>
        <v>1</v>
      </c>
    </row>
    <row r="970" spans="1:9" x14ac:dyDescent="0.25">
      <c r="A970" s="4">
        <v>44891</v>
      </c>
      <c r="B970" s="10">
        <v>3</v>
      </c>
      <c r="C970" t="str">
        <f t="shared" si="107"/>
        <v>-</v>
      </c>
      <c r="D970">
        <f t="shared" si="108"/>
        <v>1</v>
      </c>
      <c r="E970">
        <f t="shared" si="109"/>
        <v>1</v>
      </c>
      <c r="F970" t="str">
        <f t="shared" si="105"/>
        <v>-</v>
      </c>
      <c r="G970" t="str">
        <f t="shared" si="106"/>
        <v/>
      </c>
      <c r="H970">
        <f t="shared" si="110"/>
        <v>41</v>
      </c>
      <c r="I970">
        <f t="shared" si="111"/>
        <v>1</v>
      </c>
    </row>
    <row r="971" spans="1:9" x14ac:dyDescent="0.25">
      <c r="A971" s="4">
        <v>44892</v>
      </c>
      <c r="B971" s="10">
        <v>10</v>
      </c>
      <c r="C971" t="str">
        <f t="shared" si="107"/>
        <v>+</v>
      </c>
      <c r="D971">
        <f t="shared" si="108"/>
        <v>1</v>
      </c>
      <c r="E971">
        <f t="shared" si="109"/>
        <v>1</v>
      </c>
      <c r="F971" t="str">
        <f t="shared" si="105"/>
        <v>-</v>
      </c>
      <c r="G971" t="str">
        <f t="shared" si="106"/>
        <v/>
      </c>
      <c r="H971">
        <f t="shared" si="110"/>
        <v>42</v>
      </c>
      <c r="I971">
        <f t="shared" si="111"/>
        <v>1</v>
      </c>
    </row>
    <row r="972" spans="1:9" x14ac:dyDescent="0.25">
      <c r="A972" s="4">
        <v>44893</v>
      </c>
      <c r="B972" s="10">
        <v>2</v>
      </c>
      <c r="C972" t="str">
        <f t="shared" si="107"/>
        <v>-</v>
      </c>
      <c r="D972">
        <f t="shared" si="108"/>
        <v>1</v>
      </c>
      <c r="E972">
        <f t="shared" si="109"/>
        <v>1</v>
      </c>
      <c r="F972" t="str">
        <f t="shared" si="105"/>
        <v>-</v>
      </c>
      <c r="G972" t="str">
        <f t="shared" si="106"/>
        <v/>
      </c>
      <c r="H972">
        <f t="shared" si="110"/>
        <v>43</v>
      </c>
      <c r="I972">
        <f t="shared" si="111"/>
        <v>0</v>
      </c>
    </row>
    <row r="973" spans="1:9" x14ac:dyDescent="0.25">
      <c r="A973" s="4">
        <v>44894</v>
      </c>
      <c r="B973" s="10">
        <v>1</v>
      </c>
      <c r="C973" t="str">
        <f t="shared" si="107"/>
        <v>-</v>
      </c>
      <c r="D973" t="str">
        <f t="shared" si="108"/>
        <v/>
      </c>
      <c r="E973">
        <f t="shared" si="109"/>
        <v>2</v>
      </c>
      <c r="F973" t="str">
        <f t="shared" si="105"/>
        <v>-</v>
      </c>
      <c r="G973" t="str">
        <f t="shared" si="106"/>
        <v/>
      </c>
      <c r="H973">
        <f t="shared" si="110"/>
        <v>44</v>
      </c>
      <c r="I973">
        <f t="shared" si="111"/>
        <v>1</v>
      </c>
    </row>
    <row r="974" spans="1:9" x14ac:dyDescent="0.25">
      <c r="A974" s="4">
        <v>44895</v>
      </c>
      <c r="B974" s="10">
        <v>6</v>
      </c>
      <c r="C974" t="str">
        <f t="shared" si="107"/>
        <v>+</v>
      </c>
      <c r="D974">
        <f t="shared" si="108"/>
        <v>1</v>
      </c>
      <c r="E974">
        <f t="shared" si="109"/>
        <v>1</v>
      </c>
      <c r="F974" t="str">
        <f t="shared" si="105"/>
        <v>-</v>
      </c>
      <c r="G974" t="str">
        <f t="shared" si="106"/>
        <v/>
      </c>
      <c r="H974">
        <f t="shared" si="110"/>
        <v>45</v>
      </c>
      <c r="I974">
        <f t="shared" si="111"/>
        <v>0</v>
      </c>
    </row>
    <row r="975" spans="1:9" x14ac:dyDescent="0.25">
      <c r="A975" s="4">
        <v>44896</v>
      </c>
      <c r="B975" s="10">
        <v>8</v>
      </c>
      <c r="C975" t="str">
        <f t="shared" si="107"/>
        <v>+</v>
      </c>
      <c r="D975" t="str">
        <f t="shared" si="108"/>
        <v/>
      </c>
      <c r="E975">
        <f t="shared" si="109"/>
        <v>2</v>
      </c>
      <c r="F975" t="str">
        <f t="shared" si="105"/>
        <v>-</v>
      </c>
      <c r="G975" t="str">
        <f t="shared" si="106"/>
        <v/>
      </c>
      <c r="H975">
        <f t="shared" si="110"/>
        <v>46</v>
      </c>
      <c r="I975">
        <f t="shared" si="111"/>
        <v>1</v>
      </c>
    </row>
    <row r="976" spans="1:9" x14ac:dyDescent="0.25">
      <c r="A976" s="4">
        <v>44897</v>
      </c>
      <c r="B976" s="10">
        <v>7</v>
      </c>
      <c r="C976" t="str">
        <f t="shared" si="107"/>
        <v>-</v>
      </c>
      <c r="D976">
        <f t="shared" si="108"/>
        <v>1</v>
      </c>
      <c r="E976">
        <f t="shared" si="109"/>
        <v>1</v>
      </c>
      <c r="F976" t="str">
        <f t="shared" si="105"/>
        <v>-</v>
      </c>
      <c r="G976" t="str">
        <f t="shared" si="106"/>
        <v/>
      </c>
      <c r="H976">
        <f t="shared" si="110"/>
        <v>47</v>
      </c>
      <c r="I976">
        <f t="shared" si="111"/>
        <v>0</v>
      </c>
    </row>
    <row r="977" spans="1:9" x14ac:dyDescent="0.25">
      <c r="A977" s="4">
        <v>44898</v>
      </c>
      <c r="B977" s="10">
        <v>6</v>
      </c>
      <c r="C977" t="str">
        <f t="shared" si="107"/>
        <v>-</v>
      </c>
      <c r="D977" t="str">
        <f t="shared" si="108"/>
        <v/>
      </c>
      <c r="E977">
        <f t="shared" si="109"/>
        <v>2</v>
      </c>
      <c r="F977" t="str">
        <f t="shared" si="105"/>
        <v>-</v>
      </c>
      <c r="G977" t="str">
        <f t="shared" si="106"/>
        <v/>
      </c>
      <c r="H977">
        <f t="shared" si="110"/>
        <v>48</v>
      </c>
      <c r="I977">
        <f t="shared" si="111"/>
        <v>1</v>
      </c>
    </row>
    <row r="978" spans="1:9" x14ac:dyDescent="0.25">
      <c r="A978" s="4">
        <v>44899</v>
      </c>
      <c r="B978" s="10">
        <v>7</v>
      </c>
      <c r="C978" t="str">
        <f t="shared" si="107"/>
        <v>+</v>
      </c>
      <c r="D978">
        <f t="shared" si="108"/>
        <v>1</v>
      </c>
      <c r="E978">
        <f t="shared" si="109"/>
        <v>1</v>
      </c>
      <c r="F978" t="str">
        <f t="shared" si="105"/>
        <v>-</v>
      </c>
      <c r="G978" t="str">
        <f t="shared" si="106"/>
        <v/>
      </c>
      <c r="H978">
        <f t="shared" si="110"/>
        <v>49</v>
      </c>
      <c r="I978">
        <f t="shared" si="111"/>
        <v>1</v>
      </c>
    </row>
    <row r="979" spans="1:9" x14ac:dyDescent="0.25">
      <c r="A979" s="4">
        <v>44900</v>
      </c>
      <c r="B979" s="10">
        <v>5</v>
      </c>
      <c r="C979" t="str">
        <f t="shared" si="107"/>
        <v>-</v>
      </c>
      <c r="D979">
        <f t="shared" si="108"/>
        <v>1</v>
      </c>
      <c r="E979">
        <f t="shared" si="109"/>
        <v>1</v>
      </c>
      <c r="F979" t="str">
        <f t="shared" si="105"/>
        <v>-</v>
      </c>
      <c r="G979" t="str">
        <f t="shared" si="106"/>
        <v/>
      </c>
      <c r="H979">
        <f t="shared" si="110"/>
        <v>50</v>
      </c>
      <c r="I979">
        <f t="shared" si="111"/>
        <v>0</v>
      </c>
    </row>
    <row r="980" spans="1:9" x14ac:dyDescent="0.25">
      <c r="A980" s="4">
        <v>44901</v>
      </c>
      <c r="B980" s="10">
        <v>0</v>
      </c>
      <c r="C980" t="str">
        <f t="shared" si="107"/>
        <v>-</v>
      </c>
      <c r="D980" t="str">
        <f t="shared" si="108"/>
        <v/>
      </c>
      <c r="E980">
        <f t="shared" si="109"/>
        <v>2</v>
      </c>
      <c r="F980" t="str">
        <f t="shared" si="105"/>
        <v>-</v>
      </c>
      <c r="G980" t="str">
        <f t="shared" si="106"/>
        <v/>
      </c>
      <c r="H980">
        <f t="shared" si="110"/>
        <v>51</v>
      </c>
      <c r="I980">
        <f t="shared" si="111"/>
        <v>1</v>
      </c>
    </row>
    <row r="981" spans="1:9" x14ac:dyDescent="0.25">
      <c r="A981" s="4">
        <v>44902</v>
      </c>
      <c r="B981" s="10">
        <v>6</v>
      </c>
      <c r="C981" t="str">
        <f t="shared" si="107"/>
        <v>+</v>
      </c>
      <c r="D981">
        <f t="shared" si="108"/>
        <v>1</v>
      </c>
      <c r="E981">
        <f t="shared" si="109"/>
        <v>1</v>
      </c>
      <c r="F981" t="str">
        <f t="shared" si="105"/>
        <v>-</v>
      </c>
      <c r="G981" t="str">
        <f t="shared" si="106"/>
        <v/>
      </c>
      <c r="H981">
        <f t="shared" si="110"/>
        <v>52</v>
      </c>
      <c r="I981">
        <f t="shared" si="111"/>
        <v>0</v>
      </c>
    </row>
    <row r="982" spans="1:9" x14ac:dyDescent="0.25">
      <c r="A982" s="4">
        <v>44903</v>
      </c>
      <c r="B982" s="10">
        <v>10</v>
      </c>
      <c r="C982" t="str">
        <f t="shared" si="107"/>
        <v>+</v>
      </c>
      <c r="D982" t="str">
        <f t="shared" si="108"/>
        <v/>
      </c>
      <c r="E982">
        <f t="shared" si="109"/>
        <v>2</v>
      </c>
      <c r="F982" t="str">
        <f t="shared" si="105"/>
        <v>-</v>
      </c>
      <c r="G982" t="str">
        <f t="shared" si="106"/>
        <v/>
      </c>
      <c r="H982">
        <f t="shared" si="110"/>
        <v>53</v>
      </c>
      <c r="I982">
        <f t="shared" si="111"/>
        <v>1</v>
      </c>
    </row>
    <row r="983" spans="1:9" x14ac:dyDescent="0.25">
      <c r="A983" s="4">
        <v>44904</v>
      </c>
      <c r="B983" s="10">
        <v>4</v>
      </c>
      <c r="C983" t="str">
        <f t="shared" si="107"/>
        <v>-</v>
      </c>
      <c r="D983">
        <f t="shared" si="108"/>
        <v>1</v>
      </c>
      <c r="E983">
        <f t="shared" si="109"/>
        <v>1</v>
      </c>
      <c r="F983" t="str">
        <f t="shared" si="105"/>
        <v>-</v>
      </c>
      <c r="G983" t="str">
        <f t="shared" si="106"/>
        <v/>
      </c>
      <c r="H983">
        <f t="shared" si="110"/>
        <v>54</v>
      </c>
      <c r="I983">
        <f t="shared" si="111"/>
        <v>1</v>
      </c>
    </row>
    <row r="984" spans="1:9" x14ac:dyDescent="0.25">
      <c r="A984" s="4">
        <v>44905</v>
      </c>
      <c r="B984" s="10">
        <v>7</v>
      </c>
      <c r="C984" t="str">
        <f t="shared" si="107"/>
        <v>+</v>
      </c>
      <c r="D984">
        <f t="shared" si="108"/>
        <v>1</v>
      </c>
      <c r="E984">
        <f t="shared" si="109"/>
        <v>1</v>
      </c>
      <c r="F984" t="str">
        <f t="shared" si="105"/>
        <v>-</v>
      </c>
      <c r="G984" t="str">
        <f t="shared" si="106"/>
        <v/>
      </c>
      <c r="H984">
        <f t="shared" si="110"/>
        <v>55</v>
      </c>
      <c r="I984">
        <f t="shared" si="111"/>
        <v>0</v>
      </c>
    </row>
    <row r="985" spans="1:9" x14ac:dyDescent="0.25">
      <c r="A985" s="4">
        <v>44906</v>
      </c>
      <c r="B985" s="10">
        <v>7</v>
      </c>
      <c r="C985" t="str">
        <f t="shared" si="107"/>
        <v/>
      </c>
      <c r="D985" t="str">
        <f t="shared" si="108"/>
        <v/>
      </c>
      <c r="E985" t="str">
        <f t="shared" si="109"/>
        <v/>
      </c>
      <c r="F985" t="str">
        <f t="shared" si="105"/>
        <v>-</v>
      </c>
      <c r="G985" t="str">
        <f t="shared" si="106"/>
        <v/>
      </c>
      <c r="H985">
        <f t="shared" si="110"/>
        <v>56</v>
      </c>
      <c r="I985">
        <f t="shared" si="111"/>
        <v>0</v>
      </c>
    </row>
    <row r="986" spans="1:9" x14ac:dyDescent="0.25">
      <c r="A986" s="4">
        <v>44907</v>
      </c>
      <c r="B986" s="10">
        <v>0</v>
      </c>
      <c r="C986" t="str">
        <f t="shared" si="107"/>
        <v>-</v>
      </c>
      <c r="D986">
        <f t="shared" si="108"/>
        <v>1</v>
      </c>
      <c r="E986">
        <f t="shared" si="109"/>
        <v>1</v>
      </c>
      <c r="F986" t="str">
        <f t="shared" si="105"/>
        <v>-</v>
      </c>
      <c r="G986" t="str">
        <f t="shared" si="106"/>
        <v/>
      </c>
      <c r="H986">
        <f t="shared" si="110"/>
        <v>57</v>
      </c>
      <c r="I986">
        <f t="shared" si="111"/>
        <v>0</v>
      </c>
    </row>
    <row r="987" spans="1:9" x14ac:dyDescent="0.25">
      <c r="A987" s="4">
        <v>44908</v>
      </c>
      <c r="B987" s="10">
        <v>0</v>
      </c>
      <c r="C987" t="str">
        <f t="shared" si="107"/>
        <v/>
      </c>
      <c r="D987" t="str">
        <f t="shared" si="108"/>
        <v/>
      </c>
      <c r="E987" t="str">
        <f t="shared" si="109"/>
        <v/>
      </c>
      <c r="F987" t="str">
        <f t="shared" si="105"/>
        <v>-</v>
      </c>
      <c r="G987" t="str">
        <f t="shared" si="106"/>
        <v/>
      </c>
      <c r="H987">
        <f t="shared" si="110"/>
        <v>58</v>
      </c>
      <c r="I987">
        <f t="shared" si="111"/>
        <v>0</v>
      </c>
    </row>
    <row r="988" spans="1:9" x14ac:dyDescent="0.25">
      <c r="A988" s="4">
        <v>44909</v>
      </c>
      <c r="B988" s="10">
        <v>13</v>
      </c>
      <c r="C988" t="str">
        <f t="shared" si="107"/>
        <v>+</v>
      </c>
      <c r="D988">
        <f t="shared" si="108"/>
        <v>1</v>
      </c>
      <c r="E988">
        <f t="shared" si="109"/>
        <v>1</v>
      </c>
      <c r="F988" t="str">
        <f t="shared" si="105"/>
        <v>-</v>
      </c>
      <c r="G988" t="str">
        <f t="shared" si="106"/>
        <v/>
      </c>
      <c r="H988">
        <f t="shared" si="110"/>
        <v>59</v>
      </c>
      <c r="I988">
        <f t="shared" si="111"/>
        <v>1</v>
      </c>
    </row>
    <row r="989" spans="1:9" x14ac:dyDescent="0.25">
      <c r="A989" s="4">
        <v>44910</v>
      </c>
      <c r="B989" s="10">
        <v>9</v>
      </c>
      <c r="C989" t="str">
        <f t="shared" si="107"/>
        <v>-</v>
      </c>
      <c r="D989">
        <f t="shared" si="108"/>
        <v>1</v>
      </c>
      <c r="E989">
        <f t="shared" si="109"/>
        <v>1</v>
      </c>
      <c r="F989" t="str">
        <f t="shared" si="105"/>
        <v>-</v>
      </c>
      <c r="G989" t="str">
        <f t="shared" si="106"/>
        <v/>
      </c>
      <c r="H989">
        <f t="shared" si="110"/>
        <v>60</v>
      </c>
      <c r="I989">
        <f t="shared" si="111"/>
        <v>0</v>
      </c>
    </row>
    <row r="990" spans="1:9" x14ac:dyDescent="0.25">
      <c r="A990" s="4">
        <v>44911</v>
      </c>
      <c r="B990" s="10">
        <v>9</v>
      </c>
      <c r="C990" t="str">
        <f t="shared" si="107"/>
        <v/>
      </c>
      <c r="D990" t="str">
        <f t="shared" si="108"/>
        <v/>
      </c>
      <c r="E990" t="str">
        <f t="shared" si="109"/>
        <v/>
      </c>
      <c r="F990" t="str">
        <f t="shared" si="105"/>
        <v>-</v>
      </c>
      <c r="G990" t="str">
        <f t="shared" si="106"/>
        <v/>
      </c>
      <c r="H990">
        <f t="shared" si="110"/>
        <v>61</v>
      </c>
      <c r="I990">
        <f t="shared" si="111"/>
        <v>0</v>
      </c>
    </row>
    <row r="991" spans="1:9" x14ac:dyDescent="0.25">
      <c r="A991" s="4">
        <v>44912</v>
      </c>
      <c r="B991" s="10">
        <v>7</v>
      </c>
      <c r="C991" t="str">
        <f t="shared" si="107"/>
        <v>-</v>
      </c>
      <c r="D991">
        <f t="shared" si="108"/>
        <v>1</v>
      </c>
      <c r="E991">
        <f t="shared" si="109"/>
        <v>1</v>
      </c>
      <c r="F991" t="str">
        <f t="shared" si="105"/>
        <v>-</v>
      </c>
      <c r="G991" t="str">
        <f t="shared" si="106"/>
        <v/>
      </c>
      <c r="H991">
        <f t="shared" si="110"/>
        <v>62</v>
      </c>
      <c r="I991">
        <f t="shared" si="111"/>
        <v>1</v>
      </c>
    </row>
    <row r="992" spans="1:9" x14ac:dyDescent="0.25">
      <c r="A992" s="4">
        <v>44913</v>
      </c>
      <c r="B992" s="10">
        <v>8</v>
      </c>
      <c r="C992" t="str">
        <f t="shared" si="107"/>
        <v>+</v>
      </c>
      <c r="D992">
        <f t="shared" si="108"/>
        <v>1</v>
      </c>
      <c r="E992">
        <f t="shared" si="109"/>
        <v>1</v>
      </c>
      <c r="F992" t="str">
        <f t="shared" si="105"/>
        <v>-</v>
      </c>
      <c r="G992" t="str">
        <f t="shared" si="106"/>
        <v/>
      </c>
      <c r="H992">
        <f t="shared" si="110"/>
        <v>63</v>
      </c>
      <c r="I992">
        <f t="shared" si="111"/>
        <v>1</v>
      </c>
    </row>
    <row r="993" spans="1:9" x14ac:dyDescent="0.25">
      <c r="A993" s="4">
        <v>44914</v>
      </c>
      <c r="B993" s="10">
        <v>0</v>
      </c>
      <c r="C993" t="str">
        <f t="shared" si="107"/>
        <v>-</v>
      </c>
      <c r="D993">
        <f t="shared" si="108"/>
        <v>1</v>
      </c>
      <c r="E993">
        <f t="shared" si="109"/>
        <v>1</v>
      </c>
      <c r="F993" t="str">
        <f t="shared" si="105"/>
        <v>-</v>
      </c>
      <c r="G993" t="str">
        <f t="shared" si="106"/>
        <v/>
      </c>
      <c r="H993">
        <f t="shared" si="110"/>
        <v>64</v>
      </c>
      <c r="I993">
        <f t="shared" si="111"/>
        <v>1</v>
      </c>
    </row>
    <row r="994" spans="1:9" x14ac:dyDescent="0.25">
      <c r="A994" s="4">
        <v>44915</v>
      </c>
      <c r="B994" s="10">
        <v>1</v>
      </c>
      <c r="C994" t="str">
        <f t="shared" si="107"/>
        <v>+</v>
      </c>
      <c r="D994">
        <f t="shared" si="108"/>
        <v>1</v>
      </c>
      <c r="E994">
        <f t="shared" si="109"/>
        <v>1</v>
      </c>
      <c r="F994" t="str">
        <f t="shared" si="105"/>
        <v>-</v>
      </c>
      <c r="G994" t="str">
        <f t="shared" si="106"/>
        <v/>
      </c>
      <c r="H994">
        <f t="shared" si="110"/>
        <v>65</v>
      </c>
      <c r="I994">
        <f t="shared" si="111"/>
        <v>0</v>
      </c>
    </row>
    <row r="995" spans="1:9" x14ac:dyDescent="0.25">
      <c r="A995" s="4">
        <v>44916</v>
      </c>
      <c r="B995" s="10">
        <v>13</v>
      </c>
      <c r="C995" t="str">
        <f t="shared" si="107"/>
        <v>+</v>
      </c>
      <c r="D995" t="str">
        <f t="shared" si="108"/>
        <v/>
      </c>
      <c r="E995">
        <f t="shared" si="109"/>
        <v>2</v>
      </c>
      <c r="F995" t="str">
        <f t="shared" si="105"/>
        <v>-</v>
      </c>
      <c r="G995" t="str">
        <f t="shared" si="106"/>
        <v/>
      </c>
      <c r="H995">
        <f t="shared" si="110"/>
        <v>66</v>
      </c>
      <c r="I995">
        <f t="shared" si="111"/>
        <v>1</v>
      </c>
    </row>
    <row r="996" spans="1:9" x14ac:dyDescent="0.25">
      <c r="A996" s="4">
        <v>44917</v>
      </c>
      <c r="B996" s="10">
        <v>10</v>
      </c>
      <c r="C996" t="str">
        <f t="shared" si="107"/>
        <v>-</v>
      </c>
      <c r="D996">
        <f t="shared" si="108"/>
        <v>1</v>
      </c>
      <c r="E996">
        <f t="shared" si="109"/>
        <v>1</v>
      </c>
      <c r="F996" t="str">
        <f t="shared" si="105"/>
        <v>-</v>
      </c>
      <c r="G996" t="str">
        <f t="shared" si="106"/>
        <v/>
      </c>
      <c r="H996">
        <f t="shared" si="110"/>
        <v>67</v>
      </c>
      <c r="I996">
        <f t="shared" si="111"/>
        <v>0</v>
      </c>
    </row>
    <row r="997" spans="1:9" x14ac:dyDescent="0.25">
      <c r="A997" s="4">
        <v>44918</v>
      </c>
      <c r="B997" s="10">
        <v>10</v>
      </c>
      <c r="C997" t="str">
        <f t="shared" si="107"/>
        <v/>
      </c>
      <c r="D997" t="str">
        <f t="shared" si="108"/>
        <v/>
      </c>
      <c r="E997" t="str">
        <f t="shared" si="109"/>
        <v/>
      </c>
      <c r="F997" t="str">
        <f t="shared" si="105"/>
        <v>-</v>
      </c>
      <c r="G997" t="str">
        <f t="shared" si="106"/>
        <v/>
      </c>
      <c r="H997">
        <f t="shared" si="110"/>
        <v>68</v>
      </c>
      <c r="I997">
        <f t="shared" si="111"/>
        <v>0</v>
      </c>
    </row>
    <row r="998" spans="1:9" x14ac:dyDescent="0.25">
      <c r="A998" s="4">
        <v>44919</v>
      </c>
      <c r="B998" s="10">
        <v>3</v>
      </c>
      <c r="C998" t="str">
        <f t="shared" si="107"/>
        <v>-</v>
      </c>
      <c r="D998">
        <f t="shared" si="108"/>
        <v>1</v>
      </c>
      <c r="E998">
        <f t="shared" si="109"/>
        <v>1</v>
      </c>
      <c r="F998" t="str">
        <f t="shared" si="105"/>
        <v>-</v>
      </c>
      <c r="G998" t="str">
        <f t="shared" si="106"/>
        <v/>
      </c>
      <c r="H998">
        <f t="shared" si="110"/>
        <v>69</v>
      </c>
      <c r="I998">
        <f t="shared" si="111"/>
        <v>0</v>
      </c>
    </row>
    <row r="999" spans="1:9" x14ac:dyDescent="0.25">
      <c r="A999" s="4">
        <v>44920</v>
      </c>
      <c r="B999" s="10">
        <v>2</v>
      </c>
      <c r="C999" t="str">
        <f t="shared" si="107"/>
        <v>-</v>
      </c>
      <c r="D999" t="str">
        <f t="shared" si="108"/>
        <v/>
      </c>
      <c r="E999">
        <f t="shared" si="109"/>
        <v>2</v>
      </c>
      <c r="F999" t="str">
        <f t="shared" si="105"/>
        <v>-</v>
      </c>
      <c r="G999" t="str">
        <f t="shared" si="106"/>
        <v/>
      </c>
      <c r="H999">
        <f t="shared" si="110"/>
        <v>70</v>
      </c>
      <c r="I999">
        <f t="shared" si="111"/>
        <v>0</v>
      </c>
    </row>
    <row r="1000" spans="1:9" x14ac:dyDescent="0.25">
      <c r="A1000" s="4">
        <v>44921</v>
      </c>
      <c r="B1000" s="10">
        <v>0</v>
      </c>
      <c r="C1000" t="str">
        <f t="shared" si="107"/>
        <v>-</v>
      </c>
      <c r="D1000" t="str">
        <f t="shared" si="108"/>
        <v/>
      </c>
      <c r="E1000">
        <f t="shared" si="109"/>
        <v>3</v>
      </c>
      <c r="F1000" t="str">
        <f t="shared" si="105"/>
        <v>-</v>
      </c>
      <c r="G1000" t="str">
        <f t="shared" si="106"/>
        <v/>
      </c>
      <c r="H1000">
        <f t="shared" si="110"/>
        <v>71</v>
      </c>
      <c r="I1000">
        <f t="shared" si="111"/>
        <v>0</v>
      </c>
    </row>
    <row r="1001" spans="1:9" x14ac:dyDescent="0.25">
      <c r="A1001" s="4">
        <v>44922</v>
      </c>
      <c r="B1001" s="10">
        <v>0</v>
      </c>
      <c r="C1001" t="str">
        <f t="shared" si="107"/>
        <v/>
      </c>
      <c r="D1001" t="str">
        <f t="shared" si="108"/>
        <v/>
      </c>
      <c r="E1001" t="str">
        <f t="shared" si="109"/>
        <v/>
      </c>
      <c r="F1001" t="str">
        <f t="shared" si="105"/>
        <v>-</v>
      </c>
      <c r="G1001" t="str">
        <f t="shared" si="106"/>
        <v/>
      </c>
      <c r="H1001">
        <f t="shared" si="110"/>
        <v>72</v>
      </c>
      <c r="I1001">
        <f t="shared" si="111"/>
        <v>0</v>
      </c>
    </row>
    <row r="1002" spans="1:9" x14ac:dyDescent="0.25">
      <c r="A1002" s="4">
        <v>44923</v>
      </c>
      <c r="B1002" s="10">
        <v>10</v>
      </c>
      <c r="C1002" t="str">
        <f t="shared" si="107"/>
        <v>+</v>
      </c>
      <c r="D1002">
        <f t="shared" si="108"/>
        <v>1</v>
      </c>
      <c r="E1002">
        <f t="shared" si="109"/>
        <v>1</v>
      </c>
      <c r="F1002" t="str">
        <f t="shared" si="105"/>
        <v>-</v>
      </c>
      <c r="G1002" t="str">
        <f t="shared" si="106"/>
        <v/>
      </c>
      <c r="H1002">
        <f t="shared" si="110"/>
        <v>73</v>
      </c>
      <c r="I1002">
        <f t="shared" si="111"/>
        <v>1</v>
      </c>
    </row>
    <row r="1003" spans="1:9" x14ac:dyDescent="0.25">
      <c r="A1003" s="4">
        <v>44924</v>
      </c>
      <c r="B1003" s="10">
        <v>8</v>
      </c>
      <c r="C1003" t="str">
        <f t="shared" si="107"/>
        <v>-</v>
      </c>
      <c r="D1003">
        <f t="shared" si="108"/>
        <v>1</v>
      </c>
      <c r="E1003">
        <f t="shared" si="109"/>
        <v>1</v>
      </c>
      <c r="F1003" t="str">
        <f t="shared" si="105"/>
        <v>-</v>
      </c>
      <c r="G1003" t="str">
        <f t="shared" si="106"/>
        <v/>
      </c>
      <c r="H1003">
        <f t="shared" si="110"/>
        <v>74</v>
      </c>
      <c r="I1003">
        <f t="shared" si="111"/>
        <v>0</v>
      </c>
    </row>
    <row r="1004" spans="1:9" x14ac:dyDescent="0.25">
      <c r="A1004" s="4">
        <v>44925</v>
      </c>
      <c r="B1004" s="10">
        <v>3</v>
      </c>
      <c r="C1004" t="str">
        <f t="shared" si="107"/>
        <v>-</v>
      </c>
      <c r="D1004" t="str">
        <f t="shared" si="108"/>
        <v/>
      </c>
      <c r="E1004">
        <f t="shared" si="109"/>
        <v>2</v>
      </c>
      <c r="F1004" t="str">
        <f t="shared" si="105"/>
        <v>-</v>
      </c>
      <c r="G1004" t="str">
        <f t="shared" si="106"/>
        <v/>
      </c>
      <c r="H1004">
        <f t="shared" si="110"/>
        <v>75</v>
      </c>
      <c r="I1004">
        <f t="shared" si="111"/>
        <v>1</v>
      </c>
    </row>
    <row r="1005" spans="1:9" x14ac:dyDescent="0.25">
      <c r="A1005" s="4">
        <v>44926</v>
      </c>
      <c r="B1005" s="10">
        <v>7</v>
      </c>
      <c r="C1005" t="str">
        <f t="shared" si="107"/>
        <v>+</v>
      </c>
      <c r="D1005">
        <f t="shared" si="108"/>
        <v>1</v>
      </c>
      <c r="E1005">
        <f t="shared" si="109"/>
        <v>1</v>
      </c>
      <c r="F1005" t="str">
        <f t="shared" si="105"/>
        <v>-</v>
      </c>
      <c r="G1005" t="str">
        <f t="shared" si="106"/>
        <v/>
      </c>
      <c r="H1005">
        <f t="shared" si="110"/>
        <v>76</v>
      </c>
      <c r="I1005">
        <f t="shared" si="111"/>
        <v>1</v>
      </c>
    </row>
    <row r="1006" spans="1:9" x14ac:dyDescent="0.25">
      <c r="A1006" s="4">
        <v>44927</v>
      </c>
      <c r="B1006" s="10">
        <v>4</v>
      </c>
      <c r="C1006" t="str">
        <f t="shared" si="107"/>
        <v>-</v>
      </c>
      <c r="D1006">
        <f t="shared" si="108"/>
        <v>1</v>
      </c>
      <c r="E1006">
        <f t="shared" si="109"/>
        <v>1</v>
      </c>
      <c r="F1006" t="str">
        <f t="shared" si="105"/>
        <v>-</v>
      </c>
      <c r="G1006" t="str">
        <f t="shared" si="106"/>
        <v/>
      </c>
      <c r="H1006">
        <f t="shared" si="110"/>
        <v>77</v>
      </c>
      <c r="I1006">
        <f t="shared" si="111"/>
        <v>0</v>
      </c>
    </row>
    <row r="1007" spans="1:9" x14ac:dyDescent="0.25">
      <c r="A1007" s="4">
        <v>44928</v>
      </c>
      <c r="B1007" s="10">
        <v>1</v>
      </c>
      <c r="C1007" t="str">
        <f t="shared" si="107"/>
        <v>-</v>
      </c>
      <c r="D1007" t="str">
        <f t="shared" si="108"/>
        <v/>
      </c>
      <c r="E1007">
        <f t="shared" si="109"/>
        <v>2</v>
      </c>
      <c r="F1007" t="str">
        <f t="shared" si="105"/>
        <v>-</v>
      </c>
      <c r="G1007" t="str">
        <f t="shared" si="106"/>
        <v/>
      </c>
      <c r="H1007">
        <f t="shared" si="110"/>
        <v>78</v>
      </c>
      <c r="I1007">
        <f t="shared" si="111"/>
        <v>0</v>
      </c>
    </row>
    <row r="1008" spans="1:9" x14ac:dyDescent="0.25">
      <c r="A1008" s="4">
        <v>44929</v>
      </c>
      <c r="B1008" s="10">
        <v>0</v>
      </c>
      <c r="C1008" t="str">
        <f t="shared" si="107"/>
        <v>-</v>
      </c>
      <c r="D1008" t="str">
        <f t="shared" si="108"/>
        <v/>
      </c>
      <c r="E1008">
        <f t="shared" si="109"/>
        <v>3</v>
      </c>
      <c r="F1008" t="str">
        <f t="shared" si="105"/>
        <v>-</v>
      </c>
      <c r="G1008" t="str">
        <f t="shared" si="106"/>
        <v/>
      </c>
      <c r="H1008">
        <f t="shared" si="110"/>
        <v>79</v>
      </c>
      <c r="I1008">
        <f t="shared" si="111"/>
        <v>0</v>
      </c>
    </row>
    <row r="1009" spans="1:9" x14ac:dyDescent="0.25">
      <c r="A1009" s="4">
        <v>44930</v>
      </c>
      <c r="B1009" s="10">
        <v>0</v>
      </c>
      <c r="C1009" t="str">
        <f t="shared" si="107"/>
        <v/>
      </c>
      <c r="D1009" t="str">
        <f t="shared" si="108"/>
        <v/>
      </c>
      <c r="E1009" t="str">
        <f t="shared" si="109"/>
        <v/>
      </c>
      <c r="F1009" t="str">
        <f t="shared" si="105"/>
        <v>-</v>
      </c>
      <c r="G1009" t="str">
        <f t="shared" si="106"/>
        <v/>
      </c>
      <c r="H1009">
        <f t="shared" si="110"/>
        <v>80</v>
      </c>
      <c r="I1009">
        <f t="shared" si="111"/>
        <v>0</v>
      </c>
    </row>
    <row r="1010" spans="1:9" x14ac:dyDescent="0.25">
      <c r="A1010" s="4">
        <v>44931</v>
      </c>
      <c r="B1010" s="10">
        <v>5</v>
      </c>
      <c r="C1010" t="str">
        <f t="shared" si="107"/>
        <v>+</v>
      </c>
      <c r="D1010">
        <f t="shared" si="108"/>
        <v>1</v>
      </c>
      <c r="E1010">
        <f t="shared" si="109"/>
        <v>1</v>
      </c>
      <c r="F1010" t="str">
        <f t="shared" si="105"/>
        <v>-</v>
      </c>
      <c r="G1010" t="str">
        <f t="shared" si="106"/>
        <v/>
      </c>
      <c r="H1010">
        <f t="shared" si="110"/>
        <v>81</v>
      </c>
      <c r="I1010">
        <f t="shared" si="111"/>
        <v>1</v>
      </c>
    </row>
    <row r="1011" spans="1:9" x14ac:dyDescent="0.25">
      <c r="A1011" s="4">
        <v>44932</v>
      </c>
      <c r="B1011" s="10">
        <v>2</v>
      </c>
      <c r="C1011" t="str">
        <f t="shared" si="107"/>
        <v>-</v>
      </c>
      <c r="D1011">
        <f t="shared" si="108"/>
        <v>1</v>
      </c>
      <c r="E1011">
        <f t="shared" si="109"/>
        <v>1</v>
      </c>
      <c r="F1011" t="str">
        <f t="shared" si="105"/>
        <v>-</v>
      </c>
      <c r="G1011" t="str">
        <f t="shared" si="106"/>
        <v/>
      </c>
      <c r="H1011">
        <f t="shared" si="110"/>
        <v>82</v>
      </c>
      <c r="I1011">
        <f t="shared" si="111"/>
        <v>1</v>
      </c>
    </row>
    <row r="1012" spans="1:9" x14ac:dyDescent="0.25">
      <c r="A1012" s="4">
        <v>44933</v>
      </c>
      <c r="B1012" s="10">
        <v>5</v>
      </c>
      <c r="C1012" t="str">
        <f t="shared" si="107"/>
        <v>+</v>
      </c>
      <c r="D1012">
        <f t="shared" si="108"/>
        <v>1</v>
      </c>
      <c r="E1012">
        <f t="shared" si="109"/>
        <v>1</v>
      </c>
      <c r="F1012" t="str">
        <f t="shared" si="105"/>
        <v>-</v>
      </c>
      <c r="G1012" t="str">
        <f t="shared" si="106"/>
        <v/>
      </c>
      <c r="H1012">
        <f t="shared" si="110"/>
        <v>83</v>
      </c>
      <c r="I1012">
        <f t="shared" si="111"/>
        <v>1</v>
      </c>
    </row>
    <row r="1013" spans="1:9" x14ac:dyDescent="0.25">
      <c r="A1013" s="4">
        <v>44934</v>
      </c>
      <c r="B1013" s="10">
        <v>0</v>
      </c>
      <c r="C1013" t="str">
        <f t="shared" si="107"/>
        <v>-</v>
      </c>
      <c r="D1013">
        <f t="shared" si="108"/>
        <v>1</v>
      </c>
      <c r="E1013">
        <f t="shared" si="109"/>
        <v>1</v>
      </c>
      <c r="F1013" t="str">
        <f t="shared" si="105"/>
        <v>-</v>
      </c>
      <c r="G1013" t="str">
        <f t="shared" si="106"/>
        <v/>
      </c>
      <c r="H1013">
        <f t="shared" si="110"/>
        <v>84</v>
      </c>
      <c r="I1013">
        <f t="shared" si="111"/>
        <v>0</v>
      </c>
    </row>
    <row r="1014" spans="1:9" x14ac:dyDescent="0.25">
      <c r="A1014" s="4">
        <v>44935</v>
      </c>
      <c r="B1014" s="10">
        <v>0</v>
      </c>
      <c r="C1014" t="str">
        <f t="shared" si="107"/>
        <v/>
      </c>
      <c r="D1014" t="str">
        <f t="shared" si="108"/>
        <v/>
      </c>
      <c r="E1014" t="str">
        <f t="shared" si="109"/>
        <v/>
      </c>
      <c r="F1014" t="str">
        <f t="shared" si="105"/>
        <v>-</v>
      </c>
      <c r="G1014" t="str">
        <f t="shared" si="106"/>
        <v/>
      </c>
      <c r="H1014">
        <f t="shared" si="110"/>
        <v>85</v>
      </c>
      <c r="I1014">
        <f t="shared" si="111"/>
        <v>0</v>
      </c>
    </row>
    <row r="1015" spans="1:9" x14ac:dyDescent="0.25">
      <c r="A1015" s="4">
        <v>44936</v>
      </c>
      <c r="B1015" s="10">
        <v>0</v>
      </c>
      <c r="C1015" t="str">
        <f t="shared" si="107"/>
        <v/>
      </c>
      <c r="D1015" t="str">
        <f t="shared" si="108"/>
        <v/>
      </c>
      <c r="E1015" t="str">
        <f t="shared" si="109"/>
        <v/>
      </c>
      <c r="F1015" t="str">
        <f t="shared" si="105"/>
        <v>-</v>
      </c>
      <c r="G1015" t="str">
        <f t="shared" si="106"/>
        <v/>
      </c>
      <c r="H1015">
        <f t="shared" si="110"/>
        <v>86</v>
      </c>
      <c r="I1015">
        <f t="shared" si="111"/>
        <v>0</v>
      </c>
    </row>
    <row r="1016" spans="1:9" x14ac:dyDescent="0.25">
      <c r="A1016" s="4">
        <v>44937</v>
      </c>
      <c r="B1016" s="10">
        <v>3</v>
      </c>
      <c r="C1016" t="str">
        <f t="shared" si="107"/>
        <v>+</v>
      </c>
      <c r="D1016">
        <f t="shared" si="108"/>
        <v>1</v>
      </c>
      <c r="E1016">
        <f t="shared" si="109"/>
        <v>1</v>
      </c>
      <c r="F1016" t="str">
        <f t="shared" si="105"/>
        <v>-</v>
      </c>
      <c r="G1016" t="str">
        <f t="shared" si="106"/>
        <v/>
      </c>
      <c r="H1016">
        <f t="shared" si="110"/>
        <v>87</v>
      </c>
      <c r="I1016">
        <f t="shared" si="111"/>
        <v>1</v>
      </c>
    </row>
    <row r="1017" spans="1:9" x14ac:dyDescent="0.25">
      <c r="A1017" s="4">
        <v>44938</v>
      </c>
      <c r="B1017" s="10">
        <v>0</v>
      </c>
      <c r="C1017" t="str">
        <f t="shared" si="107"/>
        <v>-</v>
      </c>
      <c r="D1017">
        <f t="shared" si="108"/>
        <v>1</v>
      </c>
      <c r="E1017">
        <f t="shared" si="109"/>
        <v>1</v>
      </c>
      <c r="F1017" t="str">
        <f t="shared" si="105"/>
        <v>-</v>
      </c>
      <c r="G1017" t="str">
        <f t="shared" si="106"/>
        <v/>
      </c>
      <c r="H1017">
        <f t="shared" si="110"/>
        <v>88</v>
      </c>
      <c r="I1017">
        <f t="shared" si="111"/>
        <v>1</v>
      </c>
    </row>
    <row r="1018" spans="1:9" x14ac:dyDescent="0.25">
      <c r="A1018" s="4">
        <v>44939</v>
      </c>
      <c r="B1018" s="10">
        <v>5</v>
      </c>
      <c r="C1018" t="str">
        <f t="shared" si="107"/>
        <v>+</v>
      </c>
      <c r="D1018">
        <f t="shared" si="108"/>
        <v>1</v>
      </c>
      <c r="E1018">
        <f t="shared" si="109"/>
        <v>1</v>
      </c>
      <c r="F1018" t="str">
        <f t="shared" si="105"/>
        <v>-</v>
      </c>
      <c r="G1018" t="str">
        <f t="shared" si="106"/>
        <v/>
      </c>
      <c r="H1018">
        <f t="shared" si="110"/>
        <v>89</v>
      </c>
      <c r="I1018">
        <f t="shared" si="111"/>
        <v>1</v>
      </c>
    </row>
    <row r="1019" spans="1:9" x14ac:dyDescent="0.25">
      <c r="A1019" s="4">
        <v>44940</v>
      </c>
      <c r="B1019" s="10">
        <v>3</v>
      </c>
      <c r="C1019" t="str">
        <f t="shared" si="107"/>
        <v>-</v>
      </c>
      <c r="D1019">
        <f t="shared" si="108"/>
        <v>1</v>
      </c>
      <c r="E1019">
        <f t="shared" si="109"/>
        <v>1</v>
      </c>
      <c r="F1019" t="str">
        <f t="shared" si="105"/>
        <v>-</v>
      </c>
      <c r="G1019" t="str">
        <f t="shared" si="106"/>
        <v/>
      </c>
      <c r="H1019">
        <f t="shared" si="110"/>
        <v>90</v>
      </c>
      <c r="I1019">
        <f t="shared" si="111"/>
        <v>1</v>
      </c>
    </row>
    <row r="1020" spans="1:9" x14ac:dyDescent="0.25">
      <c r="A1020" s="4">
        <v>44941</v>
      </c>
      <c r="B1020" s="10">
        <v>5</v>
      </c>
      <c r="C1020" t="str">
        <f t="shared" si="107"/>
        <v>+</v>
      </c>
      <c r="D1020">
        <f t="shared" si="108"/>
        <v>1</v>
      </c>
      <c r="E1020">
        <f t="shared" si="109"/>
        <v>1</v>
      </c>
      <c r="F1020" t="str">
        <f t="shared" si="105"/>
        <v>-</v>
      </c>
      <c r="G1020" t="str">
        <f t="shared" si="106"/>
        <v/>
      </c>
      <c r="H1020">
        <f t="shared" si="110"/>
        <v>91</v>
      </c>
      <c r="I1020">
        <f t="shared" si="111"/>
        <v>1</v>
      </c>
    </row>
    <row r="1021" spans="1:9" x14ac:dyDescent="0.25">
      <c r="A1021" s="4">
        <v>44942</v>
      </c>
      <c r="B1021" s="10">
        <v>1</v>
      </c>
      <c r="C1021" t="str">
        <f t="shared" si="107"/>
        <v>-</v>
      </c>
      <c r="D1021">
        <f t="shared" si="108"/>
        <v>1</v>
      </c>
      <c r="E1021">
        <f t="shared" si="109"/>
        <v>1</v>
      </c>
      <c r="F1021" t="str">
        <f t="shared" si="105"/>
        <v>-</v>
      </c>
      <c r="G1021" t="str">
        <f t="shared" si="106"/>
        <v/>
      </c>
      <c r="H1021">
        <f t="shared" si="110"/>
        <v>92</v>
      </c>
      <c r="I1021">
        <f t="shared" si="111"/>
        <v>0</v>
      </c>
    </row>
    <row r="1022" spans="1:9" x14ac:dyDescent="0.25">
      <c r="A1022" s="4">
        <v>44943</v>
      </c>
      <c r="B1022" s="10">
        <v>0</v>
      </c>
      <c r="C1022" t="str">
        <f t="shared" si="107"/>
        <v>-</v>
      </c>
      <c r="D1022" t="str">
        <f t="shared" si="108"/>
        <v/>
      </c>
      <c r="E1022">
        <f t="shared" si="109"/>
        <v>2</v>
      </c>
      <c r="F1022" t="str">
        <f t="shared" si="105"/>
        <v>-</v>
      </c>
      <c r="G1022" t="str">
        <f t="shared" si="106"/>
        <v/>
      </c>
      <c r="H1022">
        <f t="shared" si="110"/>
        <v>93</v>
      </c>
      <c r="I1022">
        <f t="shared" si="111"/>
        <v>1</v>
      </c>
    </row>
    <row r="1023" spans="1:9" x14ac:dyDescent="0.25">
      <c r="A1023" s="4">
        <v>44944</v>
      </c>
      <c r="B1023" s="10">
        <v>3</v>
      </c>
      <c r="C1023" t="str">
        <f t="shared" si="107"/>
        <v>+</v>
      </c>
      <c r="D1023">
        <f t="shared" si="108"/>
        <v>1</v>
      </c>
      <c r="E1023">
        <f t="shared" si="109"/>
        <v>1</v>
      </c>
      <c r="F1023" t="str">
        <f t="shared" si="105"/>
        <v>-</v>
      </c>
      <c r="G1023" t="str">
        <f t="shared" si="106"/>
        <v/>
      </c>
      <c r="H1023">
        <f t="shared" si="110"/>
        <v>94</v>
      </c>
      <c r="I1023">
        <f t="shared" si="111"/>
        <v>0</v>
      </c>
    </row>
    <row r="1024" spans="1:9" x14ac:dyDescent="0.25">
      <c r="A1024" s="4">
        <v>44945</v>
      </c>
      <c r="B1024" s="10">
        <v>6</v>
      </c>
      <c r="C1024" t="str">
        <f t="shared" si="107"/>
        <v>+</v>
      </c>
      <c r="D1024" t="str">
        <f t="shared" si="108"/>
        <v/>
      </c>
      <c r="E1024">
        <f t="shared" si="109"/>
        <v>2</v>
      </c>
      <c r="F1024" t="str">
        <f t="shared" si="105"/>
        <v>-</v>
      </c>
      <c r="G1024" t="str">
        <f t="shared" si="106"/>
        <v/>
      </c>
      <c r="H1024">
        <f t="shared" si="110"/>
        <v>95</v>
      </c>
      <c r="I1024">
        <f t="shared" si="111"/>
        <v>1</v>
      </c>
    </row>
    <row r="1025" spans="1:9" x14ac:dyDescent="0.25">
      <c r="A1025" s="4">
        <v>44946</v>
      </c>
      <c r="B1025" s="10">
        <v>3</v>
      </c>
      <c r="C1025" t="str">
        <f t="shared" si="107"/>
        <v>-</v>
      </c>
      <c r="D1025">
        <f t="shared" si="108"/>
        <v>1</v>
      </c>
      <c r="E1025">
        <f t="shared" si="109"/>
        <v>1</v>
      </c>
      <c r="F1025" t="str">
        <f t="shared" si="105"/>
        <v>-</v>
      </c>
      <c r="G1025" t="str">
        <f t="shared" si="106"/>
        <v/>
      </c>
      <c r="H1025">
        <f t="shared" si="110"/>
        <v>96</v>
      </c>
      <c r="I1025">
        <f t="shared" si="111"/>
        <v>1</v>
      </c>
    </row>
    <row r="1026" spans="1:9" x14ac:dyDescent="0.25">
      <c r="A1026" s="4">
        <v>44947</v>
      </c>
      <c r="B1026" s="10">
        <v>6</v>
      </c>
      <c r="C1026" t="str">
        <f t="shared" si="107"/>
        <v>+</v>
      </c>
      <c r="D1026">
        <f t="shared" si="108"/>
        <v>1</v>
      </c>
      <c r="E1026">
        <f t="shared" si="109"/>
        <v>1</v>
      </c>
      <c r="F1026" t="str">
        <f t="shared" si="105"/>
        <v>-</v>
      </c>
      <c r="G1026" t="str">
        <f t="shared" si="106"/>
        <v/>
      </c>
      <c r="H1026">
        <f t="shared" si="110"/>
        <v>97</v>
      </c>
      <c r="I1026">
        <f t="shared" si="111"/>
        <v>0</v>
      </c>
    </row>
    <row r="1027" spans="1:9" x14ac:dyDescent="0.25">
      <c r="A1027" s="4">
        <v>44948</v>
      </c>
      <c r="B1027" s="10">
        <v>6</v>
      </c>
      <c r="C1027" t="str">
        <f t="shared" si="107"/>
        <v/>
      </c>
      <c r="D1027" t="str">
        <f t="shared" si="108"/>
        <v/>
      </c>
      <c r="E1027" t="str">
        <f t="shared" si="109"/>
        <v/>
      </c>
      <c r="F1027" t="str">
        <f t="shared" ref="F1027:F1090" si="112">IF(B1027-$G$1&gt;0,"+",IF(B1027-$G$1&lt;0,"-",""))</f>
        <v>-</v>
      </c>
      <c r="G1027" t="str">
        <f t="shared" ref="G1027:G1090" si="113">IF(OR(AND(F1027=$C$1, OR(F1026=$D$1,F1026="")),AND(F1027=$D$1, OR(F1026=$C$1,F1026=""))),1,"")</f>
        <v/>
      </c>
      <c r="H1027">
        <f t="shared" si="110"/>
        <v>98</v>
      </c>
      <c r="I1027">
        <f t="shared" si="111"/>
        <v>0</v>
      </c>
    </row>
    <row r="1028" spans="1:9" x14ac:dyDescent="0.25">
      <c r="A1028" s="4">
        <v>44949</v>
      </c>
      <c r="B1028" s="10">
        <v>0</v>
      </c>
      <c r="C1028" t="str">
        <f t="shared" ref="C1028:C1091" si="114">IF(B1028-B1027&gt;0,"+",IF(B1028-B1027&lt;0,"-",""))</f>
        <v>-</v>
      </c>
      <c r="D1028">
        <f t="shared" ref="D1028:D1091" si="115">IF(OR(AND(C1028=$C$1, OR(C1027=$D$1,C1027="")),AND(C1028=$D$1, OR(C1027=$C$1,C1027=""))),1,"")</f>
        <v>1</v>
      </c>
      <c r="E1028">
        <f t="shared" ref="E1028:E1091" si="116">IF(D1028=1,1,IF(OR(AND(C1028=$D$1,C1027=$D$1),AND(C1028=$C$1,C1027=$C$1)),E1027+1,""))</f>
        <v>1</v>
      </c>
      <c r="F1028" t="str">
        <f t="shared" si="112"/>
        <v>-</v>
      </c>
      <c r="G1028" t="str">
        <f t="shared" si="113"/>
        <v/>
      </c>
      <c r="H1028">
        <f t="shared" ref="H1028:H1091" si="117">IF(G1028=1,1,IF(OR(AND(F1028=$D$1,F1027=$D$1),AND(F1028=$C$1,F1027=$C$1)),H1027+1,""))</f>
        <v>99</v>
      </c>
      <c r="I1028">
        <f t="shared" ref="I1028:I1091" si="118">IF(OR(AND(B1028&gt;B1027,B1028&gt;B1029),AND(B1028&lt;B1027,B1028&lt;B1029)),1,0)</f>
        <v>0</v>
      </c>
    </row>
    <row r="1029" spans="1:9" x14ac:dyDescent="0.25">
      <c r="A1029" s="4">
        <v>44950</v>
      </c>
      <c r="B1029" s="10">
        <v>0</v>
      </c>
      <c r="C1029" t="str">
        <f t="shared" si="114"/>
        <v/>
      </c>
      <c r="D1029" t="str">
        <f t="shared" si="115"/>
        <v/>
      </c>
      <c r="E1029" t="str">
        <f t="shared" si="116"/>
        <v/>
      </c>
      <c r="F1029" t="str">
        <f t="shared" si="112"/>
        <v>-</v>
      </c>
      <c r="G1029" t="str">
        <f t="shared" si="113"/>
        <v/>
      </c>
      <c r="H1029">
        <f t="shared" si="117"/>
        <v>100</v>
      </c>
      <c r="I1029">
        <f t="shared" si="118"/>
        <v>0</v>
      </c>
    </row>
    <row r="1030" spans="1:9" x14ac:dyDescent="0.25">
      <c r="A1030" s="4">
        <v>44951</v>
      </c>
      <c r="B1030" s="10">
        <v>10</v>
      </c>
      <c r="C1030" t="str">
        <f t="shared" si="114"/>
        <v>+</v>
      </c>
      <c r="D1030">
        <f t="shared" si="115"/>
        <v>1</v>
      </c>
      <c r="E1030">
        <f t="shared" si="116"/>
        <v>1</v>
      </c>
      <c r="F1030" t="str">
        <f t="shared" si="112"/>
        <v>-</v>
      </c>
      <c r="G1030" t="str">
        <f t="shared" si="113"/>
        <v/>
      </c>
      <c r="H1030">
        <f t="shared" si="117"/>
        <v>101</v>
      </c>
      <c r="I1030">
        <f t="shared" si="118"/>
        <v>0</v>
      </c>
    </row>
    <row r="1031" spans="1:9" x14ac:dyDescent="0.25">
      <c r="A1031" s="4">
        <v>44952</v>
      </c>
      <c r="B1031" s="10">
        <v>12</v>
      </c>
      <c r="C1031" t="str">
        <f t="shared" si="114"/>
        <v>+</v>
      </c>
      <c r="D1031" t="str">
        <f t="shared" si="115"/>
        <v/>
      </c>
      <c r="E1031">
        <f t="shared" si="116"/>
        <v>2</v>
      </c>
      <c r="F1031" t="str">
        <f t="shared" si="112"/>
        <v>-</v>
      </c>
      <c r="G1031" t="str">
        <f t="shared" si="113"/>
        <v/>
      </c>
      <c r="H1031">
        <f t="shared" si="117"/>
        <v>102</v>
      </c>
      <c r="I1031">
        <f t="shared" si="118"/>
        <v>1</v>
      </c>
    </row>
    <row r="1032" spans="1:9" x14ac:dyDescent="0.25">
      <c r="A1032" s="4">
        <v>44953</v>
      </c>
      <c r="B1032" s="10">
        <v>9</v>
      </c>
      <c r="C1032" t="str">
        <f t="shared" si="114"/>
        <v>-</v>
      </c>
      <c r="D1032">
        <f t="shared" si="115"/>
        <v>1</v>
      </c>
      <c r="E1032">
        <f t="shared" si="116"/>
        <v>1</v>
      </c>
      <c r="F1032" t="str">
        <f t="shared" si="112"/>
        <v>-</v>
      </c>
      <c r="G1032" t="str">
        <f t="shared" si="113"/>
        <v/>
      </c>
      <c r="H1032">
        <f t="shared" si="117"/>
        <v>103</v>
      </c>
      <c r="I1032">
        <f t="shared" si="118"/>
        <v>0</v>
      </c>
    </row>
    <row r="1033" spans="1:9" x14ac:dyDescent="0.25">
      <c r="A1033" s="4">
        <v>44954</v>
      </c>
      <c r="B1033" s="10">
        <v>8</v>
      </c>
      <c r="C1033" t="str">
        <f t="shared" si="114"/>
        <v>-</v>
      </c>
      <c r="D1033" t="str">
        <f t="shared" si="115"/>
        <v/>
      </c>
      <c r="E1033">
        <f t="shared" si="116"/>
        <v>2</v>
      </c>
      <c r="F1033" t="str">
        <f t="shared" si="112"/>
        <v>-</v>
      </c>
      <c r="G1033" t="str">
        <f t="shared" si="113"/>
        <v/>
      </c>
      <c r="H1033">
        <f t="shared" si="117"/>
        <v>104</v>
      </c>
      <c r="I1033">
        <f t="shared" si="118"/>
        <v>1</v>
      </c>
    </row>
    <row r="1034" spans="1:9" x14ac:dyDescent="0.25">
      <c r="A1034" s="4">
        <v>44955</v>
      </c>
      <c r="B1034" s="10">
        <v>9</v>
      </c>
      <c r="C1034" t="str">
        <f t="shared" si="114"/>
        <v>+</v>
      </c>
      <c r="D1034">
        <f t="shared" si="115"/>
        <v>1</v>
      </c>
      <c r="E1034">
        <f t="shared" si="116"/>
        <v>1</v>
      </c>
      <c r="F1034" t="str">
        <f t="shared" si="112"/>
        <v>-</v>
      </c>
      <c r="G1034" t="str">
        <f t="shared" si="113"/>
        <v/>
      </c>
      <c r="H1034">
        <f t="shared" si="117"/>
        <v>105</v>
      </c>
      <c r="I1034">
        <f t="shared" si="118"/>
        <v>1</v>
      </c>
    </row>
    <row r="1035" spans="1:9" x14ac:dyDescent="0.25">
      <c r="A1035" s="4">
        <v>44956</v>
      </c>
      <c r="B1035" s="10">
        <v>0</v>
      </c>
      <c r="C1035" t="str">
        <f t="shared" si="114"/>
        <v>-</v>
      </c>
      <c r="D1035">
        <f t="shared" si="115"/>
        <v>1</v>
      </c>
      <c r="E1035">
        <f t="shared" si="116"/>
        <v>1</v>
      </c>
      <c r="F1035" t="str">
        <f t="shared" si="112"/>
        <v>-</v>
      </c>
      <c r="G1035" t="str">
        <f t="shared" si="113"/>
        <v/>
      </c>
      <c r="H1035">
        <f t="shared" si="117"/>
        <v>106</v>
      </c>
      <c r="I1035">
        <f t="shared" si="118"/>
        <v>0</v>
      </c>
    </row>
    <row r="1036" spans="1:9" x14ac:dyDescent="0.25">
      <c r="A1036" s="4">
        <v>44957</v>
      </c>
      <c r="B1036" s="10">
        <v>0</v>
      </c>
      <c r="C1036" t="str">
        <f t="shared" si="114"/>
        <v/>
      </c>
      <c r="D1036" t="str">
        <f t="shared" si="115"/>
        <v/>
      </c>
      <c r="E1036" t="str">
        <f t="shared" si="116"/>
        <v/>
      </c>
      <c r="F1036" t="str">
        <f t="shared" si="112"/>
        <v>-</v>
      </c>
      <c r="G1036" t="str">
        <f t="shared" si="113"/>
        <v/>
      </c>
      <c r="H1036">
        <f t="shared" si="117"/>
        <v>107</v>
      </c>
      <c r="I1036">
        <f t="shared" si="118"/>
        <v>0</v>
      </c>
    </row>
    <row r="1037" spans="1:9" x14ac:dyDescent="0.25">
      <c r="A1037" s="4">
        <v>44958</v>
      </c>
      <c r="B1037" s="10">
        <v>10</v>
      </c>
      <c r="C1037" t="str">
        <f t="shared" si="114"/>
        <v>+</v>
      </c>
      <c r="D1037">
        <f t="shared" si="115"/>
        <v>1</v>
      </c>
      <c r="E1037">
        <f t="shared" si="116"/>
        <v>1</v>
      </c>
      <c r="F1037" t="str">
        <f t="shared" si="112"/>
        <v>-</v>
      </c>
      <c r="G1037" t="str">
        <f t="shared" si="113"/>
        <v/>
      </c>
      <c r="H1037">
        <f t="shared" si="117"/>
        <v>108</v>
      </c>
      <c r="I1037">
        <f t="shared" si="118"/>
        <v>0</v>
      </c>
    </row>
    <row r="1038" spans="1:9" x14ac:dyDescent="0.25">
      <c r="A1038" s="4">
        <v>44959</v>
      </c>
      <c r="B1038" s="10">
        <v>17</v>
      </c>
      <c r="C1038" t="str">
        <f t="shared" si="114"/>
        <v>+</v>
      </c>
      <c r="D1038" t="str">
        <f t="shared" si="115"/>
        <v/>
      </c>
      <c r="E1038">
        <f t="shared" si="116"/>
        <v>2</v>
      </c>
      <c r="F1038" t="str">
        <f t="shared" si="112"/>
        <v>-</v>
      </c>
      <c r="G1038" t="str">
        <f t="shared" si="113"/>
        <v/>
      </c>
      <c r="H1038">
        <f t="shared" si="117"/>
        <v>109</v>
      </c>
      <c r="I1038">
        <f t="shared" si="118"/>
        <v>0</v>
      </c>
    </row>
    <row r="1039" spans="1:9" x14ac:dyDescent="0.25">
      <c r="A1039" s="4">
        <v>44960</v>
      </c>
      <c r="B1039" s="10">
        <v>20</v>
      </c>
      <c r="C1039" t="str">
        <f t="shared" si="114"/>
        <v>+</v>
      </c>
      <c r="D1039" t="str">
        <f t="shared" si="115"/>
        <v/>
      </c>
      <c r="E1039">
        <f t="shared" si="116"/>
        <v>3</v>
      </c>
      <c r="F1039" t="str">
        <f t="shared" si="112"/>
        <v>-</v>
      </c>
      <c r="G1039" t="str">
        <f t="shared" si="113"/>
        <v/>
      </c>
      <c r="H1039">
        <f t="shared" si="117"/>
        <v>110</v>
      </c>
      <c r="I1039">
        <f t="shared" si="118"/>
        <v>0</v>
      </c>
    </row>
    <row r="1040" spans="1:9" x14ac:dyDescent="0.25">
      <c r="A1040" s="4">
        <v>44961</v>
      </c>
      <c r="B1040" s="10">
        <v>24</v>
      </c>
      <c r="C1040" t="str">
        <f t="shared" si="114"/>
        <v>+</v>
      </c>
      <c r="D1040" t="str">
        <f t="shared" si="115"/>
        <v/>
      </c>
      <c r="E1040">
        <f t="shared" si="116"/>
        <v>4</v>
      </c>
      <c r="F1040" t="str">
        <f t="shared" si="112"/>
        <v>-</v>
      </c>
      <c r="G1040" t="str">
        <f t="shared" si="113"/>
        <v/>
      </c>
      <c r="H1040">
        <f t="shared" si="117"/>
        <v>111</v>
      </c>
      <c r="I1040">
        <f t="shared" si="118"/>
        <v>1</v>
      </c>
    </row>
    <row r="1041" spans="1:9" x14ac:dyDescent="0.25">
      <c r="A1041" s="4">
        <v>44962</v>
      </c>
      <c r="B1041" s="10">
        <v>15</v>
      </c>
      <c r="C1041" t="str">
        <f t="shared" si="114"/>
        <v>-</v>
      </c>
      <c r="D1041">
        <f t="shared" si="115"/>
        <v>1</v>
      </c>
      <c r="E1041">
        <f t="shared" si="116"/>
        <v>1</v>
      </c>
      <c r="F1041" t="str">
        <f t="shared" si="112"/>
        <v>-</v>
      </c>
      <c r="G1041" t="str">
        <f t="shared" si="113"/>
        <v/>
      </c>
      <c r="H1041">
        <f t="shared" si="117"/>
        <v>112</v>
      </c>
      <c r="I1041">
        <f t="shared" si="118"/>
        <v>0</v>
      </c>
    </row>
    <row r="1042" spans="1:9" x14ac:dyDescent="0.25">
      <c r="A1042" s="4">
        <v>44963</v>
      </c>
      <c r="B1042" s="10">
        <v>0</v>
      </c>
      <c r="C1042" t="str">
        <f t="shared" si="114"/>
        <v>-</v>
      </c>
      <c r="D1042" t="str">
        <f t="shared" si="115"/>
        <v/>
      </c>
      <c r="E1042">
        <f t="shared" si="116"/>
        <v>2</v>
      </c>
      <c r="F1042" t="str">
        <f t="shared" si="112"/>
        <v>-</v>
      </c>
      <c r="G1042" t="str">
        <f t="shared" si="113"/>
        <v/>
      </c>
      <c r="H1042">
        <f t="shared" si="117"/>
        <v>113</v>
      </c>
      <c r="I1042">
        <f t="shared" si="118"/>
        <v>0</v>
      </c>
    </row>
    <row r="1043" spans="1:9" x14ac:dyDescent="0.25">
      <c r="A1043" s="4">
        <v>44964</v>
      </c>
      <c r="B1043" s="10">
        <v>0</v>
      </c>
      <c r="C1043" t="str">
        <f t="shared" si="114"/>
        <v/>
      </c>
      <c r="D1043" t="str">
        <f t="shared" si="115"/>
        <v/>
      </c>
      <c r="E1043" t="str">
        <f t="shared" si="116"/>
        <v/>
      </c>
      <c r="F1043" t="str">
        <f t="shared" si="112"/>
        <v>-</v>
      </c>
      <c r="G1043" t="str">
        <f t="shared" si="113"/>
        <v/>
      </c>
      <c r="H1043">
        <f t="shared" si="117"/>
        <v>114</v>
      </c>
      <c r="I1043">
        <f t="shared" si="118"/>
        <v>0</v>
      </c>
    </row>
    <row r="1044" spans="1:9" x14ac:dyDescent="0.25">
      <c r="A1044" s="4">
        <v>44965</v>
      </c>
      <c r="B1044" s="10">
        <v>15</v>
      </c>
      <c r="C1044" t="str">
        <f t="shared" si="114"/>
        <v>+</v>
      </c>
      <c r="D1044">
        <f t="shared" si="115"/>
        <v>1</v>
      </c>
      <c r="E1044">
        <f t="shared" si="116"/>
        <v>1</v>
      </c>
      <c r="F1044" t="str">
        <f t="shared" si="112"/>
        <v>-</v>
      </c>
      <c r="G1044" t="str">
        <f t="shared" si="113"/>
        <v/>
      </c>
      <c r="H1044">
        <f t="shared" si="117"/>
        <v>115</v>
      </c>
      <c r="I1044">
        <f t="shared" si="118"/>
        <v>1</v>
      </c>
    </row>
    <row r="1045" spans="1:9" x14ac:dyDescent="0.25">
      <c r="A1045" s="4">
        <v>44966</v>
      </c>
      <c r="B1045" s="10">
        <v>13</v>
      </c>
      <c r="C1045" t="str">
        <f t="shared" si="114"/>
        <v>-</v>
      </c>
      <c r="D1045">
        <f t="shared" si="115"/>
        <v>1</v>
      </c>
      <c r="E1045">
        <f t="shared" si="116"/>
        <v>1</v>
      </c>
      <c r="F1045" t="str">
        <f t="shared" si="112"/>
        <v>-</v>
      </c>
      <c r="G1045" t="str">
        <f t="shared" si="113"/>
        <v/>
      </c>
      <c r="H1045">
        <f t="shared" si="117"/>
        <v>116</v>
      </c>
      <c r="I1045">
        <f t="shared" si="118"/>
        <v>1</v>
      </c>
    </row>
    <row r="1046" spans="1:9" x14ac:dyDescent="0.25">
      <c r="A1046" s="4">
        <v>44967</v>
      </c>
      <c r="B1046" s="10">
        <v>14</v>
      </c>
      <c r="C1046" t="str">
        <f t="shared" si="114"/>
        <v>+</v>
      </c>
      <c r="D1046">
        <f t="shared" si="115"/>
        <v>1</v>
      </c>
      <c r="E1046">
        <f t="shared" si="116"/>
        <v>1</v>
      </c>
      <c r="F1046" t="str">
        <f t="shared" si="112"/>
        <v>-</v>
      </c>
      <c r="G1046" t="str">
        <f t="shared" si="113"/>
        <v/>
      </c>
      <c r="H1046">
        <f t="shared" si="117"/>
        <v>117</v>
      </c>
      <c r="I1046">
        <f t="shared" si="118"/>
        <v>1</v>
      </c>
    </row>
    <row r="1047" spans="1:9" x14ac:dyDescent="0.25">
      <c r="A1047" s="4">
        <v>44968</v>
      </c>
      <c r="B1047" s="10">
        <v>10</v>
      </c>
      <c r="C1047" t="str">
        <f t="shared" si="114"/>
        <v>-</v>
      </c>
      <c r="D1047">
        <f t="shared" si="115"/>
        <v>1</v>
      </c>
      <c r="E1047">
        <f t="shared" si="116"/>
        <v>1</v>
      </c>
      <c r="F1047" t="str">
        <f t="shared" si="112"/>
        <v>-</v>
      </c>
      <c r="G1047" t="str">
        <f t="shared" si="113"/>
        <v/>
      </c>
      <c r="H1047">
        <f t="shared" si="117"/>
        <v>118</v>
      </c>
      <c r="I1047">
        <f t="shared" si="118"/>
        <v>1</v>
      </c>
    </row>
    <row r="1048" spans="1:9" x14ac:dyDescent="0.25">
      <c r="A1048" s="4">
        <v>44969</v>
      </c>
      <c r="B1048" s="10">
        <v>13</v>
      </c>
      <c r="C1048" t="str">
        <f t="shared" si="114"/>
        <v>+</v>
      </c>
      <c r="D1048">
        <f t="shared" si="115"/>
        <v>1</v>
      </c>
      <c r="E1048">
        <f t="shared" si="116"/>
        <v>1</v>
      </c>
      <c r="F1048" t="str">
        <f t="shared" si="112"/>
        <v>-</v>
      </c>
      <c r="G1048" t="str">
        <f t="shared" si="113"/>
        <v/>
      </c>
      <c r="H1048">
        <f t="shared" si="117"/>
        <v>119</v>
      </c>
      <c r="I1048">
        <f t="shared" si="118"/>
        <v>1</v>
      </c>
    </row>
    <row r="1049" spans="1:9" x14ac:dyDescent="0.25">
      <c r="A1049" s="4">
        <v>44970</v>
      </c>
      <c r="B1049" s="10">
        <v>2</v>
      </c>
      <c r="C1049" t="str">
        <f t="shared" si="114"/>
        <v>-</v>
      </c>
      <c r="D1049">
        <f t="shared" si="115"/>
        <v>1</v>
      </c>
      <c r="E1049">
        <f t="shared" si="116"/>
        <v>1</v>
      </c>
      <c r="F1049" t="str">
        <f t="shared" si="112"/>
        <v>-</v>
      </c>
      <c r="G1049" t="str">
        <f t="shared" si="113"/>
        <v/>
      </c>
      <c r="H1049">
        <f t="shared" si="117"/>
        <v>120</v>
      </c>
      <c r="I1049">
        <f t="shared" si="118"/>
        <v>0</v>
      </c>
    </row>
    <row r="1050" spans="1:9" x14ac:dyDescent="0.25">
      <c r="A1050" s="4">
        <v>44971</v>
      </c>
      <c r="B1050" s="10">
        <v>2</v>
      </c>
      <c r="C1050" t="str">
        <f t="shared" si="114"/>
        <v/>
      </c>
      <c r="D1050" t="str">
        <f t="shared" si="115"/>
        <v/>
      </c>
      <c r="E1050" t="str">
        <f t="shared" si="116"/>
        <v/>
      </c>
      <c r="F1050" t="str">
        <f t="shared" si="112"/>
        <v>-</v>
      </c>
      <c r="G1050" t="str">
        <f t="shared" si="113"/>
        <v/>
      </c>
      <c r="H1050">
        <f t="shared" si="117"/>
        <v>121</v>
      </c>
      <c r="I1050">
        <f t="shared" si="118"/>
        <v>0</v>
      </c>
    </row>
    <row r="1051" spans="1:9" x14ac:dyDescent="0.25">
      <c r="A1051" s="4">
        <v>44972</v>
      </c>
      <c r="B1051" s="10">
        <v>15</v>
      </c>
      <c r="C1051" t="str">
        <f t="shared" si="114"/>
        <v>+</v>
      </c>
      <c r="D1051">
        <f t="shared" si="115"/>
        <v>1</v>
      </c>
      <c r="E1051">
        <f t="shared" si="116"/>
        <v>1</v>
      </c>
      <c r="F1051" t="str">
        <f t="shared" si="112"/>
        <v>-</v>
      </c>
      <c r="G1051" t="str">
        <f t="shared" si="113"/>
        <v/>
      </c>
      <c r="H1051">
        <f t="shared" si="117"/>
        <v>122</v>
      </c>
      <c r="I1051">
        <f t="shared" si="118"/>
        <v>0</v>
      </c>
    </row>
    <row r="1052" spans="1:9" x14ac:dyDescent="0.25">
      <c r="A1052" s="4">
        <v>44973</v>
      </c>
      <c r="B1052" s="10">
        <v>16</v>
      </c>
      <c r="C1052" t="str">
        <f t="shared" si="114"/>
        <v>+</v>
      </c>
      <c r="D1052" t="str">
        <f t="shared" si="115"/>
        <v/>
      </c>
      <c r="E1052">
        <f t="shared" si="116"/>
        <v>2</v>
      </c>
      <c r="F1052" t="str">
        <f t="shared" si="112"/>
        <v>-</v>
      </c>
      <c r="G1052" t="str">
        <f t="shared" si="113"/>
        <v/>
      </c>
      <c r="H1052">
        <f t="shared" si="117"/>
        <v>123</v>
      </c>
      <c r="I1052">
        <f t="shared" si="118"/>
        <v>0</v>
      </c>
    </row>
    <row r="1053" spans="1:9" x14ac:dyDescent="0.25">
      <c r="A1053" s="4">
        <v>44974</v>
      </c>
      <c r="B1053" s="10">
        <v>26</v>
      </c>
      <c r="C1053" t="str">
        <f t="shared" si="114"/>
        <v>+</v>
      </c>
      <c r="D1053" t="str">
        <f t="shared" si="115"/>
        <v/>
      </c>
      <c r="E1053">
        <f t="shared" si="116"/>
        <v>3</v>
      </c>
      <c r="F1053" t="str">
        <f t="shared" si="112"/>
        <v>-</v>
      </c>
      <c r="G1053" t="str">
        <f t="shared" si="113"/>
        <v/>
      </c>
      <c r="H1053">
        <f t="shared" si="117"/>
        <v>124</v>
      </c>
      <c r="I1053">
        <f t="shared" si="118"/>
        <v>1</v>
      </c>
    </row>
    <row r="1054" spans="1:9" x14ac:dyDescent="0.25">
      <c r="A1054" s="4">
        <v>44975</v>
      </c>
      <c r="B1054" s="10">
        <v>20</v>
      </c>
      <c r="C1054" t="str">
        <f t="shared" si="114"/>
        <v>-</v>
      </c>
      <c r="D1054">
        <f t="shared" si="115"/>
        <v>1</v>
      </c>
      <c r="E1054">
        <f t="shared" si="116"/>
        <v>1</v>
      </c>
      <c r="F1054" t="str">
        <f t="shared" si="112"/>
        <v>-</v>
      </c>
      <c r="G1054" t="str">
        <f t="shared" si="113"/>
        <v/>
      </c>
      <c r="H1054">
        <f t="shared" si="117"/>
        <v>125</v>
      </c>
      <c r="I1054">
        <f t="shared" si="118"/>
        <v>0</v>
      </c>
    </row>
    <row r="1055" spans="1:9" x14ac:dyDescent="0.25">
      <c r="A1055" s="4">
        <v>44976</v>
      </c>
      <c r="B1055" s="10">
        <v>19</v>
      </c>
      <c r="C1055" t="str">
        <f t="shared" si="114"/>
        <v>-</v>
      </c>
      <c r="D1055" t="str">
        <f t="shared" si="115"/>
        <v/>
      </c>
      <c r="E1055">
        <f t="shared" si="116"/>
        <v>2</v>
      </c>
      <c r="F1055" t="str">
        <f t="shared" si="112"/>
        <v>-</v>
      </c>
      <c r="G1055" t="str">
        <f t="shared" si="113"/>
        <v/>
      </c>
      <c r="H1055">
        <f t="shared" si="117"/>
        <v>126</v>
      </c>
      <c r="I1055">
        <f t="shared" si="118"/>
        <v>0</v>
      </c>
    </row>
    <row r="1056" spans="1:9" x14ac:dyDescent="0.25">
      <c r="A1056" s="4">
        <v>44977</v>
      </c>
      <c r="B1056" s="10">
        <v>5</v>
      </c>
      <c r="C1056" t="str">
        <f t="shared" si="114"/>
        <v>-</v>
      </c>
      <c r="D1056" t="str">
        <f t="shared" si="115"/>
        <v/>
      </c>
      <c r="E1056">
        <f t="shared" si="116"/>
        <v>3</v>
      </c>
      <c r="F1056" t="str">
        <f t="shared" si="112"/>
        <v>-</v>
      </c>
      <c r="G1056" t="str">
        <f t="shared" si="113"/>
        <v/>
      </c>
      <c r="H1056">
        <f t="shared" si="117"/>
        <v>127</v>
      </c>
      <c r="I1056">
        <f t="shared" si="118"/>
        <v>0</v>
      </c>
    </row>
    <row r="1057" spans="1:9" x14ac:dyDescent="0.25">
      <c r="A1057" s="4">
        <v>44978</v>
      </c>
      <c r="B1057" s="10">
        <v>0</v>
      </c>
      <c r="C1057" t="str">
        <f t="shared" si="114"/>
        <v>-</v>
      </c>
      <c r="D1057" t="str">
        <f t="shared" si="115"/>
        <v/>
      </c>
      <c r="E1057">
        <f t="shared" si="116"/>
        <v>4</v>
      </c>
      <c r="F1057" t="str">
        <f t="shared" si="112"/>
        <v>-</v>
      </c>
      <c r="G1057" t="str">
        <f t="shared" si="113"/>
        <v/>
      </c>
      <c r="H1057">
        <f t="shared" si="117"/>
        <v>128</v>
      </c>
      <c r="I1057">
        <f t="shared" si="118"/>
        <v>1</v>
      </c>
    </row>
    <row r="1058" spans="1:9" x14ac:dyDescent="0.25">
      <c r="A1058" s="4">
        <v>44979</v>
      </c>
      <c r="B1058" s="10">
        <v>24</v>
      </c>
      <c r="C1058" t="str">
        <f t="shared" si="114"/>
        <v>+</v>
      </c>
      <c r="D1058">
        <f t="shared" si="115"/>
        <v>1</v>
      </c>
      <c r="E1058">
        <f t="shared" si="116"/>
        <v>1</v>
      </c>
      <c r="F1058" t="str">
        <f t="shared" si="112"/>
        <v>-</v>
      </c>
      <c r="G1058" t="str">
        <f t="shared" si="113"/>
        <v/>
      </c>
      <c r="H1058">
        <f t="shared" si="117"/>
        <v>129</v>
      </c>
      <c r="I1058">
        <f t="shared" si="118"/>
        <v>1</v>
      </c>
    </row>
    <row r="1059" spans="1:9" x14ac:dyDescent="0.25">
      <c r="A1059" s="4">
        <v>44980</v>
      </c>
      <c r="B1059" s="10">
        <v>21</v>
      </c>
      <c r="C1059" t="str">
        <f t="shared" si="114"/>
        <v>-</v>
      </c>
      <c r="D1059">
        <f t="shared" si="115"/>
        <v>1</v>
      </c>
      <c r="E1059">
        <f t="shared" si="116"/>
        <v>1</v>
      </c>
      <c r="F1059" t="str">
        <f t="shared" si="112"/>
        <v>-</v>
      </c>
      <c r="G1059" t="str">
        <f t="shared" si="113"/>
        <v/>
      </c>
      <c r="H1059">
        <f t="shared" si="117"/>
        <v>130</v>
      </c>
      <c r="I1059">
        <f t="shared" si="118"/>
        <v>1</v>
      </c>
    </row>
    <row r="1060" spans="1:9" x14ac:dyDescent="0.25">
      <c r="A1060" s="4">
        <v>44981</v>
      </c>
      <c r="B1060" s="10">
        <v>30</v>
      </c>
      <c r="C1060" t="str">
        <f t="shared" si="114"/>
        <v>+</v>
      </c>
      <c r="D1060">
        <f t="shared" si="115"/>
        <v>1</v>
      </c>
      <c r="E1060">
        <f t="shared" si="116"/>
        <v>1</v>
      </c>
      <c r="F1060" t="str">
        <f t="shared" si="112"/>
        <v>+</v>
      </c>
      <c r="G1060">
        <f t="shared" si="113"/>
        <v>1</v>
      </c>
      <c r="H1060">
        <f t="shared" si="117"/>
        <v>1</v>
      </c>
      <c r="I1060">
        <f t="shared" si="118"/>
        <v>1</v>
      </c>
    </row>
    <row r="1061" spans="1:9" x14ac:dyDescent="0.25">
      <c r="A1061" s="4">
        <v>44982</v>
      </c>
      <c r="B1061" s="10">
        <v>5</v>
      </c>
      <c r="C1061" t="str">
        <f t="shared" si="114"/>
        <v>-</v>
      </c>
      <c r="D1061">
        <f t="shared" si="115"/>
        <v>1</v>
      </c>
      <c r="E1061">
        <f t="shared" si="116"/>
        <v>1</v>
      </c>
      <c r="F1061" t="str">
        <f t="shared" si="112"/>
        <v>-</v>
      </c>
      <c r="G1061">
        <f t="shared" si="113"/>
        <v>1</v>
      </c>
      <c r="H1061">
        <f t="shared" si="117"/>
        <v>1</v>
      </c>
      <c r="I1061">
        <f t="shared" si="118"/>
        <v>0</v>
      </c>
    </row>
    <row r="1062" spans="1:9" x14ac:dyDescent="0.25">
      <c r="A1062" s="4">
        <v>44983</v>
      </c>
      <c r="B1062" s="10">
        <v>3</v>
      </c>
      <c r="C1062" t="str">
        <f t="shared" si="114"/>
        <v>-</v>
      </c>
      <c r="D1062" t="str">
        <f t="shared" si="115"/>
        <v/>
      </c>
      <c r="E1062">
        <f t="shared" si="116"/>
        <v>2</v>
      </c>
      <c r="F1062" t="str">
        <f t="shared" si="112"/>
        <v>-</v>
      </c>
      <c r="G1062" t="str">
        <f t="shared" si="113"/>
        <v/>
      </c>
      <c r="H1062">
        <f t="shared" si="117"/>
        <v>2</v>
      </c>
      <c r="I1062">
        <f t="shared" si="118"/>
        <v>1</v>
      </c>
    </row>
    <row r="1063" spans="1:9" x14ac:dyDescent="0.25">
      <c r="A1063" s="4">
        <v>44984</v>
      </c>
      <c r="B1063" s="10">
        <v>10</v>
      </c>
      <c r="C1063" t="str">
        <f t="shared" si="114"/>
        <v>+</v>
      </c>
      <c r="D1063">
        <f t="shared" si="115"/>
        <v>1</v>
      </c>
      <c r="E1063">
        <f t="shared" si="116"/>
        <v>1</v>
      </c>
      <c r="F1063" t="str">
        <f t="shared" si="112"/>
        <v>-</v>
      </c>
      <c r="G1063" t="str">
        <f t="shared" si="113"/>
        <v/>
      </c>
      <c r="H1063">
        <f t="shared" si="117"/>
        <v>3</v>
      </c>
      <c r="I1063">
        <f t="shared" si="118"/>
        <v>1</v>
      </c>
    </row>
    <row r="1064" spans="1:9" x14ac:dyDescent="0.25">
      <c r="A1064" s="4">
        <v>44985</v>
      </c>
      <c r="B1064" s="10">
        <v>0</v>
      </c>
      <c r="C1064" t="str">
        <f t="shared" si="114"/>
        <v>-</v>
      </c>
      <c r="D1064">
        <f t="shared" si="115"/>
        <v>1</v>
      </c>
      <c r="E1064">
        <f t="shared" si="116"/>
        <v>1</v>
      </c>
      <c r="F1064" t="str">
        <f t="shared" si="112"/>
        <v>-</v>
      </c>
      <c r="G1064" t="str">
        <f t="shared" si="113"/>
        <v/>
      </c>
      <c r="H1064">
        <f t="shared" si="117"/>
        <v>4</v>
      </c>
      <c r="I1064">
        <f t="shared" si="118"/>
        <v>1</v>
      </c>
    </row>
    <row r="1065" spans="1:9" x14ac:dyDescent="0.25">
      <c r="A1065" s="4">
        <v>44986</v>
      </c>
      <c r="B1065" s="10">
        <v>12</v>
      </c>
      <c r="C1065" t="str">
        <f t="shared" si="114"/>
        <v>+</v>
      </c>
      <c r="D1065">
        <f t="shared" si="115"/>
        <v>1</v>
      </c>
      <c r="E1065">
        <f t="shared" si="116"/>
        <v>1</v>
      </c>
      <c r="F1065" t="str">
        <f t="shared" si="112"/>
        <v>-</v>
      </c>
      <c r="G1065" t="str">
        <f t="shared" si="113"/>
        <v/>
      </c>
      <c r="H1065">
        <f t="shared" si="117"/>
        <v>5</v>
      </c>
      <c r="I1065">
        <f t="shared" si="118"/>
        <v>0</v>
      </c>
    </row>
    <row r="1066" spans="1:9" x14ac:dyDescent="0.25">
      <c r="A1066" s="4">
        <v>44987</v>
      </c>
      <c r="B1066" s="10">
        <v>17</v>
      </c>
      <c r="C1066" t="str">
        <f t="shared" si="114"/>
        <v>+</v>
      </c>
      <c r="D1066" t="str">
        <f t="shared" si="115"/>
        <v/>
      </c>
      <c r="E1066">
        <f t="shared" si="116"/>
        <v>2</v>
      </c>
      <c r="F1066" t="str">
        <f t="shared" si="112"/>
        <v>-</v>
      </c>
      <c r="G1066" t="str">
        <f t="shared" si="113"/>
        <v/>
      </c>
      <c r="H1066">
        <f t="shared" si="117"/>
        <v>6</v>
      </c>
      <c r="I1066">
        <f t="shared" si="118"/>
        <v>0</v>
      </c>
    </row>
    <row r="1067" spans="1:9" x14ac:dyDescent="0.25">
      <c r="A1067" s="4">
        <v>44988</v>
      </c>
      <c r="B1067" s="10">
        <v>24</v>
      </c>
      <c r="C1067" t="str">
        <f t="shared" si="114"/>
        <v>+</v>
      </c>
      <c r="D1067" t="str">
        <f t="shared" si="115"/>
        <v/>
      </c>
      <c r="E1067">
        <f t="shared" si="116"/>
        <v>3</v>
      </c>
      <c r="F1067" t="str">
        <f t="shared" si="112"/>
        <v>-</v>
      </c>
      <c r="G1067" t="str">
        <f t="shared" si="113"/>
        <v/>
      </c>
      <c r="H1067">
        <f t="shared" si="117"/>
        <v>7</v>
      </c>
      <c r="I1067">
        <f t="shared" si="118"/>
        <v>1</v>
      </c>
    </row>
    <row r="1068" spans="1:9" x14ac:dyDescent="0.25">
      <c r="A1068" s="4">
        <v>44989</v>
      </c>
      <c r="B1068" s="10">
        <v>23</v>
      </c>
      <c r="C1068" t="str">
        <f t="shared" si="114"/>
        <v>-</v>
      </c>
      <c r="D1068">
        <f t="shared" si="115"/>
        <v>1</v>
      </c>
      <c r="E1068">
        <f t="shared" si="116"/>
        <v>1</v>
      </c>
      <c r="F1068" t="str">
        <f t="shared" si="112"/>
        <v>-</v>
      </c>
      <c r="G1068" t="str">
        <f t="shared" si="113"/>
        <v/>
      </c>
      <c r="H1068">
        <f t="shared" si="117"/>
        <v>8</v>
      </c>
      <c r="I1068">
        <f t="shared" si="118"/>
        <v>0</v>
      </c>
    </row>
    <row r="1069" spans="1:9" x14ac:dyDescent="0.25">
      <c r="A1069" s="4">
        <v>44990</v>
      </c>
      <c r="B1069" s="10">
        <v>10</v>
      </c>
      <c r="C1069" t="str">
        <f t="shared" si="114"/>
        <v>-</v>
      </c>
      <c r="D1069" t="str">
        <f t="shared" si="115"/>
        <v/>
      </c>
      <c r="E1069">
        <f t="shared" si="116"/>
        <v>2</v>
      </c>
      <c r="F1069" t="str">
        <f t="shared" si="112"/>
        <v>-</v>
      </c>
      <c r="G1069" t="str">
        <f t="shared" si="113"/>
        <v/>
      </c>
      <c r="H1069">
        <f t="shared" si="117"/>
        <v>9</v>
      </c>
      <c r="I1069">
        <f t="shared" si="118"/>
        <v>0</v>
      </c>
    </row>
    <row r="1070" spans="1:9" x14ac:dyDescent="0.25">
      <c r="A1070" s="4">
        <v>44991</v>
      </c>
      <c r="B1070" s="10">
        <v>2</v>
      </c>
      <c r="C1070" t="str">
        <f t="shared" si="114"/>
        <v>-</v>
      </c>
      <c r="D1070" t="str">
        <f t="shared" si="115"/>
        <v/>
      </c>
      <c r="E1070">
        <f t="shared" si="116"/>
        <v>3</v>
      </c>
      <c r="F1070" t="str">
        <f t="shared" si="112"/>
        <v>-</v>
      </c>
      <c r="G1070" t="str">
        <f t="shared" si="113"/>
        <v/>
      </c>
      <c r="H1070">
        <f t="shared" si="117"/>
        <v>10</v>
      </c>
      <c r="I1070">
        <f t="shared" si="118"/>
        <v>1</v>
      </c>
    </row>
    <row r="1071" spans="1:9" x14ac:dyDescent="0.25">
      <c r="A1071" s="4">
        <v>44992</v>
      </c>
      <c r="B1071" s="10">
        <v>6</v>
      </c>
      <c r="C1071" t="str">
        <f t="shared" si="114"/>
        <v>+</v>
      </c>
      <c r="D1071">
        <f t="shared" si="115"/>
        <v>1</v>
      </c>
      <c r="E1071">
        <f t="shared" si="116"/>
        <v>1</v>
      </c>
      <c r="F1071" t="str">
        <f t="shared" si="112"/>
        <v>-</v>
      </c>
      <c r="G1071" t="str">
        <f t="shared" si="113"/>
        <v/>
      </c>
      <c r="H1071">
        <f t="shared" si="117"/>
        <v>11</v>
      </c>
      <c r="I1071">
        <f t="shared" si="118"/>
        <v>0</v>
      </c>
    </row>
    <row r="1072" spans="1:9" x14ac:dyDescent="0.25">
      <c r="A1072" s="4">
        <v>44993</v>
      </c>
      <c r="B1072" s="10">
        <v>8</v>
      </c>
      <c r="C1072" t="str">
        <f t="shared" si="114"/>
        <v>+</v>
      </c>
      <c r="D1072" t="str">
        <f t="shared" si="115"/>
        <v/>
      </c>
      <c r="E1072">
        <f t="shared" si="116"/>
        <v>2</v>
      </c>
      <c r="F1072" t="str">
        <f t="shared" si="112"/>
        <v>-</v>
      </c>
      <c r="G1072" t="str">
        <f t="shared" si="113"/>
        <v/>
      </c>
      <c r="H1072">
        <f t="shared" si="117"/>
        <v>12</v>
      </c>
      <c r="I1072">
        <f t="shared" si="118"/>
        <v>0</v>
      </c>
    </row>
    <row r="1073" spans="1:9" x14ac:dyDescent="0.25">
      <c r="A1073" s="4">
        <v>44994</v>
      </c>
      <c r="B1073" s="10">
        <v>14</v>
      </c>
      <c r="C1073" t="str">
        <f t="shared" si="114"/>
        <v>+</v>
      </c>
      <c r="D1073" t="str">
        <f t="shared" si="115"/>
        <v/>
      </c>
      <c r="E1073">
        <f t="shared" si="116"/>
        <v>3</v>
      </c>
      <c r="F1073" t="str">
        <f t="shared" si="112"/>
        <v>-</v>
      </c>
      <c r="G1073" t="str">
        <f t="shared" si="113"/>
        <v/>
      </c>
      <c r="H1073">
        <f t="shared" si="117"/>
        <v>13</v>
      </c>
      <c r="I1073">
        <f t="shared" si="118"/>
        <v>1</v>
      </c>
    </row>
    <row r="1074" spans="1:9" x14ac:dyDescent="0.25">
      <c r="A1074" s="4">
        <v>44995</v>
      </c>
      <c r="B1074" s="10">
        <v>3</v>
      </c>
      <c r="C1074" t="str">
        <f t="shared" si="114"/>
        <v>-</v>
      </c>
      <c r="D1074">
        <f t="shared" si="115"/>
        <v>1</v>
      </c>
      <c r="E1074">
        <f t="shared" si="116"/>
        <v>1</v>
      </c>
      <c r="F1074" t="str">
        <f t="shared" si="112"/>
        <v>-</v>
      </c>
      <c r="G1074" t="str">
        <f t="shared" si="113"/>
        <v/>
      </c>
      <c r="H1074">
        <f t="shared" si="117"/>
        <v>14</v>
      </c>
      <c r="I1074">
        <f t="shared" si="118"/>
        <v>1</v>
      </c>
    </row>
    <row r="1075" spans="1:9" x14ac:dyDescent="0.25">
      <c r="A1075" s="4">
        <v>44996</v>
      </c>
      <c r="B1075" s="10">
        <v>15</v>
      </c>
      <c r="C1075" t="str">
        <f t="shared" si="114"/>
        <v>+</v>
      </c>
      <c r="D1075">
        <f t="shared" si="115"/>
        <v>1</v>
      </c>
      <c r="E1075">
        <f t="shared" si="116"/>
        <v>1</v>
      </c>
      <c r="F1075" t="str">
        <f t="shared" si="112"/>
        <v>-</v>
      </c>
      <c r="G1075" t="str">
        <f t="shared" si="113"/>
        <v/>
      </c>
      <c r="H1075">
        <f t="shared" si="117"/>
        <v>15</v>
      </c>
      <c r="I1075">
        <f t="shared" si="118"/>
        <v>0</v>
      </c>
    </row>
    <row r="1076" spans="1:9" x14ac:dyDescent="0.25">
      <c r="A1076" s="4">
        <v>44997</v>
      </c>
      <c r="B1076" s="10">
        <v>30</v>
      </c>
      <c r="C1076" t="str">
        <f t="shared" si="114"/>
        <v>+</v>
      </c>
      <c r="D1076" t="str">
        <f t="shared" si="115"/>
        <v/>
      </c>
      <c r="E1076">
        <f t="shared" si="116"/>
        <v>2</v>
      </c>
      <c r="F1076" t="str">
        <f t="shared" si="112"/>
        <v>+</v>
      </c>
      <c r="G1076">
        <f t="shared" si="113"/>
        <v>1</v>
      </c>
      <c r="H1076">
        <f t="shared" si="117"/>
        <v>1</v>
      </c>
      <c r="I1076">
        <f t="shared" si="118"/>
        <v>1</v>
      </c>
    </row>
    <row r="1077" spans="1:9" x14ac:dyDescent="0.25">
      <c r="A1077" s="4">
        <v>44998</v>
      </c>
      <c r="B1077" s="10">
        <v>6</v>
      </c>
      <c r="C1077" t="str">
        <f t="shared" si="114"/>
        <v>-</v>
      </c>
      <c r="D1077">
        <f t="shared" si="115"/>
        <v>1</v>
      </c>
      <c r="E1077">
        <f t="shared" si="116"/>
        <v>1</v>
      </c>
      <c r="F1077" t="str">
        <f t="shared" si="112"/>
        <v>-</v>
      </c>
      <c r="G1077">
        <f t="shared" si="113"/>
        <v>1</v>
      </c>
      <c r="H1077">
        <f t="shared" si="117"/>
        <v>1</v>
      </c>
      <c r="I1077">
        <f t="shared" si="118"/>
        <v>0</v>
      </c>
    </row>
    <row r="1078" spans="1:9" x14ac:dyDescent="0.25">
      <c r="A1078" s="4">
        <v>44999</v>
      </c>
      <c r="B1078" s="10">
        <v>0</v>
      </c>
      <c r="C1078" t="str">
        <f t="shared" si="114"/>
        <v>-</v>
      </c>
      <c r="D1078" t="str">
        <f t="shared" si="115"/>
        <v/>
      </c>
      <c r="E1078">
        <f t="shared" si="116"/>
        <v>2</v>
      </c>
      <c r="F1078" t="str">
        <f t="shared" si="112"/>
        <v>-</v>
      </c>
      <c r="G1078" t="str">
        <f t="shared" si="113"/>
        <v/>
      </c>
      <c r="H1078">
        <f t="shared" si="117"/>
        <v>2</v>
      </c>
      <c r="I1078">
        <f t="shared" si="118"/>
        <v>1</v>
      </c>
    </row>
    <row r="1079" spans="1:9" x14ac:dyDescent="0.25">
      <c r="A1079" s="4">
        <v>45000</v>
      </c>
      <c r="B1079" s="10">
        <v>12</v>
      </c>
      <c r="C1079" t="str">
        <f t="shared" si="114"/>
        <v>+</v>
      </c>
      <c r="D1079">
        <f t="shared" si="115"/>
        <v>1</v>
      </c>
      <c r="E1079">
        <f t="shared" si="116"/>
        <v>1</v>
      </c>
      <c r="F1079" t="str">
        <f t="shared" si="112"/>
        <v>-</v>
      </c>
      <c r="G1079" t="str">
        <f t="shared" si="113"/>
        <v/>
      </c>
      <c r="H1079">
        <f t="shared" si="117"/>
        <v>3</v>
      </c>
      <c r="I1079">
        <f t="shared" si="118"/>
        <v>0</v>
      </c>
    </row>
    <row r="1080" spans="1:9" x14ac:dyDescent="0.25">
      <c r="A1080" s="4">
        <v>45001</v>
      </c>
      <c r="B1080" s="10">
        <v>21</v>
      </c>
      <c r="C1080" t="str">
        <f t="shared" si="114"/>
        <v>+</v>
      </c>
      <c r="D1080" t="str">
        <f t="shared" si="115"/>
        <v/>
      </c>
      <c r="E1080">
        <f t="shared" si="116"/>
        <v>2</v>
      </c>
      <c r="F1080" t="str">
        <f t="shared" si="112"/>
        <v>-</v>
      </c>
      <c r="G1080" t="str">
        <f t="shared" si="113"/>
        <v/>
      </c>
      <c r="H1080">
        <f t="shared" si="117"/>
        <v>4</v>
      </c>
      <c r="I1080">
        <f t="shared" si="118"/>
        <v>0</v>
      </c>
    </row>
    <row r="1081" spans="1:9" x14ac:dyDescent="0.25">
      <c r="A1081" s="4">
        <v>45002</v>
      </c>
      <c r="B1081" s="10">
        <v>21</v>
      </c>
      <c r="C1081" t="str">
        <f t="shared" si="114"/>
        <v/>
      </c>
      <c r="D1081" t="str">
        <f t="shared" si="115"/>
        <v/>
      </c>
      <c r="E1081" t="str">
        <f t="shared" si="116"/>
        <v/>
      </c>
      <c r="F1081" t="str">
        <f t="shared" si="112"/>
        <v>-</v>
      </c>
      <c r="G1081" t="str">
        <f t="shared" si="113"/>
        <v/>
      </c>
      <c r="H1081">
        <f t="shared" si="117"/>
        <v>5</v>
      </c>
      <c r="I1081">
        <f t="shared" si="118"/>
        <v>0</v>
      </c>
    </row>
    <row r="1082" spans="1:9" x14ac:dyDescent="0.25">
      <c r="A1082" s="4">
        <v>45003</v>
      </c>
      <c r="B1082" s="10">
        <v>14</v>
      </c>
      <c r="C1082" t="str">
        <f t="shared" si="114"/>
        <v>-</v>
      </c>
      <c r="D1082">
        <f t="shared" si="115"/>
        <v>1</v>
      </c>
      <c r="E1082">
        <f t="shared" si="116"/>
        <v>1</v>
      </c>
      <c r="F1082" t="str">
        <f t="shared" si="112"/>
        <v>-</v>
      </c>
      <c r="G1082" t="str">
        <f t="shared" si="113"/>
        <v/>
      </c>
      <c r="H1082">
        <f t="shared" si="117"/>
        <v>6</v>
      </c>
      <c r="I1082">
        <f t="shared" si="118"/>
        <v>0</v>
      </c>
    </row>
    <row r="1083" spans="1:9" x14ac:dyDescent="0.25">
      <c r="A1083" s="4">
        <v>45004</v>
      </c>
      <c r="B1083" s="10">
        <v>9</v>
      </c>
      <c r="C1083" t="str">
        <f t="shared" si="114"/>
        <v>-</v>
      </c>
      <c r="D1083" t="str">
        <f t="shared" si="115"/>
        <v/>
      </c>
      <c r="E1083">
        <f t="shared" si="116"/>
        <v>2</v>
      </c>
      <c r="F1083" t="str">
        <f t="shared" si="112"/>
        <v>-</v>
      </c>
      <c r="G1083" t="str">
        <f t="shared" si="113"/>
        <v/>
      </c>
      <c r="H1083">
        <f t="shared" si="117"/>
        <v>7</v>
      </c>
      <c r="I1083">
        <f t="shared" si="118"/>
        <v>0</v>
      </c>
    </row>
    <row r="1084" spans="1:9" x14ac:dyDescent="0.25">
      <c r="A1084" s="4">
        <v>45005</v>
      </c>
      <c r="B1084" s="10">
        <v>7</v>
      </c>
      <c r="C1084" t="str">
        <f t="shared" si="114"/>
        <v>-</v>
      </c>
      <c r="D1084" t="str">
        <f t="shared" si="115"/>
        <v/>
      </c>
      <c r="E1084">
        <f t="shared" si="116"/>
        <v>3</v>
      </c>
      <c r="F1084" t="str">
        <f t="shared" si="112"/>
        <v>-</v>
      </c>
      <c r="G1084" t="str">
        <f t="shared" si="113"/>
        <v/>
      </c>
      <c r="H1084">
        <f t="shared" si="117"/>
        <v>8</v>
      </c>
      <c r="I1084">
        <f t="shared" si="118"/>
        <v>0</v>
      </c>
    </row>
    <row r="1085" spans="1:9" x14ac:dyDescent="0.25">
      <c r="A1085" s="4">
        <v>45006</v>
      </c>
      <c r="B1085" s="10">
        <v>0</v>
      </c>
      <c r="C1085" t="str">
        <f t="shared" si="114"/>
        <v>-</v>
      </c>
      <c r="D1085" t="str">
        <f t="shared" si="115"/>
        <v/>
      </c>
      <c r="E1085">
        <f t="shared" si="116"/>
        <v>4</v>
      </c>
      <c r="F1085" t="str">
        <f t="shared" si="112"/>
        <v>-</v>
      </c>
      <c r="G1085" t="str">
        <f t="shared" si="113"/>
        <v/>
      </c>
      <c r="H1085">
        <f t="shared" si="117"/>
        <v>9</v>
      </c>
      <c r="I1085">
        <f t="shared" si="118"/>
        <v>1</v>
      </c>
    </row>
    <row r="1086" spans="1:9" x14ac:dyDescent="0.25">
      <c r="A1086" s="4">
        <v>45007</v>
      </c>
      <c r="B1086" s="10">
        <v>15</v>
      </c>
      <c r="C1086" t="str">
        <f t="shared" si="114"/>
        <v>+</v>
      </c>
      <c r="D1086">
        <f t="shared" si="115"/>
        <v>1</v>
      </c>
      <c r="E1086">
        <f t="shared" si="116"/>
        <v>1</v>
      </c>
      <c r="F1086" t="str">
        <f t="shared" si="112"/>
        <v>-</v>
      </c>
      <c r="G1086" t="str">
        <f t="shared" si="113"/>
        <v/>
      </c>
      <c r="H1086">
        <f t="shared" si="117"/>
        <v>10</v>
      </c>
      <c r="I1086">
        <f t="shared" si="118"/>
        <v>1</v>
      </c>
    </row>
    <row r="1087" spans="1:9" x14ac:dyDescent="0.25">
      <c r="A1087" s="4">
        <v>45008</v>
      </c>
      <c r="B1087" s="10">
        <v>14</v>
      </c>
      <c r="C1087" t="str">
        <f t="shared" si="114"/>
        <v>-</v>
      </c>
      <c r="D1087">
        <f t="shared" si="115"/>
        <v>1</v>
      </c>
      <c r="E1087">
        <f t="shared" si="116"/>
        <v>1</v>
      </c>
      <c r="F1087" t="str">
        <f t="shared" si="112"/>
        <v>-</v>
      </c>
      <c r="G1087" t="str">
        <f t="shared" si="113"/>
        <v/>
      </c>
      <c r="H1087">
        <f t="shared" si="117"/>
        <v>11</v>
      </c>
      <c r="I1087">
        <f t="shared" si="118"/>
        <v>1</v>
      </c>
    </row>
    <row r="1088" spans="1:9" x14ac:dyDescent="0.25">
      <c r="A1088" s="4">
        <v>45009</v>
      </c>
      <c r="B1088" s="10">
        <v>17</v>
      </c>
      <c r="C1088" t="str">
        <f t="shared" si="114"/>
        <v>+</v>
      </c>
      <c r="D1088">
        <f t="shared" si="115"/>
        <v>1</v>
      </c>
      <c r="E1088">
        <f t="shared" si="116"/>
        <v>1</v>
      </c>
      <c r="F1088" t="str">
        <f t="shared" si="112"/>
        <v>-</v>
      </c>
      <c r="G1088" t="str">
        <f t="shared" si="113"/>
        <v/>
      </c>
      <c r="H1088">
        <f t="shared" si="117"/>
        <v>12</v>
      </c>
      <c r="I1088">
        <f t="shared" si="118"/>
        <v>1</v>
      </c>
    </row>
    <row r="1089" spans="1:9" x14ac:dyDescent="0.25">
      <c r="A1089" s="4">
        <v>45010</v>
      </c>
      <c r="B1089" s="10">
        <v>12</v>
      </c>
      <c r="C1089" t="str">
        <f t="shared" si="114"/>
        <v>-</v>
      </c>
      <c r="D1089">
        <f t="shared" si="115"/>
        <v>1</v>
      </c>
      <c r="E1089">
        <f t="shared" si="116"/>
        <v>1</v>
      </c>
      <c r="F1089" t="str">
        <f t="shared" si="112"/>
        <v>-</v>
      </c>
      <c r="G1089" t="str">
        <f t="shared" si="113"/>
        <v/>
      </c>
      <c r="H1089">
        <f t="shared" si="117"/>
        <v>13</v>
      </c>
      <c r="I1089">
        <f t="shared" si="118"/>
        <v>1</v>
      </c>
    </row>
    <row r="1090" spans="1:9" x14ac:dyDescent="0.25">
      <c r="A1090" s="4">
        <v>45011</v>
      </c>
      <c r="B1090" s="10">
        <v>14</v>
      </c>
      <c r="C1090" t="str">
        <f t="shared" si="114"/>
        <v>+</v>
      </c>
      <c r="D1090">
        <f t="shared" si="115"/>
        <v>1</v>
      </c>
      <c r="E1090">
        <f t="shared" si="116"/>
        <v>1</v>
      </c>
      <c r="F1090" t="str">
        <f t="shared" si="112"/>
        <v>-</v>
      </c>
      <c r="G1090" t="str">
        <f t="shared" si="113"/>
        <v/>
      </c>
      <c r="H1090">
        <f t="shared" si="117"/>
        <v>14</v>
      </c>
      <c r="I1090">
        <f t="shared" si="118"/>
        <v>1</v>
      </c>
    </row>
    <row r="1091" spans="1:9" x14ac:dyDescent="0.25">
      <c r="A1091" s="4">
        <v>45012</v>
      </c>
      <c r="B1091" s="10">
        <v>7</v>
      </c>
      <c r="C1091" t="str">
        <f t="shared" si="114"/>
        <v>-</v>
      </c>
      <c r="D1091">
        <f t="shared" si="115"/>
        <v>1</v>
      </c>
      <c r="E1091">
        <f t="shared" si="116"/>
        <v>1</v>
      </c>
      <c r="F1091" t="str">
        <f t="shared" ref="F1091:F1123" si="119">IF(B1091-$G$1&gt;0,"+",IF(B1091-$G$1&lt;0,"-",""))</f>
        <v>-</v>
      </c>
      <c r="G1091" t="str">
        <f t="shared" ref="G1091:G1123" si="120">IF(OR(AND(F1091=$C$1, OR(F1090=$D$1,F1090="")),AND(F1091=$D$1, OR(F1090=$C$1,F1090=""))),1,"")</f>
        <v/>
      </c>
      <c r="H1091">
        <f t="shared" si="117"/>
        <v>15</v>
      </c>
      <c r="I1091">
        <f t="shared" si="118"/>
        <v>0</v>
      </c>
    </row>
    <row r="1092" spans="1:9" x14ac:dyDescent="0.25">
      <c r="A1092" s="4">
        <v>45013</v>
      </c>
      <c r="B1092" s="10">
        <v>1</v>
      </c>
      <c r="C1092" t="str">
        <f t="shared" ref="C1092:C1123" si="121">IF(B1092-B1091&gt;0,"+",IF(B1092-B1091&lt;0,"-",""))</f>
        <v>-</v>
      </c>
      <c r="D1092" t="str">
        <f t="shared" ref="D1092:D1123" si="122">IF(OR(AND(C1092=$C$1, OR(C1091=$D$1,C1091="")),AND(C1092=$D$1, OR(C1091=$C$1,C1091=""))),1,"")</f>
        <v/>
      </c>
      <c r="E1092">
        <f t="shared" ref="E1092:E1123" si="123">IF(D1092=1,1,IF(OR(AND(C1092=$D$1,C1091=$D$1),AND(C1092=$C$1,C1091=$C$1)),E1091+1,""))</f>
        <v>2</v>
      </c>
      <c r="F1092" t="str">
        <f t="shared" si="119"/>
        <v>-</v>
      </c>
      <c r="G1092" t="str">
        <f t="shared" si="120"/>
        <v/>
      </c>
      <c r="H1092">
        <f t="shared" ref="H1092:H1123" si="124">IF(G1092=1,1,IF(OR(AND(F1092=$D$1,F1091=$D$1),AND(F1092=$C$1,F1091=$C$1)),H1091+1,""))</f>
        <v>16</v>
      </c>
      <c r="I1092">
        <f t="shared" ref="I1092:I1122" si="125">IF(OR(AND(B1092&gt;B1091,B1092&gt;B1093),AND(B1092&lt;B1091,B1092&lt;B1093)),1,0)</f>
        <v>1</v>
      </c>
    </row>
    <row r="1093" spans="1:9" x14ac:dyDescent="0.25">
      <c r="A1093" s="4">
        <v>45014</v>
      </c>
      <c r="B1093" s="10">
        <v>13</v>
      </c>
      <c r="C1093" t="str">
        <f t="shared" si="121"/>
        <v>+</v>
      </c>
      <c r="D1093">
        <f t="shared" si="122"/>
        <v>1</v>
      </c>
      <c r="E1093">
        <f t="shared" si="123"/>
        <v>1</v>
      </c>
      <c r="F1093" t="str">
        <f t="shared" si="119"/>
        <v>-</v>
      </c>
      <c r="G1093" t="str">
        <f t="shared" si="120"/>
        <v/>
      </c>
      <c r="H1093">
        <f t="shared" si="124"/>
        <v>17</v>
      </c>
      <c r="I1093">
        <f t="shared" si="125"/>
        <v>0</v>
      </c>
    </row>
    <row r="1094" spans="1:9" x14ac:dyDescent="0.25">
      <c r="A1094" s="4">
        <v>45015</v>
      </c>
      <c r="B1094" s="10">
        <v>17</v>
      </c>
      <c r="C1094" t="str">
        <f t="shared" si="121"/>
        <v>+</v>
      </c>
      <c r="D1094" t="str">
        <f t="shared" si="122"/>
        <v/>
      </c>
      <c r="E1094">
        <f t="shared" si="123"/>
        <v>2</v>
      </c>
      <c r="F1094" t="str">
        <f t="shared" si="119"/>
        <v>-</v>
      </c>
      <c r="G1094" t="str">
        <f t="shared" si="120"/>
        <v/>
      </c>
      <c r="H1094">
        <f t="shared" si="124"/>
        <v>18</v>
      </c>
      <c r="I1094">
        <f t="shared" si="125"/>
        <v>1</v>
      </c>
    </row>
    <row r="1095" spans="1:9" x14ac:dyDescent="0.25">
      <c r="A1095" s="4">
        <v>45016</v>
      </c>
      <c r="B1095" s="10">
        <v>9</v>
      </c>
      <c r="C1095" t="str">
        <f t="shared" si="121"/>
        <v>-</v>
      </c>
      <c r="D1095">
        <f t="shared" si="122"/>
        <v>1</v>
      </c>
      <c r="E1095">
        <f t="shared" si="123"/>
        <v>1</v>
      </c>
      <c r="F1095" t="str">
        <f t="shared" si="119"/>
        <v>-</v>
      </c>
      <c r="G1095" t="str">
        <f t="shared" si="120"/>
        <v/>
      </c>
      <c r="H1095">
        <f t="shared" si="124"/>
        <v>19</v>
      </c>
      <c r="I1095">
        <f t="shared" si="125"/>
        <v>1</v>
      </c>
    </row>
    <row r="1096" spans="1:9" x14ac:dyDescent="0.25">
      <c r="A1096" s="4">
        <v>45017</v>
      </c>
      <c r="B1096" s="10">
        <v>24</v>
      </c>
      <c r="C1096" t="str">
        <f t="shared" si="121"/>
        <v>+</v>
      </c>
      <c r="D1096">
        <f t="shared" si="122"/>
        <v>1</v>
      </c>
      <c r="E1096">
        <f t="shared" si="123"/>
        <v>1</v>
      </c>
      <c r="F1096" t="str">
        <f t="shared" si="119"/>
        <v>-</v>
      </c>
      <c r="G1096" t="str">
        <f t="shared" si="120"/>
        <v/>
      </c>
      <c r="H1096">
        <f t="shared" si="124"/>
        <v>20</v>
      </c>
      <c r="I1096">
        <f t="shared" si="125"/>
        <v>1</v>
      </c>
    </row>
    <row r="1097" spans="1:9" x14ac:dyDescent="0.25">
      <c r="A1097" s="4">
        <v>45018</v>
      </c>
      <c r="B1097" s="10">
        <v>12</v>
      </c>
      <c r="C1097" t="str">
        <f t="shared" si="121"/>
        <v>-</v>
      </c>
      <c r="D1097">
        <f t="shared" si="122"/>
        <v>1</v>
      </c>
      <c r="E1097">
        <f t="shared" si="123"/>
        <v>1</v>
      </c>
      <c r="F1097" t="str">
        <f t="shared" si="119"/>
        <v>-</v>
      </c>
      <c r="G1097" t="str">
        <f t="shared" si="120"/>
        <v/>
      </c>
      <c r="H1097">
        <f t="shared" si="124"/>
        <v>21</v>
      </c>
      <c r="I1097">
        <f t="shared" si="125"/>
        <v>0</v>
      </c>
    </row>
    <row r="1098" spans="1:9" x14ac:dyDescent="0.25">
      <c r="A1098" s="4">
        <v>45019</v>
      </c>
      <c r="B1098" s="10">
        <v>6</v>
      </c>
      <c r="C1098" t="str">
        <f t="shared" si="121"/>
        <v>-</v>
      </c>
      <c r="D1098" t="str">
        <f t="shared" si="122"/>
        <v/>
      </c>
      <c r="E1098">
        <f t="shared" si="123"/>
        <v>2</v>
      </c>
      <c r="F1098" t="str">
        <f t="shared" si="119"/>
        <v>-</v>
      </c>
      <c r="G1098" t="str">
        <f t="shared" si="120"/>
        <v/>
      </c>
      <c r="H1098">
        <f t="shared" si="124"/>
        <v>22</v>
      </c>
      <c r="I1098">
        <f t="shared" si="125"/>
        <v>0</v>
      </c>
    </row>
    <row r="1099" spans="1:9" x14ac:dyDescent="0.25">
      <c r="A1099" s="4">
        <v>45020</v>
      </c>
      <c r="B1099" s="10">
        <v>1</v>
      </c>
      <c r="C1099" t="str">
        <f t="shared" si="121"/>
        <v>-</v>
      </c>
      <c r="D1099" t="str">
        <f t="shared" si="122"/>
        <v/>
      </c>
      <c r="E1099">
        <f t="shared" si="123"/>
        <v>3</v>
      </c>
      <c r="F1099" t="str">
        <f t="shared" si="119"/>
        <v>-</v>
      </c>
      <c r="G1099" t="str">
        <f t="shared" si="120"/>
        <v/>
      </c>
      <c r="H1099">
        <f t="shared" si="124"/>
        <v>23</v>
      </c>
      <c r="I1099">
        <f t="shared" si="125"/>
        <v>1</v>
      </c>
    </row>
    <row r="1100" spans="1:9" x14ac:dyDescent="0.25">
      <c r="A1100" s="4">
        <v>45021</v>
      </c>
      <c r="B1100" s="10">
        <v>12</v>
      </c>
      <c r="C1100" t="str">
        <f t="shared" si="121"/>
        <v>+</v>
      </c>
      <c r="D1100">
        <f t="shared" si="122"/>
        <v>1</v>
      </c>
      <c r="E1100">
        <f t="shared" si="123"/>
        <v>1</v>
      </c>
      <c r="F1100" t="str">
        <f t="shared" si="119"/>
        <v>-</v>
      </c>
      <c r="G1100" t="str">
        <f t="shared" si="120"/>
        <v/>
      </c>
      <c r="H1100">
        <f t="shared" si="124"/>
        <v>24</v>
      </c>
      <c r="I1100">
        <f t="shared" si="125"/>
        <v>1</v>
      </c>
    </row>
    <row r="1101" spans="1:9" x14ac:dyDescent="0.25">
      <c r="A1101" s="4">
        <v>45022</v>
      </c>
      <c r="B1101" s="10">
        <v>8</v>
      </c>
      <c r="C1101" t="str">
        <f t="shared" si="121"/>
        <v>-</v>
      </c>
      <c r="D1101">
        <f t="shared" si="122"/>
        <v>1</v>
      </c>
      <c r="E1101">
        <f t="shared" si="123"/>
        <v>1</v>
      </c>
      <c r="F1101" t="str">
        <f t="shared" si="119"/>
        <v>-</v>
      </c>
      <c r="G1101" t="str">
        <f t="shared" si="120"/>
        <v/>
      </c>
      <c r="H1101">
        <f t="shared" si="124"/>
        <v>25</v>
      </c>
      <c r="I1101">
        <f t="shared" si="125"/>
        <v>1</v>
      </c>
    </row>
    <row r="1102" spans="1:9" x14ac:dyDescent="0.25">
      <c r="A1102" s="4">
        <v>45023</v>
      </c>
      <c r="B1102" s="10">
        <v>12</v>
      </c>
      <c r="C1102" t="str">
        <f t="shared" si="121"/>
        <v>+</v>
      </c>
      <c r="D1102">
        <f t="shared" si="122"/>
        <v>1</v>
      </c>
      <c r="E1102">
        <f t="shared" si="123"/>
        <v>1</v>
      </c>
      <c r="F1102" t="str">
        <f t="shared" si="119"/>
        <v>-</v>
      </c>
      <c r="G1102" t="str">
        <f t="shared" si="120"/>
        <v/>
      </c>
      <c r="H1102">
        <f t="shared" si="124"/>
        <v>26</v>
      </c>
      <c r="I1102">
        <f t="shared" si="125"/>
        <v>0</v>
      </c>
    </row>
    <row r="1103" spans="1:9" x14ac:dyDescent="0.25">
      <c r="A1103" s="4">
        <v>45024</v>
      </c>
      <c r="B1103" s="10">
        <v>24</v>
      </c>
      <c r="C1103" t="str">
        <f t="shared" si="121"/>
        <v>+</v>
      </c>
      <c r="D1103" t="str">
        <f t="shared" si="122"/>
        <v/>
      </c>
      <c r="E1103">
        <f t="shared" si="123"/>
        <v>2</v>
      </c>
      <c r="F1103" t="str">
        <f t="shared" si="119"/>
        <v>-</v>
      </c>
      <c r="G1103" t="str">
        <f t="shared" si="120"/>
        <v/>
      </c>
      <c r="H1103">
        <f t="shared" si="124"/>
        <v>27</v>
      </c>
      <c r="I1103">
        <f t="shared" si="125"/>
        <v>1</v>
      </c>
    </row>
    <row r="1104" spans="1:9" x14ac:dyDescent="0.25">
      <c r="A1104" s="4">
        <v>45025</v>
      </c>
      <c r="B1104" s="10">
        <v>9</v>
      </c>
      <c r="C1104" t="str">
        <f t="shared" si="121"/>
        <v>-</v>
      </c>
      <c r="D1104">
        <f t="shared" si="122"/>
        <v>1</v>
      </c>
      <c r="E1104">
        <f t="shared" si="123"/>
        <v>1</v>
      </c>
      <c r="F1104" t="str">
        <f t="shared" si="119"/>
        <v>-</v>
      </c>
      <c r="G1104" t="str">
        <f t="shared" si="120"/>
        <v/>
      </c>
      <c r="H1104">
        <f t="shared" si="124"/>
        <v>28</v>
      </c>
      <c r="I1104">
        <f t="shared" si="125"/>
        <v>0</v>
      </c>
    </row>
    <row r="1105" spans="1:9" x14ac:dyDescent="0.25">
      <c r="A1105" s="4">
        <v>45026</v>
      </c>
      <c r="B1105" s="10">
        <v>6</v>
      </c>
      <c r="C1105" t="str">
        <f t="shared" si="121"/>
        <v>-</v>
      </c>
      <c r="D1105" t="str">
        <f t="shared" si="122"/>
        <v/>
      </c>
      <c r="E1105">
        <f t="shared" si="123"/>
        <v>2</v>
      </c>
      <c r="F1105" t="str">
        <f t="shared" si="119"/>
        <v>-</v>
      </c>
      <c r="G1105" t="str">
        <f t="shared" si="120"/>
        <v/>
      </c>
      <c r="H1105">
        <f t="shared" si="124"/>
        <v>29</v>
      </c>
      <c r="I1105">
        <f t="shared" si="125"/>
        <v>0</v>
      </c>
    </row>
    <row r="1106" spans="1:9" x14ac:dyDescent="0.25">
      <c r="A1106" s="4">
        <v>45027</v>
      </c>
      <c r="B1106" s="10">
        <v>2</v>
      </c>
      <c r="C1106" t="str">
        <f t="shared" si="121"/>
        <v>-</v>
      </c>
      <c r="D1106" t="str">
        <f t="shared" si="122"/>
        <v/>
      </c>
      <c r="E1106">
        <f t="shared" si="123"/>
        <v>3</v>
      </c>
      <c r="F1106" t="str">
        <f t="shared" si="119"/>
        <v>-</v>
      </c>
      <c r="G1106" t="str">
        <f t="shared" si="120"/>
        <v/>
      </c>
      <c r="H1106">
        <f t="shared" si="124"/>
        <v>30</v>
      </c>
      <c r="I1106">
        <f t="shared" si="125"/>
        <v>1</v>
      </c>
    </row>
    <row r="1107" spans="1:9" x14ac:dyDescent="0.25">
      <c r="A1107" s="4">
        <v>45028</v>
      </c>
      <c r="B1107" s="10">
        <v>7</v>
      </c>
      <c r="C1107" t="str">
        <f t="shared" si="121"/>
        <v>+</v>
      </c>
      <c r="D1107">
        <f t="shared" si="122"/>
        <v>1</v>
      </c>
      <c r="E1107">
        <f t="shared" si="123"/>
        <v>1</v>
      </c>
      <c r="F1107" t="str">
        <f t="shared" si="119"/>
        <v>-</v>
      </c>
      <c r="G1107" t="str">
        <f t="shared" si="120"/>
        <v/>
      </c>
      <c r="H1107">
        <f t="shared" si="124"/>
        <v>31</v>
      </c>
      <c r="I1107">
        <f t="shared" si="125"/>
        <v>0</v>
      </c>
    </row>
    <row r="1108" spans="1:9" x14ac:dyDescent="0.25">
      <c r="A1108" s="4">
        <v>45029</v>
      </c>
      <c r="B1108" s="10">
        <v>11</v>
      </c>
      <c r="C1108" t="str">
        <f t="shared" si="121"/>
        <v>+</v>
      </c>
      <c r="D1108" t="str">
        <f t="shared" si="122"/>
        <v/>
      </c>
      <c r="E1108">
        <f t="shared" si="123"/>
        <v>2</v>
      </c>
      <c r="F1108" t="str">
        <f t="shared" si="119"/>
        <v>-</v>
      </c>
      <c r="G1108" t="str">
        <f t="shared" si="120"/>
        <v/>
      </c>
      <c r="H1108">
        <f t="shared" si="124"/>
        <v>32</v>
      </c>
      <c r="I1108">
        <f t="shared" si="125"/>
        <v>1</v>
      </c>
    </row>
    <row r="1109" spans="1:9" x14ac:dyDescent="0.25">
      <c r="A1109" s="4">
        <v>45030</v>
      </c>
      <c r="B1109" s="10">
        <v>5</v>
      </c>
      <c r="C1109" t="str">
        <f t="shared" si="121"/>
        <v>-</v>
      </c>
      <c r="D1109">
        <f t="shared" si="122"/>
        <v>1</v>
      </c>
      <c r="E1109">
        <f t="shared" si="123"/>
        <v>1</v>
      </c>
      <c r="F1109" t="str">
        <f t="shared" si="119"/>
        <v>-</v>
      </c>
      <c r="G1109" t="str">
        <f t="shared" si="120"/>
        <v/>
      </c>
      <c r="H1109">
        <f t="shared" si="124"/>
        <v>33</v>
      </c>
      <c r="I1109">
        <f t="shared" si="125"/>
        <v>0</v>
      </c>
    </row>
    <row r="1110" spans="1:9" x14ac:dyDescent="0.25">
      <c r="A1110" s="4">
        <v>45031</v>
      </c>
      <c r="B1110" s="10">
        <v>4</v>
      </c>
      <c r="C1110" t="str">
        <f t="shared" si="121"/>
        <v>-</v>
      </c>
      <c r="D1110" t="str">
        <f t="shared" si="122"/>
        <v/>
      </c>
      <c r="E1110">
        <f t="shared" si="123"/>
        <v>2</v>
      </c>
      <c r="F1110" t="str">
        <f t="shared" si="119"/>
        <v>-</v>
      </c>
      <c r="G1110" t="str">
        <f t="shared" si="120"/>
        <v/>
      </c>
      <c r="H1110">
        <f t="shared" si="124"/>
        <v>34</v>
      </c>
      <c r="I1110">
        <f t="shared" si="125"/>
        <v>1</v>
      </c>
    </row>
    <row r="1111" spans="1:9" x14ac:dyDescent="0.25">
      <c r="A1111" s="4">
        <v>45032</v>
      </c>
      <c r="B1111" s="10">
        <v>17</v>
      </c>
      <c r="C1111" t="str">
        <f t="shared" si="121"/>
        <v>+</v>
      </c>
      <c r="D1111">
        <f t="shared" si="122"/>
        <v>1</v>
      </c>
      <c r="E1111">
        <f t="shared" si="123"/>
        <v>1</v>
      </c>
      <c r="F1111" t="str">
        <f t="shared" si="119"/>
        <v>-</v>
      </c>
      <c r="G1111" t="str">
        <f t="shared" si="120"/>
        <v/>
      </c>
      <c r="H1111">
        <f t="shared" si="124"/>
        <v>35</v>
      </c>
      <c r="I1111">
        <f t="shared" si="125"/>
        <v>1</v>
      </c>
    </row>
    <row r="1112" spans="1:9" x14ac:dyDescent="0.25">
      <c r="A1112" s="4">
        <v>45033</v>
      </c>
      <c r="B1112" s="10">
        <v>0</v>
      </c>
      <c r="C1112" t="str">
        <f t="shared" si="121"/>
        <v>-</v>
      </c>
      <c r="D1112">
        <f t="shared" si="122"/>
        <v>1</v>
      </c>
      <c r="E1112">
        <f t="shared" si="123"/>
        <v>1</v>
      </c>
      <c r="F1112" t="str">
        <f t="shared" si="119"/>
        <v>-</v>
      </c>
      <c r="G1112" t="str">
        <f t="shared" si="120"/>
        <v/>
      </c>
      <c r="H1112">
        <f t="shared" si="124"/>
        <v>36</v>
      </c>
      <c r="I1112">
        <f t="shared" si="125"/>
        <v>0</v>
      </c>
    </row>
    <row r="1113" spans="1:9" x14ac:dyDescent="0.25">
      <c r="A1113" s="4">
        <v>45034</v>
      </c>
      <c r="B1113" s="10">
        <v>0</v>
      </c>
      <c r="C1113" t="str">
        <f t="shared" si="121"/>
        <v/>
      </c>
      <c r="D1113" t="str">
        <f t="shared" si="122"/>
        <v/>
      </c>
      <c r="E1113" t="str">
        <f t="shared" si="123"/>
        <v/>
      </c>
      <c r="F1113" t="str">
        <f t="shared" si="119"/>
        <v>-</v>
      </c>
      <c r="G1113" t="str">
        <f t="shared" si="120"/>
        <v/>
      </c>
      <c r="H1113">
        <f t="shared" si="124"/>
        <v>37</v>
      </c>
      <c r="I1113">
        <f t="shared" si="125"/>
        <v>0</v>
      </c>
    </row>
    <row r="1114" spans="1:9" x14ac:dyDescent="0.25">
      <c r="A1114" s="4">
        <v>45035</v>
      </c>
      <c r="B1114" s="10">
        <v>10</v>
      </c>
      <c r="C1114" t="str">
        <f t="shared" si="121"/>
        <v>+</v>
      </c>
      <c r="D1114">
        <f t="shared" si="122"/>
        <v>1</v>
      </c>
      <c r="E1114">
        <f t="shared" si="123"/>
        <v>1</v>
      </c>
      <c r="F1114" t="str">
        <f t="shared" si="119"/>
        <v>-</v>
      </c>
      <c r="G1114" t="str">
        <f t="shared" si="120"/>
        <v/>
      </c>
      <c r="H1114">
        <f t="shared" si="124"/>
        <v>38</v>
      </c>
      <c r="I1114">
        <f t="shared" si="125"/>
        <v>0</v>
      </c>
    </row>
    <row r="1115" spans="1:9" x14ac:dyDescent="0.25">
      <c r="A1115" s="4">
        <v>45036</v>
      </c>
      <c r="B1115" s="10">
        <v>11</v>
      </c>
      <c r="C1115" t="str">
        <f t="shared" si="121"/>
        <v>+</v>
      </c>
      <c r="D1115" t="str">
        <f t="shared" si="122"/>
        <v/>
      </c>
      <c r="E1115">
        <f t="shared" si="123"/>
        <v>2</v>
      </c>
      <c r="F1115" t="str">
        <f t="shared" si="119"/>
        <v>-</v>
      </c>
      <c r="G1115" t="str">
        <f t="shared" si="120"/>
        <v/>
      </c>
      <c r="H1115">
        <f t="shared" si="124"/>
        <v>39</v>
      </c>
      <c r="I1115">
        <f t="shared" si="125"/>
        <v>1</v>
      </c>
    </row>
    <row r="1116" spans="1:9" x14ac:dyDescent="0.25">
      <c r="A1116" s="4"/>
      <c r="B1116" s="10"/>
      <c r="C1116" t="str">
        <f t="shared" si="121"/>
        <v>-</v>
      </c>
      <c r="D1116">
        <f t="shared" si="122"/>
        <v>1</v>
      </c>
      <c r="E1116">
        <f t="shared" si="123"/>
        <v>1</v>
      </c>
      <c r="F1116" t="str">
        <f t="shared" si="119"/>
        <v>-</v>
      </c>
      <c r="G1116" t="str">
        <f t="shared" si="120"/>
        <v/>
      </c>
      <c r="H1116">
        <f t="shared" si="124"/>
        <v>40</v>
      </c>
      <c r="I1116">
        <f t="shared" si="125"/>
        <v>0</v>
      </c>
    </row>
    <row r="1117" spans="1:9" x14ac:dyDescent="0.25">
      <c r="A1117" s="4"/>
      <c r="B1117" s="10"/>
      <c r="C1117" t="str">
        <f t="shared" si="121"/>
        <v/>
      </c>
      <c r="D1117" t="str">
        <f t="shared" si="122"/>
        <v/>
      </c>
      <c r="E1117" t="str">
        <f t="shared" si="123"/>
        <v/>
      </c>
      <c r="F1117" t="str">
        <f t="shared" si="119"/>
        <v>-</v>
      </c>
      <c r="G1117" t="str">
        <f t="shared" si="120"/>
        <v/>
      </c>
      <c r="H1117">
        <f t="shared" si="124"/>
        <v>41</v>
      </c>
      <c r="I1117">
        <f t="shared" si="125"/>
        <v>0</v>
      </c>
    </row>
    <row r="1118" spans="1:9" x14ac:dyDescent="0.25">
      <c r="A1118" s="4"/>
      <c r="B1118" s="10"/>
      <c r="C1118" t="str">
        <f t="shared" si="121"/>
        <v/>
      </c>
      <c r="D1118" t="str">
        <f t="shared" si="122"/>
        <v/>
      </c>
      <c r="E1118" t="str">
        <f t="shared" si="123"/>
        <v/>
      </c>
      <c r="F1118" t="str">
        <f t="shared" si="119"/>
        <v>-</v>
      </c>
      <c r="G1118" t="str">
        <f t="shared" si="120"/>
        <v/>
      </c>
      <c r="H1118">
        <f t="shared" si="124"/>
        <v>42</v>
      </c>
      <c r="I1118">
        <f t="shared" si="125"/>
        <v>0</v>
      </c>
    </row>
    <row r="1119" spans="1:9" x14ac:dyDescent="0.25">
      <c r="A1119" s="4"/>
      <c r="B1119" s="10"/>
      <c r="C1119" t="str">
        <f t="shared" si="121"/>
        <v/>
      </c>
      <c r="D1119" t="str">
        <f t="shared" si="122"/>
        <v/>
      </c>
      <c r="E1119" t="str">
        <f t="shared" si="123"/>
        <v/>
      </c>
      <c r="F1119" t="str">
        <f t="shared" si="119"/>
        <v>-</v>
      </c>
      <c r="G1119" t="str">
        <f t="shared" si="120"/>
        <v/>
      </c>
      <c r="H1119">
        <f t="shared" si="124"/>
        <v>43</v>
      </c>
      <c r="I1119">
        <f t="shared" si="125"/>
        <v>0</v>
      </c>
    </row>
    <row r="1120" spans="1:9" x14ac:dyDescent="0.25">
      <c r="A1120" s="4"/>
      <c r="B1120" s="10"/>
      <c r="C1120" t="str">
        <f t="shared" si="121"/>
        <v/>
      </c>
      <c r="D1120" t="str">
        <f t="shared" si="122"/>
        <v/>
      </c>
      <c r="E1120" t="str">
        <f t="shared" si="123"/>
        <v/>
      </c>
      <c r="F1120" t="str">
        <f t="shared" si="119"/>
        <v>-</v>
      </c>
      <c r="G1120" t="str">
        <f t="shared" si="120"/>
        <v/>
      </c>
      <c r="H1120">
        <f t="shared" si="124"/>
        <v>44</v>
      </c>
      <c r="I1120">
        <f t="shared" si="125"/>
        <v>0</v>
      </c>
    </row>
    <row r="1121" spans="1:9" x14ac:dyDescent="0.25">
      <c r="A1121" s="4"/>
      <c r="B1121" s="10"/>
      <c r="C1121" t="str">
        <f t="shared" si="121"/>
        <v/>
      </c>
      <c r="D1121" t="str">
        <f t="shared" si="122"/>
        <v/>
      </c>
      <c r="E1121" t="str">
        <f t="shared" si="123"/>
        <v/>
      </c>
      <c r="F1121" t="str">
        <f t="shared" si="119"/>
        <v>-</v>
      </c>
      <c r="G1121" t="str">
        <f t="shared" si="120"/>
        <v/>
      </c>
      <c r="H1121">
        <f t="shared" si="124"/>
        <v>45</v>
      </c>
      <c r="I1121">
        <f t="shared" si="125"/>
        <v>0</v>
      </c>
    </row>
    <row r="1122" spans="1:9" x14ac:dyDescent="0.25">
      <c r="A1122" s="4"/>
      <c r="B1122" s="10"/>
      <c r="C1122" t="str">
        <f t="shared" si="121"/>
        <v/>
      </c>
      <c r="D1122" t="str">
        <f t="shared" si="122"/>
        <v/>
      </c>
      <c r="E1122" t="str">
        <f t="shared" si="123"/>
        <v/>
      </c>
      <c r="F1122" t="str">
        <f t="shared" si="119"/>
        <v>-</v>
      </c>
      <c r="G1122" t="str">
        <f t="shared" si="120"/>
        <v/>
      </c>
      <c r="H1122">
        <f t="shared" si="124"/>
        <v>46</v>
      </c>
      <c r="I1122">
        <f t="shared" si="125"/>
        <v>0</v>
      </c>
    </row>
    <row r="1123" spans="1:9" x14ac:dyDescent="0.25">
      <c r="A1123" s="4"/>
      <c r="B1123" s="10"/>
      <c r="C1123" t="str">
        <f t="shared" si="121"/>
        <v/>
      </c>
      <c r="D1123" t="str">
        <f t="shared" si="122"/>
        <v/>
      </c>
      <c r="E1123" t="str">
        <f t="shared" si="123"/>
        <v/>
      </c>
      <c r="F1123" t="str">
        <f t="shared" si="119"/>
        <v>-</v>
      </c>
      <c r="G1123" t="str">
        <f t="shared" si="120"/>
        <v/>
      </c>
      <c r="H1123">
        <f t="shared" si="124"/>
        <v>47</v>
      </c>
    </row>
    <row r="1124" spans="1:9" x14ac:dyDescent="0.25">
      <c r="A1124" s="4"/>
      <c r="B1124" s="10"/>
    </row>
    <row r="1125" spans="1:9" x14ac:dyDescent="0.25">
      <c r="A1125" s="4"/>
      <c r="B1125" s="10"/>
    </row>
    <row r="1126" spans="1:9" x14ac:dyDescent="0.25">
      <c r="A1126" s="4"/>
      <c r="B1126" s="10"/>
    </row>
    <row r="1127" spans="1:9" x14ac:dyDescent="0.25">
      <c r="A1127" s="4"/>
      <c r="B1127" s="10"/>
    </row>
    <row r="1128" spans="1:9" x14ac:dyDescent="0.25">
      <c r="A1128" s="4"/>
      <c r="B1128" s="10"/>
    </row>
    <row r="1129" spans="1:9" x14ac:dyDescent="0.25">
      <c r="A1129" s="4"/>
      <c r="B1129" s="10"/>
    </row>
    <row r="1130" spans="1:9" x14ac:dyDescent="0.25">
      <c r="A1130" s="4"/>
      <c r="B1130" s="10"/>
    </row>
    <row r="1131" spans="1:9" x14ac:dyDescent="0.25">
      <c r="A1131" s="4"/>
      <c r="B1131" s="10"/>
    </row>
    <row r="1132" spans="1:9" x14ac:dyDescent="0.25">
      <c r="A1132" s="4"/>
      <c r="B1132" s="10"/>
    </row>
    <row r="1133" spans="1:9" x14ac:dyDescent="0.25">
      <c r="A1133" s="4"/>
      <c r="B1133" s="10"/>
    </row>
    <row r="1134" spans="1:9" x14ac:dyDescent="0.25">
      <c r="A1134" s="4"/>
      <c r="B1134" s="10"/>
    </row>
    <row r="1135" spans="1:9" x14ac:dyDescent="0.25">
      <c r="A1135" s="4"/>
      <c r="B1135" s="10"/>
    </row>
    <row r="1136" spans="1:9" x14ac:dyDescent="0.25">
      <c r="A1136" s="4"/>
      <c r="B1136" s="10"/>
    </row>
    <row r="1137" spans="1:2" x14ac:dyDescent="0.25">
      <c r="A1137" s="4"/>
      <c r="B1137" s="10"/>
    </row>
    <row r="1138" spans="1:2" x14ac:dyDescent="0.25">
      <c r="A1138" s="4"/>
      <c r="B1138" s="10"/>
    </row>
    <row r="1139" spans="1:2" x14ac:dyDescent="0.25">
      <c r="A1139" s="4"/>
      <c r="B1139" s="8"/>
    </row>
    <row r="1140" spans="1:2" x14ac:dyDescent="0.25">
      <c r="A1140" s="4"/>
      <c r="B1140" s="8"/>
    </row>
    <row r="1141" spans="1:2" x14ac:dyDescent="0.25">
      <c r="A1141" s="4"/>
      <c r="B1141" s="8"/>
    </row>
    <row r="1142" spans="1:2" x14ac:dyDescent="0.25">
      <c r="A1142" s="4"/>
      <c r="B1142" s="8"/>
    </row>
    <row r="1143" spans="1:2" x14ac:dyDescent="0.25">
      <c r="A1143" s="4"/>
      <c r="B1143" s="8"/>
    </row>
    <row r="1144" spans="1:2" x14ac:dyDescent="0.25">
      <c r="A1144" s="4"/>
      <c r="B1144" s="8"/>
    </row>
    <row r="1145" spans="1:2" x14ac:dyDescent="0.25">
      <c r="A1145" s="4"/>
      <c r="B1145" s="8"/>
    </row>
    <row r="1146" spans="1:2" x14ac:dyDescent="0.25">
      <c r="A1146" s="4"/>
      <c r="B1146" s="8"/>
    </row>
    <row r="1147" spans="1:2" x14ac:dyDescent="0.25">
      <c r="A1147" s="4"/>
      <c r="B1147" s="8"/>
    </row>
    <row r="1148" spans="1:2" x14ac:dyDescent="0.25">
      <c r="A1148" s="4"/>
      <c r="B1148" s="8"/>
    </row>
    <row r="1149" spans="1:2" x14ac:dyDescent="0.25">
      <c r="A1149" s="4"/>
      <c r="B1149" s="8"/>
    </row>
    <row r="1150" spans="1:2" x14ac:dyDescent="0.25">
      <c r="A1150" s="4"/>
      <c r="B1150" s="8"/>
    </row>
    <row r="1151" spans="1:2" x14ac:dyDescent="0.25">
      <c r="A1151" s="4"/>
      <c r="B1151" s="8"/>
    </row>
    <row r="1152" spans="1:2" x14ac:dyDescent="0.25">
      <c r="A1152" s="4"/>
      <c r="B1152" s="8"/>
    </row>
    <row r="1153" spans="1:2" x14ac:dyDescent="0.25">
      <c r="A1153" s="4"/>
      <c r="B1153" s="8"/>
    </row>
    <row r="1154" spans="1:2" x14ac:dyDescent="0.25">
      <c r="A1154" s="4"/>
      <c r="B1154" s="8"/>
    </row>
    <row r="1155" spans="1:2" x14ac:dyDescent="0.25">
      <c r="A1155" s="4"/>
      <c r="B1155" s="8"/>
    </row>
    <row r="1156" spans="1:2" x14ac:dyDescent="0.25">
      <c r="A1156" s="4"/>
      <c r="B1156" s="8"/>
    </row>
    <row r="1157" spans="1:2" x14ac:dyDescent="0.25">
      <c r="A1157" s="4"/>
      <c r="B1157" s="8"/>
    </row>
    <row r="1158" spans="1:2" x14ac:dyDescent="0.25">
      <c r="A1158" s="4"/>
      <c r="B1158" s="8"/>
    </row>
    <row r="1159" spans="1:2" x14ac:dyDescent="0.25">
      <c r="A1159" s="4"/>
      <c r="B1159" s="8"/>
    </row>
    <row r="1160" spans="1:2" x14ac:dyDescent="0.25">
      <c r="A1160" s="4"/>
      <c r="B1160" s="8"/>
    </row>
    <row r="1161" spans="1:2" x14ac:dyDescent="0.25">
      <c r="A1161" s="4"/>
      <c r="B1161" s="8"/>
    </row>
    <row r="1162" spans="1:2" x14ac:dyDescent="0.25">
      <c r="A1162" s="4"/>
      <c r="B1162" s="8"/>
    </row>
    <row r="1163" spans="1:2" x14ac:dyDescent="0.25">
      <c r="A1163" s="4"/>
      <c r="B1163" s="8"/>
    </row>
    <row r="1164" spans="1:2" x14ac:dyDescent="0.25">
      <c r="A1164" s="4"/>
      <c r="B1164" s="8"/>
    </row>
    <row r="1165" spans="1:2" x14ac:dyDescent="0.25">
      <c r="A1165" s="4"/>
      <c r="B1165" s="8"/>
    </row>
    <row r="1166" spans="1:2" x14ac:dyDescent="0.25">
      <c r="A1166" s="4"/>
      <c r="B1166" s="8"/>
    </row>
    <row r="1167" spans="1:2" x14ac:dyDescent="0.25">
      <c r="A1167" s="4"/>
      <c r="B1167" s="8"/>
    </row>
    <row r="1168" spans="1:2" x14ac:dyDescent="0.25">
      <c r="A1168" s="4"/>
      <c r="B1168" s="8"/>
    </row>
    <row r="1169" spans="1:2" x14ac:dyDescent="0.25">
      <c r="A1169" s="4"/>
      <c r="B1169" s="8"/>
    </row>
    <row r="1170" spans="1:2" x14ac:dyDescent="0.25">
      <c r="A1170" s="4"/>
      <c r="B1170" s="8"/>
    </row>
    <row r="1171" spans="1:2" x14ac:dyDescent="0.25">
      <c r="A1171" s="4"/>
      <c r="B1171" s="8"/>
    </row>
    <row r="1172" spans="1:2" x14ac:dyDescent="0.25">
      <c r="A1172" s="4"/>
      <c r="B1172" s="8"/>
    </row>
    <row r="1173" spans="1:2" x14ac:dyDescent="0.25">
      <c r="A1173" s="4"/>
      <c r="B1173" s="8"/>
    </row>
    <row r="1174" spans="1:2" x14ac:dyDescent="0.25">
      <c r="A1174" s="4"/>
      <c r="B1174" s="8"/>
    </row>
    <row r="1175" spans="1:2" x14ac:dyDescent="0.25">
      <c r="A1175" s="4"/>
      <c r="B1175" s="8"/>
    </row>
    <row r="1176" spans="1:2" x14ac:dyDescent="0.25">
      <c r="A1176" s="4"/>
      <c r="B1176" s="8"/>
    </row>
    <row r="1177" spans="1:2" x14ac:dyDescent="0.25">
      <c r="A1177" s="4"/>
      <c r="B1177" s="8"/>
    </row>
    <row r="1178" spans="1:2" x14ac:dyDescent="0.25">
      <c r="A1178" s="4"/>
      <c r="B1178" s="8"/>
    </row>
    <row r="1179" spans="1:2" x14ac:dyDescent="0.25">
      <c r="A1179" s="4"/>
    </row>
    <row r="1180" spans="1:2" x14ac:dyDescent="0.25">
      <c r="A1180" s="4"/>
    </row>
    <row r="1181" spans="1:2" x14ac:dyDescent="0.25">
      <c r="A1181" s="4"/>
    </row>
    <row r="1182" spans="1:2" x14ac:dyDescent="0.25">
      <c r="A1182" s="4"/>
    </row>
    <row r="1183" spans="1:2" x14ac:dyDescent="0.25">
      <c r="A1183" s="4"/>
    </row>
    <row r="1184" spans="1:2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</sheetData>
  <mergeCells count="6">
    <mergeCell ref="M18:N18"/>
    <mergeCell ref="K1:O1"/>
    <mergeCell ref="N6:O6"/>
    <mergeCell ref="K8:O8"/>
    <mergeCell ref="N13:O13"/>
    <mergeCell ref="K15:N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78"/>
  <sheetViews>
    <sheetView topLeftCell="A12" zoomScaleNormal="100" workbookViewId="0">
      <selection activeCell="G39" sqref="G39"/>
    </sheetView>
  </sheetViews>
  <sheetFormatPr defaultRowHeight="15" x14ac:dyDescent="0.25"/>
  <cols>
    <col min="1" max="1" width="10.140625" bestFit="1" customWidth="1"/>
  </cols>
  <sheetData>
    <row r="1" spans="1:8" ht="35.450000000000003" customHeight="1" thickBot="1" x14ac:dyDescent="0.3">
      <c r="A1" s="2" t="s">
        <v>0</v>
      </c>
      <c r="B1" s="9" t="s">
        <v>2</v>
      </c>
      <c r="C1" s="79" t="s">
        <v>77</v>
      </c>
      <c r="D1" s="79"/>
      <c r="E1" s="79"/>
      <c r="F1" s="79" t="s">
        <v>78</v>
      </c>
      <c r="G1" s="79"/>
      <c r="H1" s="79"/>
    </row>
    <row r="2" spans="1:8" x14ac:dyDescent="0.25">
      <c r="A2" s="3">
        <v>43923</v>
      </c>
      <c r="B2" s="10">
        <v>2</v>
      </c>
      <c r="C2" t="s">
        <v>87</v>
      </c>
      <c r="D2" t="s">
        <v>88</v>
      </c>
      <c r="E2" t="s">
        <v>89</v>
      </c>
      <c r="F2" t="s">
        <v>87</v>
      </c>
      <c r="G2" t="s">
        <v>88</v>
      </c>
      <c r="H2" t="s">
        <v>89</v>
      </c>
    </row>
    <row r="3" spans="1:8" x14ac:dyDescent="0.25">
      <c r="A3" s="3">
        <v>43924</v>
      </c>
      <c r="B3" s="10">
        <v>0</v>
      </c>
    </row>
    <row r="4" spans="1:8" x14ac:dyDescent="0.25">
      <c r="A4" s="3">
        <v>43925</v>
      </c>
      <c r="B4" s="10">
        <v>1</v>
      </c>
    </row>
    <row r="5" spans="1:8" x14ac:dyDescent="0.25">
      <c r="A5" s="3">
        <v>43926</v>
      </c>
      <c r="B5" s="10">
        <v>0</v>
      </c>
    </row>
    <row r="6" spans="1:8" x14ac:dyDescent="0.25">
      <c r="A6" s="3">
        <v>43927</v>
      </c>
      <c r="B6" s="10">
        <v>3</v>
      </c>
    </row>
    <row r="7" spans="1:8" x14ac:dyDescent="0.25">
      <c r="A7" s="3">
        <v>43928</v>
      </c>
      <c r="B7" s="10">
        <v>1</v>
      </c>
    </row>
    <row r="8" spans="1:8" x14ac:dyDescent="0.25">
      <c r="A8" s="3">
        <v>43929</v>
      </c>
      <c r="B8" s="10">
        <v>6</v>
      </c>
    </row>
    <row r="9" spans="1:8" x14ac:dyDescent="0.25">
      <c r="A9" s="3">
        <v>43930</v>
      </c>
      <c r="B9" s="10">
        <v>7</v>
      </c>
    </row>
    <row r="10" spans="1:8" x14ac:dyDescent="0.25">
      <c r="A10" s="3">
        <v>43931</v>
      </c>
      <c r="B10" s="10">
        <v>5</v>
      </c>
    </row>
    <row r="11" spans="1:8" x14ac:dyDescent="0.25">
      <c r="A11" s="3">
        <v>43932</v>
      </c>
      <c r="B11" s="10">
        <v>0</v>
      </c>
    </row>
    <row r="12" spans="1:8" x14ac:dyDescent="0.25">
      <c r="A12" s="3">
        <v>43933</v>
      </c>
      <c r="B12" s="10">
        <v>7</v>
      </c>
    </row>
    <row r="13" spans="1:8" x14ac:dyDescent="0.25">
      <c r="A13" s="3">
        <v>43934</v>
      </c>
      <c r="B13" s="10">
        <v>0</v>
      </c>
    </row>
    <row r="14" spans="1:8" x14ac:dyDescent="0.25">
      <c r="A14" s="3">
        <v>43935</v>
      </c>
      <c r="B14" s="10">
        <v>18</v>
      </c>
    </row>
    <row r="15" spans="1:8" x14ac:dyDescent="0.25">
      <c r="A15" s="3">
        <v>43936</v>
      </c>
      <c r="B15" s="10">
        <v>0</v>
      </c>
    </row>
    <row r="16" spans="1:8" x14ac:dyDescent="0.25">
      <c r="A16" s="3">
        <v>43937</v>
      </c>
      <c r="B16" s="10">
        <v>0</v>
      </c>
      <c r="C16">
        <f>AVERAGE(B3:B29)</f>
        <v>24.666666666666668</v>
      </c>
      <c r="F16">
        <f>MEDIAN(B3:B28)</f>
        <v>10</v>
      </c>
    </row>
    <row r="17" spans="1:8" x14ac:dyDescent="0.25">
      <c r="A17" s="3">
        <v>43938</v>
      </c>
      <c r="B17" s="10">
        <v>13</v>
      </c>
      <c r="C17">
        <f>AVERAGE(B4:B30)</f>
        <v>28.111111111111111</v>
      </c>
      <c r="D17">
        <f>AVERAGE(B3:B30)</f>
        <v>27.107142857142858</v>
      </c>
      <c r="F17">
        <f t="shared" ref="F17:F80" si="0">MEDIAN(B4:B29)</f>
        <v>15.5</v>
      </c>
      <c r="G17">
        <f>MEDIAN(B3:B30)</f>
        <v>15.5</v>
      </c>
    </row>
    <row r="18" spans="1:8" x14ac:dyDescent="0.25">
      <c r="A18" s="3">
        <v>43939</v>
      </c>
      <c r="B18" s="10">
        <v>29</v>
      </c>
      <c r="C18">
        <f t="shared" ref="C18:C81" si="1">AVERAGE(B5:B31)</f>
        <v>30.777777777777779</v>
      </c>
      <c r="D18">
        <f t="shared" ref="D18:D81" si="2">AVERAGE(B4:B31)</f>
        <v>29.714285714285715</v>
      </c>
      <c r="E18">
        <f>AVERAGE(B3:B32)</f>
        <v>30.566666666666666</v>
      </c>
      <c r="F18">
        <f t="shared" si="0"/>
        <v>21.5</v>
      </c>
      <c r="G18">
        <f t="shared" ref="G18:G81" si="3">MEDIAN(B4:B31)</f>
        <v>21.5</v>
      </c>
      <c r="H18">
        <f>MEDIAN(B3:B32)</f>
        <v>21.5</v>
      </c>
    </row>
    <row r="19" spans="1:8" x14ac:dyDescent="0.25">
      <c r="A19" s="3">
        <v>43940</v>
      </c>
      <c r="B19" s="10">
        <v>26</v>
      </c>
      <c r="C19">
        <f t="shared" si="1"/>
        <v>33.925925925925924</v>
      </c>
      <c r="D19">
        <f t="shared" si="2"/>
        <v>32.714285714285715</v>
      </c>
      <c r="E19">
        <f t="shared" ref="E19:E82" si="4">AVERAGE(B4:B33)</f>
        <v>32.866666666666667</v>
      </c>
      <c r="F19">
        <f t="shared" si="0"/>
        <v>25.5</v>
      </c>
      <c r="G19">
        <f t="shared" si="3"/>
        <v>25.5</v>
      </c>
      <c r="H19">
        <f t="shared" ref="H19:H82" si="5">MEDIAN(B4:B33)</f>
        <v>25.5</v>
      </c>
    </row>
    <row r="20" spans="1:8" x14ac:dyDescent="0.25">
      <c r="A20" s="3">
        <v>43941</v>
      </c>
      <c r="B20" s="10">
        <v>25</v>
      </c>
      <c r="C20">
        <f t="shared" si="1"/>
        <v>36.370370370370374</v>
      </c>
      <c r="D20">
        <f t="shared" si="2"/>
        <v>35.178571428571431</v>
      </c>
      <c r="E20">
        <f t="shared" si="4"/>
        <v>35.466666666666669</v>
      </c>
      <c r="F20">
        <f t="shared" si="0"/>
        <v>27.5</v>
      </c>
      <c r="G20">
        <f t="shared" si="3"/>
        <v>27.5</v>
      </c>
      <c r="H20">
        <f t="shared" si="5"/>
        <v>27.5</v>
      </c>
    </row>
    <row r="21" spans="1:8" x14ac:dyDescent="0.25">
      <c r="A21" s="3">
        <v>43942</v>
      </c>
      <c r="B21" s="10">
        <v>32</v>
      </c>
      <c r="C21">
        <f t="shared" si="1"/>
        <v>39.25925925925926</v>
      </c>
      <c r="D21">
        <f t="shared" si="2"/>
        <v>37.892857142857146</v>
      </c>
      <c r="E21">
        <f t="shared" si="4"/>
        <v>38.5</v>
      </c>
      <c r="F21">
        <f t="shared" si="0"/>
        <v>29.5</v>
      </c>
      <c r="G21">
        <f t="shared" si="3"/>
        <v>29.5</v>
      </c>
      <c r="H21">
        <f t="shared" si="5"/>
        <v>29.5</v>
      </c>
    </row>
    <row r="22" spans="1:8" x14ac:dyDescent="0.25">
      <c r="A22" s="3">
        <v>43943</v>
      </c>
      <c r="B22" s="10">
        <v>34</v>
      </c>
      <c r="C22">
        <f t="shared" si="1"/>
        <v>42.407407407407405</v>
      </c>
      <c r="D22">
        <f t="shared" si="2"/>
        <v>41.107142857142854</v>
      </c>
      <c r="E22">
        <f t="shared" si="4"/>
        <v>41.5</v>
      </c>
      <c r="F22">
        <f t="shared" si="0"/>
        <v>30.5</v>
      </c>
      <c r="G22">
        <f t="shared" si="3"/>
        <v>30.5</v>
      </c>
      <c r="H22">
        <f t="shared" si="5"/>
        <v>30.5</v>
      </c>
    </row>
    <row r="23" spans="1:8" x14ac:dyDescent="0.25">
      <c r="A23" s="3">
        <v>43944</v>
      </c>
      <c r="B23" s="10">
        <v>31</v>
      </c>
      <c r="C23">
        <f t="shared" si="1"/>
        <v>45.592592592592595</v>
      </c>
      <c r="D23">
        <f t="shared" si="2"/>
        <v>44.214285714285715</v>
      </c>
      <c r="E23">
        <f t="shared" si="4"/>
        <v>44.43333333333333</v>
      </c>
      <c r="F23">
        <f t="shared" si="0"/>
        <v>31.5</v>
      </c>
      <c r="G23">
        <f t="shared" si="3"/>
        <v>31.5</v>
      </c>
      <c r="H23">
        <f t="shared" si="5"/>
        <v>31.5</v>
      </c>
    </row>
    <row r="24" spans="1:8" x14ac:dyDescent="0.25">
      <c r="A24" s="3">
        <v>43945</v>
      </c>
      <c r="B24" s="10">
        <v>33</v>
      </c>
      <c r="C24">
        <f t="shared" si="1"/>
        <v>48.703703703703702</v>
      </c>
      <c r="D24">
        <f t="shared" si="2"/>
        <v>47.142857142857146</v>
      </c>
      <c r="E24">
        <f t="shared" si="4"/>
        <v>47.366666666666667</v>
      </c>
      <c r="F24">
        <f t="shared" si="0"/>
        <v>32.5</v>
      </c>
      <c r="G24">
        <f t="shared" si="3"/>
        <v>32.5</v>
      </c>
      <c r="H24">
        <f t="shared" si="5"/>
        <v>32.5</v>
      </c>
    </row>
    <row r="25" spans="1:8" x14ac:dyDescent="0.25">
      <c r="A25" s="3">
        <v>43946</v>
      </c>
      <c r="B25" s="10">
        <v>30</v>
      </c>
      <c r="C25">
        <f t="shared" si="1"/>
        <v>52.185185185185183</v>
      </c>
      <c r="D25">
        <f t="shared" si="2"/>
        <v>50.321428571428569</v>
      </c>
      <c r="E25">
        <f t="shared" si="4"/>
        <v>49.43333333333333</v>
      </c>
      <c r="F25">
        <f t="shared" si="0"/>
        <v>33.5</v>
      </c>
      <c r="G25">
        <f t="shared" si="3"/>
        <v>33.5</v>
      </c>
      <c r="H25">
        <f t="shared" si="5"/>
        <v>33.5</v>
      </c>
    </row>
    <row r="26" spans="1:8" x14ac:dyDescent="0.25">
      <c r="A26" s="3">
        <v>43947</v>
      </c>
      <c r="B26" s="10">
        <v>43</v>
      </c>
      <c r="C26">
        <f t="shared" si="1"/>
        <v>54.481481481481481</v>
      </c>
      <c r="D26">
        <f t="shared" si="2"/>
        <v>52.785714285714285</v>
      </c>
      <c r="E26">
        <f t="shared" si="4"/>
        <v>51.6</v>
      </c>
      <c r="F26">
        <f t="shared" si="0"/>
        <v>38.5</v>
      </c>
      <c r="G26">
        <f t="shared" si="3"/>
        <v>38.5</v>
      </c>
      <c r="H26">
        <f t="shared" si="5"/>
        <v>38.5</v>
      </c>
    </row>
    <row r="27" spans="1:8" x14ac:dyDescent="0.25">
      <c r="A27" s="3">
        <v>43948</v>
      </c>
      <c r="B27" s="10">
        <v>53</v>
      </c>
      <c r="C27">
        <f t="shared" si="1"/>
        <v>57.074074074074076</v>
      </c>
      <c r="D27">
        <f t="shared" si="2"/>
        <v>55.035714285714285</v>
      </c>
      <c r="E27">
        <f t="shared" si="4"/>
        <v>54</v>
      </c>
      <c r="F27">
        <f t="shared" si="0"/>
        <v>48</v>
      </c>
      <c r="G27">
        <f t="shared" si="3"/>
        <v>48</v>
      </c>
      <c r="H27">
        <f t="shared" si="5"/>
        <v>48</v>
      </c>
    </row>
    <row r="28" spans="1:8" x14ac:dyDescent="0.25">
      <c r="A28" s="3">
        <v>43949</v>
      </c>
      <c r="B28" s="10">
        <v>148</v>
      </c>
      <c r="C28">
        <f t="shared" si="1"/>
        <v>59.074074074074076</v>
      </c>
      <c r="D28">
        <f t="shared" si="2"/>
        <v>57.607142857142854</v>
      </c>
      <c r="E28">
        <f t="shared" si="4"/>
        <v>56.3</v>
      </c>
      <c r="F28">
        <f t="shared" si="0"/>
        <v>61</v>
      </c>
      <c r="G28">
        <f t="shared" si="3"/>
        <v>61</v>
      </c>
      <c r="H28">
        <f t="shared" si="5"/>
        <v>61</v>
      </c>
    </row>
    <row r="29" spans="1:8" x14ac:dyDescent="0.25">
      <c r="A29" s="3">
        <v>43950</v>
      </c>
      <c r="B29" s="10">
        <v>121</v>
      </c>
      <c r="C29">
        <f t="shared" si="1"/>
        <v>61.888888888888886</v>
      </c>
      <c r="D29">
        <f t="shared" si="2"/>
        <v>59.678571428571431</v>
      </c>
      <c r="E29">
        <f t="shared" si="4"/>
        <v>58.9</v>
      </c>
      <c r="F29">
        <f t="shared" si="0"/>
        <v>69</v>
      </c>
      <c r="G29">
        <f t="shared" si="3"/>
        <v>69</v>
      </c>
      <c r="H29">
        <f t="shared" si="5"/>
        <v>69</v>
      </c>
    </row>
    <row r="30" spans="1:8" x14ac:dyDescent="0.25">
      <c r="A30" s="3">
        <v>43951</v>
      </c>
      <c r="B30" s="10">
        <v>93</v>
      </c>
      <c r="C30">
        <f t="shared" si="1"/>
        <v>64.777777777777771</v>
      </c>
      <c r="D30">
        <f t="shared" si="2"/>
        <v>62.464285714285715</v>
      </c>
      <c r="E30">
        <f t="shared" si="4"/>
        <v>60.633333333333333</v>
      </c>
      <c r="F30">
        <f t="shared" si="0"/>
        <v>69.5</v>
      </c>
      <c r="G30">
        <f t="shared" si="3"/>
        <v>69.5</v>
      </c>
      <c r="H30">
        <f t="shared" si="5"/>
        <v>69.5</v>
      </c>
    </row>
    <row r="31" spans="1:8" x14ac:dyDescent="0.25">
      <c r="A31" s="3">
        <v>43952</v>
      </c>
      <c r="B31" s="10">
        <v>73</v>
      </c>
      <c r="C31">
        <f t="shared" si="1"/>
        <v>66.888888888888886</v>
      </c>
      <c r="D31">
        <f t="shared" si="2"/>
        <v>64.964285714285708</v>
      </c>
      <c r="E31">
        <f t="shared" si="4"/>
        <v>63.033333333333331</v>
      </c>
      <c r="F31">
        <f t="shared" si="0"/>
        <v>71</v>
      </c>
      <c r="G31">
        <f t="shared" si="3"/>
        <v>70</v>
      </c>
      <c r="H31">
        <f t="shared" si="5"/>
        <v>70</v>
      </c>
    </row>
    <row r="32" spans="1:8" x14ac:dyDescent="0.25">
      <c r="A32" s="3">
        <v>43953</v>
      </c>
      <c r="B32" s="10">
        <v>85</v>
      </c>
      <c r="C32">
        <f t="shared" si="1"/>
        <v>68.481481481481481</v>
      </c>
      <c r="D32">
        <f t="shared" si="2"/>
        <v>67.071428571428569</v>
      </c>
      <c r="E32">
        <f t="shared" si="4"/>
        <v>65.466666666666669</v>
      </c>
      <c r="F32">
        <f t="shared" si="0"/>
        <v>71</v>
      </c>
      <c r="G32">
        <f t="shared" si="3"/>
        <v>71</v>
      </c>
      <c r="H32">
        <f t="shared" si="5"/>
        <v>71</v>
      </c>
    </row>
    <row r="33" spans="1:8" x14ac:dyDescent="0.25">
      <c r="A33" s="3">
        <v>43954</v>
      </c>
      <c r="B33" s="10">
        <v>69</v>
      </c>
      <c r="C33">
        <f t="shared" si="1"/>
        <v>70.222222222222229</v>
      </c>
      <c r="D33">
        <f t="shared" si="2"/>
        <v>68.642857142857139</v>
      </c>
      <c r="E33">
        <f t="shared" si="4"/>
        <v>67.5</v>
      </c>
      <c r="F33">
        <f t="shared" si="0"/>
        <v>72</v>
      </c>
      <c r="G33">
        <f t="shared" si="3"/>
        <v>72</v>
      </c>
      <c r="H33">
        <f t="shared" si="5"/>
        <v>72</v>
      </c>
    </row>
    <row r="34" spans="1:8" x14ac:dyDescent="0.25">
      <c r="A34" s="3">
        <v>43955</v>
      </c>
      <c r="B34" s="10">
        <v>79</v>
      </c>
      <c r="C34">
        <f t="shared" si="1"/>
        <v>72.037037037037038</v>
      </c>
      <c r="D34">
        <f t="shared" si="2"/>
        <v>70.357142857142861</v>
      </c>
      <c r="E34">
        <f t="shared" si="4"/>
        <v>69.033333333333331</v>
      </c>
      <c r="F34">
        <f t="shared" si="0"/>
        <v>72.5</v>
      </c>
      <c r="G34">
        <f t="shared" si="3"/>
        <v>72.5</v>
      </c>
      <c r="H34">
        <f t="shared" si="5"/>
        <v>72.5</v>
      </c>
    </row>
    <row r="35" spans="1:8" x14ac:dyDescent="0.25">
      <c r="A35" s="3">
        <v>43956</v>
      </c>
      <c r="B35" s="10">
        <v>91</v>
      </c>
      <c r="C35">
        <f t="shared" si="1"/>
        <v>73.629629629629633</v>
      </c>
      <c r="D35">
        <f t="shared" si="2"/>
        <v>72.142857142857139</v>
      </c>
      <c r="E35">
        <f t="shared" si="4"/>
        <v>70.733333333333334</v>
      </c>
      <c r="F35">
        <f t="shared" si="0"/>
        <v>73</v>
      </c>
      <c r="G35">
        <f t="shared" si="3"/>
        <v>73</v>
      </c>
      <c r="H35">
        <f t="shared" si="5"/>
        <v>73</v>
      </c>
    </row>
    <row r="36" spans="1:8" x14ac:dyDescent="0.25">
      <c r="A36" s="3">
        <v>43957</v>
      </c>
      <c r="B36" s="10">
        <v>93</v>
      </c>
      <c r="C36">
        <f t="shared" si="1"/>
        <v>75.222222222222229</v>
      </c>
      <c r="D36">
        <f t="shared" si="2"/>
        <v>73.75</v>
      </c>
      <c r="E36">
        <f t="shared" si="4"/>
        <v>72.3</v>
      </c>
      <c r="F36">
        <f t="shared" si="0"/>
        <v>73.5</v>
      </c>
      <c r="G36">
        <f t="shared" si="3"/>
        <v>73.5</v>
      </c>
      <c r="H36">
        <f t="shared" si="5"/>
        <v>73</v>
      </c>
    </row>
    <row r="37" spans="1:8" x14ac:dyDescent="0.25">
      <c r="A37" s="3">
        <v>43958</v>
      </c>
      <c r="B37" s="10">
        <v>89</v>
      </c>
      <c r="C37">
        <f t="shared" si="1"/>
        <v>76.740740740740748</v>
      </c>
      <c r="D37">
        <f t="shared" si="2"/>
        <v>75.107142857142861</v>
      </c>
      <c r="E37">
        <f t="shared" si="4"/>
        <v>73.666666666666671</v>
      </c>
      <c r="F37">
        <f t="shared" si="0"/>
        <v>74.5</v>
      </c>
      <c r="G37">
        <f t="shared" si="3"/>
        <v>73.5</v>
      </c>
      <c r="H37">
        <f t="shared" si="5"/>
        <v>73</v>
      </c>
    </row>
    <row r="38" spans="1:8" x14ac:dyDescent="0.25">
      <c r="A38" s="3">
        <v>43959</v>
      </c>
      <c r="B38" s="10">
        <v>94</v>
      </c>
      <c r="C38">
        <f t="shared" si="1"/>
        <v>78.222222222222229</v>
      </c>
      <c r="D38">
        <f t="shared" si="2"/>
        <v>76.607142857142861</v>
      </c>
      <c r="E38">
        <f t="shared" si="4"/>
        <v>74.833333333333329</v>
      </c>
      <c r="F38">
        <f t="shared" si="0"/>
        <v>74.5</v>
      </c>
      <c r="G38">
        <f t="shared" si="3"/>
        <v>73.5</v>
      </c>
      <c r="H38">
        <f t="shared" si="5"/>
        <v>73</v>
      </c>
    </row>
    <row r="39" spans="1:8" x14ac:dyDescent="0.25">
      <c r="A39" s="3">
        <v>43960</v>
      </c>
      <c r="B39" s="10">
        <v>69</v>
      </c>
      <c r="C39">
        <f t="shared" si="1"/>
        <v>79.666666666666671</v>
      </c>
      <c r="D39">
        <f t="shared" si="2"/>
        <v>77.892857142857139</v>
      </c>
      <c r="E39">
        <f t="shared" si="4"/>
        <v>76.033333333333331</v>
      </c>
      <c r="F39">
        <f t="shared" si="0"/>
        <v>74.5</v>
      </c>
      <c r="G39">
        <f t="shared" si="3"/>
        <v>73.5</v>
      </c>
      <c r="H39">
        <f t="shared" si="5"/>
        <v>73</v>
      </c>
    </row>
    <row r="40" spans="1:8" x14ac:dyDescent="0.25">
      <c r="A40" s="3">
        <v>43961</v>
      </c>
      <c r="B40" s="10">
        <v>70</v>
      </c>
      <c r="C40">
        <f t="shared" si="1"/>
        <v>80.555555555555557</v>
      </c>
      <c r="D40">
        <f t="shared" si="2"/>
        <v>79.214285714285708</v>
      </c>
      <c r="E40">
        <f t="shared" si="4"/>
        <v>77</v>
      </c>
      <c r="F40">
        <f t="shared" si="0"/>
        <v>74.5</v>
      </c>
      <c r="G40">
        <f t="shared" si="3"/>
        <v>73.5</v>
      </c>
      <c r="H40">
        <f t="shared" si="5"/>
        <v>73</v>
      </c>
    </row>
    <row r="41" spans="1:8" x14ac:dyDescent="0.25">
      <c r="A41" s="3">
        <v>43962</v>
      </c>
      <c r="B41" s="10">
        <v>72</v>
      </c>
      <c r="C41">
        <f t="shared" si="1"/>
        <v>80.888888888888886</v>
      </c>
      <c r="D41">
        <f t="shared" si="2"/>
        <v>79.892857142857139</v>
      </c>
      <c r="E41">
        <f t="shared" si="4"/>
        <v>78</v>
      </c>
      <c r="F41">
        <f t="shared" si="0"/>
        <v>74.5</v>
      </c>
      <c r="G41">
        <f t="shared" si="3"/>
        <v>73.5</v>
      </c>
      <c r="H41">
        <f t="shared" si="5"/>
        <v>73</v>
      </c>
    </row>
    <row r="42" spans="1:8" x14ac:dyDescent="0.25">
      <c r="A42" s="3">
        <v>43963</v>
      </c>
      <c r="B42" s="10">
        <v>76</v>
      </c>
      <c r="C42">
        <f t="shared" si="1"/>
        <v>77.629629629629633</v>
      </c>
      <c r="D42">
        <f t="shared" si="2"/>
        <v>80.142857142857139</v>
      </c>
      <c r="E42">
        <f t="shared" si="4"/>
        <v>78.466666666666669</v>
      </c>
      <c r="F42">
        <f t="shared" si="0"/>
        <v>73.5</v>
      </c>
      <c r="G42">
        <f t="shared" si="3"/>
        <v>73.5</v>
      </c>
      <c r="H42">
        <f t="shared" si="5"/>
        <v>73</v>
      </c>
    </row>
    <row r="43" spans="1:8" x14ac:dyDescent="0.25">
      <c r="A43" s="3">
        <v>43964</v>
      </c>
      <c r="B43" s="10">
        <v>78</v>
      </c>
      <c r="C43">
        <f t="shared" si="1"/>
        <v>75.259259259259252</v>
      </c>
      <c r="D43">
        <f t="shared" si="2"/>
        <v>76.892857142857139</v>
      </c>
      <c r="E43">
        <f t="shared" si="4"/>
        <v>78.466666666666669</v>
      </c>
      <c r="F43">
        <f t="shared" si="0"/>
        <v>73</v>
      </c>
      <c r="G43">
        <f t="shared" si="3"/>
        <v>73</v>
      </c>
      <c r="H43">
        <f t="shared" si="5"/>
        <v>73</v>
      </c>
    </row>
    <row r="44" spans="1:8" x14ac:dyDescent="0.25">
      <c r="A44" s="3">
        <v>43965</v>
      </c>
      <c r="B44" s="10">
        <v>70</v>
      </c>
      <c r="C44">
        <f t="shared" si="1"/>
        <v>73.777777777777771</v>
      </c>
      <c r="D44">
        <f t="shared" si="2"/>
        <v>74.464285714285708</v>
      </c>
      <c r="E44">
        <f t="shared" si="4"/>
        <v>75.266666666666666</v>
      </c>
      <c r="F44">
        <f t="shared" si="0"/>
        <v>73</v>
      </c>
      <c r="G44">
        <f t="shared" si="3"/>
        <v>73</v>
      </c>
      <c r="H44">
        <f t="shared" si="5"/>
        <v>73</v>
      </c>
    </row>
    <row r="45" spans="1:8" x14ac:dyDescent="0.25">
      <c r="A45" s="3">
        <v>43966</v>
      </c>
      <c r="B45" s="10">
        <v>72</v>
      </c>
      <c r="C45">
        <f t="shared" si="1"/>
        <v>73</v>
      </c>
      <c r="D45">
        <f t="shared" si="2"/>
        <v>73</v>
      </c>
      <c r="E45">
        <f t="shared" si="4"/>
        <v>72.933333333333337</v>
      </c>
      <c r="F45">
        <f t="shared" si="0"/>
        <v>72.5</v>
      </c>
      <c r="G45">
        <f t="shared" si="3"/>
        <v>72.5</v>
      </c>
      <c r="H45">
        <f t="shared" si="5"/>
        <v>72.5</v>
      </c>
    </row>
    <row r="46" spans="1:8" x14ac:dyDescent="0.25">
      <c r="A46" s="3">
        <v>43967</v>
      </c>
      <c r="B46" s="10">
        <v>73</v>
      </c>
      <c r="C46">
        <f t="shared" si="1"/>
        <v>71.740740740740748</v>
      </c>
      <c r="D46">
        <f t="shared" si="2"/>
        <v>72.214285714285708</v>
      </c>
      <c r="E46">
        <f t="shared" si="4"/>
        <v>71.466666666666669</v>
      </c>
      <c r="F46">
        <f t="shared" si="0"/>
        <v>72</v>
      </c>
      <c r="G46">
        <f t="shared" si="3"/>
        <v>72</v>
      </c>
      <c r="H46">
        <f t="shared" si="5"/>
        <v>72</v>
      </c>
    </row>
    <row r="47" spans="1:8" x14ac:dyDescent="0.25">
      <c r="A47" s="3">
        <v>43968</v>
      </c>
      <c r="B47" s="10">
        <v>74</v>
      </c>
      <c r="C47">
        <f t="shared" si="1"/>
        <v>71</v>
      </c>
      <c r="D47">
        <f t="shared" si="2"/>
        <v>70.928571428571431</v>
      </c>
      <c r="E47">
        <f t="shared" si="4"/>
        <v>70.7</v>
      </c>
      <c r="F47">
        <f t="shared" si="0"/>
        <v>72</v>
      </c>
      <c r="G47">
        <f t="shared" si="3"/>
        <v>72</v>
      </c>
      <c r="H47">
        <f t="shared" si="5"/>
        <v>72</v>
      </c>
    </row>
    <row r="48" spans="1:8" x14ac:dyDescent="0.25">
      <c r="A48" s="3">
        <v>43969</v>
      </c>
      <c r="B48" s="10">
        <v>75</v>
      </c>
      <c r="C48">
        <f t="shared" si="1"/>
        <v>69.925925925925924</v>
      </c>
      <c r="D48">
        <f t="shared" si="2"/>
        <v>70.25</v>
      </c>
      <c r="E48">
        <f t="shared" si="4"/>
        <v>69.466666666666669</v>
      </c>
      <c r="F48">
        <f t="shared" si="0"/>
        <v>72</v>
      </c>
      <c r="G48">
        <f t="shared" si="3"/>
        <v>72</v>
      </c>
      <c r="H48">
        <f t="shared" si="5"/>
        <v>71</v>
      </c>
    </row>
    <row r="49" spans="1:8" x14ac:dyDescent="0.25">
      <c r="A49" s="3">
        <v>43970</v>
      </c>
      <c r="B49" s="10">
        <v>77</v>
      </c>
      <c r="C49">
        <f t="shared" si="1"/>
        <v>68.333333333333329</v>
      </c>
      <c r="D49">
        <f t="shared" si="2"/>
        <v>69.142857142857139</v>
      </c>
      <c r="E49">
        <f t="shared" si="4"/>
        <v>68.833333333333329</v>
      </c>
      <c r="F49">
        <f t="shared" si="0"/>
        <v>71</v>
      </c>
      <c r="G49">
        <f t="shared" si="3"/>
        <v>71</v>
      </c>
      <c r="H49">
        <f t="shared" si="5"/>
        <v>71</v>
      </c>
    </row>
    <row r="50" spans="1:8" x14ac:dyDescent="0.25">
      <c r="A50" s="3">
        <v>43971</v>
      </c>
      <c r="B50" s="10">
        <v>72</v>
      </c>
      <c r="C50">
        <f t="shared" si="1"/>
        <v>66.740740740740748</v>
      </c>
      <c r="D50">
        <f t="shared" si="2"/>
        <v>67.678571428571431</v>
      </c>
      <c r="E50">
        <f t="shared" si="4"/>
        <v>67.833333333333329</v>
      </c>
      <c r="F50">
        <f t="shared" si="0"/>
        <v>70</v>
      </c>
      <c r="G50">
        <f t="shared" si="3"/>
        <v>70</v>
      </c>
      <c r="H50">
        <f t="shared" si="5"/>
        <v>70</v>
      </c>
    </row>
    <row r="51" spans="1:8" x14ac:dyDescent="0.25">
      <c r="A51" s="3">
        <v>43972</v>
      </c>
      <c r="B51" s="10">
        <v>73</v>
      </c>
      <c r="C51">
        <f t="shared" si="1"/>
        <v>65.259259259259252</v>
      </c>
      <c r="D51">
        <f t="shared" si="2"/>
        <v>66.107142857142861</v>
      </c>
      <c r="E51">
        <f t="shared" si="4"/>
        <v>66.36666666666666</v>
      </c>
      <c r="F51">
        <f t="shared" si="0"/>
        <v>69.5</v>
      </c>
      <c r="G51">
        <f t="shared" si="3"/>
        <v>69.5</v>
      </c>
      <c r="H51">
        <f t="shared" si="5"/>
        <v>69.5</v>
      </c>
    </row>
    <row r="52" spans="1:8" x14ac:dyDescent="0.25">
      <c r="A52" s="3">
        <v>43973</v>
      </c>
      <c r="B52" s="10">
        <v>69</v>
      </c>
      <c r="C52">
        <f t="shared" si="1"/>
        <v>63.518518518518519</v>
      </c>
      <c r="D52">
        <f t="shared" si="2"/>
        <v>64.607142857142861</v>
      </c>
      <c r="E52">
        <f t="shared" si="4"/>
        <v>64.8</v>
      </c>
      <c r="F52">
        <f t="shared" si="0"/>
        <v>69</v>
      </c>
      <c r="G52">
        <f t="shared" si="3"/>
        <v>69</v>
      </c>
      <c r="H52">
        <f t="shared" si="5"/>
        <v>69</v>
      </c>
    </row>
    <row r="53" spans="1:8" x14ac:dyDescent="0.25">
      <c r="A53" s="3">
        <v>43974</v>
      </c>
      <c r="B53" s="10">
        <v>67</v>
      </c>
      <c r="C53">
        <f t="shared" si="1"/>
        <v>62.666666666666664</v>
      </c>
      <c r="D53">
        <f t="shared" si="2"/>
        <v>62.892857142857146</v>
      </c>
      <c r="E53">
        <f t="shared" si="4"/>
        <v>63.3</v>
      </c>
      <c r="F53">
        <f t="shared" si="0"/>
        <v>68</v>
      </c>
      <c r="G53">
        <f t="shared" si="3"/>
        <v>68</v>
      </c>
      <c r="H53">
        <f t="shared" si="5"/>
        <v>68</v>
      </c>
    </row>
    <row r="54" spans="1:8" x14ac:dyDescent="0.25">
      <c r="A54" s="3">
        <v>43975</v>
      </c>
      <c r="B54" s="10">
        <v>62</v>
      </c>
      <c r="C54">
        <f t="shared" si="1"/>
        <v>61.703703703703702</v>
      </c>
      <c r="D54">
        <f t="shared" si="2"/>
        <v>62</v>
      </c>
      <c r="E54">
        <f t="shared" si="4"/>
        <v>61.56666666666667</v>
      </c>
      <c r="F54">
        <f t="shared" si="0"/>
        <v>64.5</v>
      </c>
      <c r="G54">
        <f t="shared" si="3"/>
        <v>64.5</v>
      </c>
      <c r="H54">
        <f t="shared" si="5"/>
        <v>64.5</v>
      </c>
    </row>
    <row r="55" spans="1:8" x14ac:dyDescent="0.25">
      <c r="A55" s="3">
        <v>43976</v>
      </c>
      <c r="B55" s="10">
        <v>60</v>
      </c>
      <c r="C55">
        <f t="shared" si="1"/>
        <v>60.592592592592595</v>
      </c>
      <c r="D55">
        <f t="shared" si="2"/>
        <v>61</v>
      </c>
      <c r="E55">
        <f t="shared" si="4"/>
        <v>60.633333333333333</v>
      </c>
      <c r="F55">
        <f t="shared" si="0"/>
        <v>61</v>
      </c>
      <c r="G55">
        <f t="shared" si="3"/>
        <v>61</v>
      </c>
      <c r="H55">
        <f t="shared" si="5"/>
        <v>61</v>
      </c>
    </row>
    <row r="56" spans="1:8" x14ac:dyDescent="0.25">
      <c r="A56" s="3">
        <v>43977</v>
      </c>
      <c r="B56" s="10">
        <v>57</v>
      </c>
      <c r="C56">
        <f t="shared" si="1"/>
        <v>59.296296296296298</v>
      </c>
      <c r="D56">
        <f t="shared" si="2"/>
        <v>59.892857142857146</v>
      </c>
      <c r="E56">
        <f t="shared" si="4"/>
        <v>59.633333333333333</v>
      </c>
      <c r="F56">
        <f t="shared" si="0"/>
        <v>58.5</v>
      </c>
      <c r="G56">
        <f t="shared" si="3"/>
        <v>58.5</v>
      </c>
      <c r="H56">
        <f t="shared" si="5"/>
        <v>58.5</v>
      </c>
    </row>
    <row r="57" spans="1:8" x14ac:dyDescent="0.25">
      <c r="A57" s="3">
        <v>43978</v>
      </c>
      <c r="B57" s="10">
        <v>53</v>
      </c>
      <c r="C57">
        <f t="shared" si="1"/>
        <v>57.888888888888886</v>
      </c>
      <c r="D57">
        <f t="shared" si="2"/>
        <v>58.607142857142854</v>
      </c>
      <c r="E57">
        <f t="shared" si="4"/>
        <v>58.533333333333331</v>
      </c>
      <c r="F57">
        <f t="shared" si="0"/>
        <v>55</v>
      </c>
      <c r="G57">
        <f t="shared" si="3"/>
        <v>55</v>
      </c>
      <c r="H57">
        <f t="shared" si="5"/>
        <v>55</v>
      </c>
    </row>
    <row r="58" spans="1:8" x14ac:dyDescent="0.25">
      <c r="A58" s="3">
        <v>43979</v>
      </c>
      <c r="B58" s="10">
        <v>52</v>
      </c>
      <c r="C58">
        <f t="shared" si="1"/>
        <v>56.74074074074074</v>
      </c>
      <c r="D58">
        <f t="shared" si="2"/>
        <v>57.214285714285715</v>
      </c>
      <c r="E58">
        <f t="shared" si="4"/>
        <v>57.233333333333334</v>
      </c>
      <c r="F58">
        <f t="shared" si="0"/>
        <v>52.5</v>
      </c>
      <c r="G58">
        <f t="shared" si="3"/>
        <v>52.5</v>
      </c>
      <c r="H58">
        <f t="shared" si="5"/>
        <v>52.5</v>
      </c>
    </row>
    <row r="59" spans="1:8" x14ac:dyDescent="0.25">
      <c r="A59" s="3">
        <v>43980</v>
      </c>
      <c r="B59" s="10">
        <v>51</v>
      </c>
      <c r="C59">
        <f t="shared" si="1"/>
        <v>55.444444444444443</v>
      </c>
      <c r="D59">
        <f t="shared" si="2"/>
        <v>56.035714285714285</v>
      </c>
      <c r="E59">
        <f t="shared" si="4"/>
        <v>55.866666666666667</v>
      </c>
      <c r="F59">
        <f t="shared" si="0"/>
        <v>51.5</v>
      </c>
      <c r="G59">
        <f t="shared" si="3"/>
        <v>51.5</v>
      </c>
      <c r="H59">
        <f t="shared" si="5"/>
        <v>51.5</v>
      </c>
    </row>
    <row r="60" spans="1:8" x14ac:dyDescent="0.25">
      <c r="A60" s="3">
        <v>43981</v>
      </c>
      <c r="B60" s="10">
        <v>49</v>
      </c>
      <c r="C60">
        <f t="shared" si="1"/>
        <v>54.111111111111114</v>
      </c>
      <c r="D60">
        <f t="shared" si="2"/>
        <v>54.785714285714285</v>
      </c>
      <c r="E60">
        <f t="shared" si="4"/>
        <v>54.733333333333334</v>
      </c>
      <c r="F60">
        <f t="shared" si="0"/>
        <v>50.5</v>
      </c>
      <c r="G60">
        <f t="shared" si="3"/>
        <v>50.5</v>
      </c>
      <c r="H60">
        <f t="shared" si="5"/>
        <v>50.5</v>
      </c>
    </row>
    <row r="61" spans="1:8" x14ac:dyDescent="0.25">
      <c r="A61" s="3">
        <v>43982</v>
      </c>
      <c r="B61" s="10">
        <v>50</v>
      </c>
      <c r="C61">
        <f t="shared" si="1"/>
        <v>52.703703703703702</v>
      </c>
      <c r="D61">
        <f t="shared" si="2"/>
        <v>53.464285714285715</v>
      </c>
      <c r="E61">
        <f t="shared" si="4"/>
        <v>53.466666666666669</v>
      </c>
      <c r="F61">
        <f t="shared" si="0"/>
        <v>50</v>
      </c>
      <c r="G61">
        <f t="shared" si="3"/>
        <v>50</v>
      </c>
      <c r="H61">
        <f t="shared" si="5"/>
        <v>50</v>
      </c>
    </row>
    <row r="62" spans="1:8" x14ac:dyDescent="0.25">
      <c r="A62" s="3">
        <v>43983</v>
      </c>
      <c r="B62" s="10">
        <v>48</v>
      </c>
      <c r="C62">
        <f t="shared" si="1"/>
        <v>51.185185185185183</v>
      </c>
      <c r="D62">
        <f t="shared" si="2"/>
        <v>52.035714285714285</v>
      </c>
      <c r="E62">
        <f t="shared" si="4"/>
        <v>52.166666666666664</v>
      </c>
      <c r="F62">
        <f t="shared" si="0"/>
        <v>49.5</v>
      </c>
      <c r="G62">
        <f t="shared" si="3"/>
        <v>49.5</v>
      </c>
      <c r="H62">
        <f t="shared" si="5"/>
        <v>49.5</v>
      </c>
    </row>
    <row r="63" spans="1:8" x14ac:dyDescent="0.25">
      <c r="A63" s="3">
        <v>43984</v>
      </c>
      <c r="B63" s="10">
        <v>50</v>
      </c>
      <c r="C63">
        <f t="shared" si="1"/>
        <v>49.592592592592595</v>
      </c>
      <c r="D63">
        <f t="shared" si="2"/>
        <v>50.571428571428569</v>
      </c>
      <c r="E63">
        <f t="shared" si="4"/>
        <v>50.766666666666666</v>
      </c>
      <c r="F63">
        <f t="shared" si="0"/>
        <v>49</v>
      </c>
      <c r="G63">
        <f t="shared" si="3"/>
        <v>49</v>
      </c>
      <c r="H63">
        <f t="shared" si="5"/>
        <v>49</v>
      </c>
    </row>
    <row r="64" spans="1:8" x14ac:dyDescent="0.25">
      <c r="A64" s="3">
        <v>43985</v>
      </c>
      <c r="B64" s="10">
        <v>49</v>
      </c>
      <c r="C64">
        <f t="shared" si="1"/>
        <v>48.111111111111114</v>
      </c>
      <c r="D64">
        <f t="shared" si="2"/>
        <v>48.964285714285715</v>
      </c>
      <c r="E64">
        <f t="shared" si="4"/>
        <v>49.333333333333336</v>
      </c>
      <c r="F64">
        <f t="shared" si="0"/>
        <v>48.5</v>
      </c>
      <c r="G64">
        <f t="shared" si="3"/>
        <v>48.5</v>
      </c>
      <c r="H64">
        <f t="shared" si="5"/>
        <v>48.5</v>
      </c>
    </row>
    <row r="65" spans="1:8" x14ac:dyDescent="0.25">
      <c r="A65" s="3">
        <v>43986</v>
      </c>
      <c r="B65" s="10">
        <v>47</v>
      </c>
      <c r="C65">
        <f t="shared" si="1"/>
        <v>46.592592592592595</v>
      </c>
      <c r="D65">
        <f t="shared" si="2"/>
        <v>47.535714285714285</v>
      </c>
      <c r="E65">
        <f t="shared" si="4"/>
        <v>47.8</v>
      </c>
      <c r="F65">
        <f t="shared" si="0"/>
        <v>47.5</v>
      </c>
      <c r="G65">
        <f t="shared" si="3"/>
        <v>47.5</v>
      </c>
      <c r="H65">
        <f t="shared" si="5"/>
        <v>47.5</v>
      </c>
    </row>
    <row r="66" spans="1:8" x14ac:dyDescent="0.25">
      <c r="A66" s="3">
        <v>43987</v>
      </c>
      <c r="B66" s="10">
        <v>46</v>
      </c>
      <c r="C66">
        <f t="shared" si="1"/>
        <v>45.185185185185183</v>
      </c>
      <c r="D66">
        <f t="shared" si="2"/>
        <v>46.035714285714285</v>
      </c>
      <c r="E66">
        <f t="shared" si="4"/>
        <v>46.4</v>
      </c>
      <c r="F66">
        <f t="shared" si="0"/>
        <v>46.5</v>
      </c>
      <c r="G66">
        <f t="shared" si="3"/>
        <v>46.5</v>
      </c>
      <c r="H66">
        <f t="shared" si="5"/>
        <v>46.5</v>
      </c>
    </row>
    <row r="67" spans="1:8" x14ac:dyDescent="0.25">
      <c r="A67" s="3">
        <v>43988</v>
      </c>
      <c r="B67" s="10">
        <v>44</v>
      </c>
      <c r="C67">
        <f t="shared" si="1"/>
        <v>43.814814814814817</v>
      </c>
      <c r="D67">
        <f t="shared" si="2"/>
        <v>44.642857142857146</v>
      </c>
      <c r="E67">
        <f t="shared" si="4"/>
        <v>45</v>
      </c>
      <c r="F67">
        <f t="shared" si="0"/>
        <v>45</v>
      </c>
      <c r="G67">
        <f t="shared" si="3"/>
        <v>45</v>
      </c>
      <c r="H67">
        <f t="shared" si="5"/>
        <v>45</v>
      </c>
    </row>
    <row r="68" spans="1:8" x14ac:dyDescent="0.25">
      <c r="A68" s="3">
        <v>43989</v>
      </c>
      <c r="B68" s="10">
        <v>42</v>
      </c>
      <c r="C68">
        <f t="shared" si="1"/>
        <v>42.666666666666664</v>
      </c>
      <c r="D68">
        <f t="shared" si="2"/>
        <v>43.357142857142854</v>
      </c>
      <c r="E68">
        <f t="shared" si="4"/>
        <v>43.733333333333334</v>
      </c>
      <c r="F68">
        <f t="shared" si="0"/>
        <v>43</v>
      </c>
      <c r="G68">
        <f t="shared" si="3"/>
        <v>43</v>
      </c>
      <c r="H68">
        <f t="shared" si="5"/>
        <v>43</v>
      </c>
    </row>
    <row r="69" spans="1:8" x14ac:dyDescent="0.25">
      <c r="A69" s="3">
        <v>43990</v>
      </c>
      <c r="B69" s="10">
        <v>41</v>
      </c>
      <c r="C69">
        <f t="shared" si="1"/>
        <v>41.592592592592595</v>
      </c>
      <c r="D69">
        <f t="shared" si="2"/>
        <v>42.25</v>
      </c>
      <c r="E69">
        <f t="shared" si="4"/>
        <v>42.5</v>
      </c>
      <c r="F69">
        <f t="shared" si="0"/>
        <v>41.5</v>
      </c>
      <c r="G69">
        <f t="shared" si="3"/>
        <v>41.5</v>
      </c>
      <c r="H69">
        <f t="shared" si="5"/>
        <v>41.5</v>
      </c>
    </row>
    <row r="70" spans="1:8" x14ac:dyDescent="0.25">
      <c r="A70" s="3">
        <v>43991</v>
      </c>
      <c r="B70" s="10">
        <v>40</v>
      </c>
      <c r="C70">
        <f t="shared" si="1"/>
        <v>40.592592592592595</v>
      </c>
      <c r="D70">
        <f t="shared" si="2"/>
        <v>41.178571428571431</v>
      </c>
      <c r="E70">
        <f t="shared" si="4"/>
        <v>41.366666666666667</v>
      </c>
      <c r="F70">
        <f t="shared" si="0"/>
        <v>40.5</v>
      </c>
      <c r="G70">
        <f t="shared" si="3"/>
        <v>40.5</v>
      </c>
      <c r="H70">
        <f t="shared" si="5"/>
        <v>40.5</v>
      </c>
    </row>
    <row r="71" spans="1:8" x14ac:dyDescent="0.25">
      <c r="A71" s="3">
        <v>43992</v>
      </c>
      <c r="B71" s="10">
        <v>39</v>
      </c>
      <c r="C71">
        <f t="shared" si="1"/>
        <v>39.666666666666664</v>
      </c>
      <c r="D71">
        <f t="shared" si="2"/>
        <v>40.142857142857146</v>
      </c>
      <c r="E71">
        <f t="shared" si="4"/>
        <v>40.299999999999997</v>
      </c>
      <c r="F71">
        <f t="shared" si="0"/>
        <v>39.5</v>
      </c>
      <c r="G71">
        <f t="shared" si="3"/>
        <v>39.5</v>
      </c>
      <c r="H71">
        <f t="shared" si="5"/>
        <v>39.5</v>
      </c>
    </row>
    <row r="72" spans="1:8" x14ac:dyDescent="0.25">
      <c r="A72" s="3">
        <v>43993</v>
      </c>
      <c r="B72" s="10">
        <v>37</v>
      </c>
      <c r="C72">
        <f t="shared" si="1"/>
        <v>38.777777777777779</v>
      </c>
      <c r="D72">
        <f t="shared" si="2"/>
        <v>39.25</v>
      </c>
      <c r="E72">
        <f t="shared" si="4"/>
        <v>39.366666666666667</v>
      </c>
      <c r="F72">
        <f t="shared" si="0"/>
        <v>38</v>
      </c>
      <c r="G72">
        <f t="shared" si="3"/>
        <v>38</v>
      </c>
      <c r="H72">
        <f t="shared" si="5"/>
        <v>38</v>
      </c>
    </row>
    <row r="73" spans="1:8" x14ac:dyDescent="0.25">
      <c r="A73" s="3">
        <v>43994</v>
      </c>
      <c r="B73" s="10">
        <v>37</v>
      </c>
      <c r="C73">
        <f t="shared" si="1"/>
        <v>37.962962962962962</v>
      </c>
      <c r="D73">
        <f t="shared" si="2"/>
        <v>38.428571428571431</v>
      </c>
      <c r="E73">
        <f t="shared" si="4"/>
        <v>38.5</v>
      </c>
      <c r="F73">
        <f t="shared" si="0"/>
        <v>37</v>
      </c>
      <c r="G73">
        <f t="shared" si="3"/>
        <v>37</v>
      </c>
      <c r="H73">
        <f t="shared" si="5"/>
        <v>37</v>
      </c>
    </row>
    <row r="74" spans="1:8" x14ac:dyDescent="0.25">
      <c r="A74" s="3">
        <v>43995</v>
      </c>
      <c r="B74" s="10">
        <v>36</v>
      </c>
      <c r="C74">
        <f t="shared" si="1"/>
        <v>37.148148148148145</v>
      </c>
      <c r="D74">
        <f t="shared" si="2"/>
        <v>37.571428571428569</v>
      </c>
      <c r="E74">
        <f t="shared" si="4"/>
        <v>37.6</v>
      </c>
      <c r="F74">
        <f t="shared" si="0"/>
        <v>36.5</v>
      </c>
      <c r="G74">
        <f t="shared" si="3"/>
        <v>36.5</v>
      </c>
      <c r="H74">
        <f t="shared" si="5"/>
        <v>36.5</v>
      </c>
    </row>
    <row r="75" spans="1:8" x14ac:dyDescent="0.25">
      <c r="A75" s="3">
        <v>43996</v>
      </c>
      <c r="B75" s="10">
        <v>34</v>
      </c>
      <c r="C75">
        <f t="shared" si="1"/>
        <v>36.222222222222221</v>
      </c>
      <c r="D75">
        <f t="shared" si="2"/>
        <v>36.714285714285715</v>
      </c>
      <c r="E75">
        <f t="shared" si="4"/>
        <v>36.733333333333334</v>
      </c>
      <c r="F75">
        <f t="shared" si="0"/>
        <v>35</v>
      </c>
      <c r="G75">
        <f t="shared" si="3"/>
        <v>35</v>
      </c>
      <c r="H75">
        <f t="shared" si="5"/>
        <v>35</v>
      </c>
    </row>
    <row r="76" spans="1:8" x14ac:dyDescent="0.25">
      <c r="A76" s="3">
        <v>43997</v>
      </c>
      <c r="B76" s="10">
        <v>34</v>
      </c>
      <c r="C76">
        <f t="shared" si="1"/>
        <v>35.370370370370374</v>
      </c>
      <c r="D76">
        <f t="shared" si="2"/>
        <v>35.821428571428569</v>
      </c>
      <c r="E76">
        <f t="shared" si="4"/>
        <v>35.9</v>
      </c>
      <c r="F76">
        <f t="shared" si="0"/>
        <v>34</v>
      </c>
      <c r="G76">
        <f t="shared" si="3"/>
        <v>34</v>
      </c>
      <c r="H76">
        <f t="shared" si="5"/>
        <v>34</v>
      </c>
    </row>
    <row r="77" spans="1:8" x14ac:dyDescent="0.25">
      <c r="A77" s="3">
        <v>43998</v>
      </c>
      <c r="B77" s="10">
        <v>32</v>
      </c>
      <c r="C77">
        <f t="shared" si="1"/>
        <v>34.407407407407405</v>
      </c>
      <c r="D77">
        <f t="shared" si="2"/>
        <v>34.964285714285715</v>
      </c>
      <c r="E77">
        <f t="shared" si="4"/>
        <v>34.966666666666669</v>
      </c>
      <c r="F77">
        <f t="shared" si="0"/>
        <v>33</v>
      </c>
      <c r="G77">
        <f t="shared" si="3"/>
        <v>33</v>
      </c>
      <c r="H77">
        <f t="shared" si="5"/>
        <v>33</v>
      </c>
    </row>
    <row r="78" spans="1:8" x14ac:dyDescent="0.25">
      <c r="A78" s="3">
        <v>43999</v>
      </c>
      <c r="B78" s="10">
        <v>32</v>
      </c>
      <c r="C78">
        <f t="shared" si="1"/>
        <v>33.407407407407405</v>
      </c>
      <c r="D78">
        <f t="shared" si="2"/>
        <v>33.964285714285715</v>
      </c>
      <c r="E78">
        <f t="shared" si="4"/>
        <v>34.1</v>
      </c>
      <c r="F78">
        <f t="shared" si="0"/>
        <v>32</v>
      </c>
      <c r="G78">
        <f t="shared" si="3"/>
        <v>32</v>
      </c>
      <c r="H78">
        <f t="shared" si="5"/>
        <v>32</v>
      </c>
    </row>
    <row r="79" spans="1:8" x14ac:dyDescent="0.25">
      <c r="A79" s="3">
        <v>44000</v>
      </c>
      <c r="B79" s="10">
        <v>31</v>
      </c>
      <c r="C79">
        <f t="shared" si="1"/>
        <v>32.481481481481481</v>
      </c>
      <c r="D79">
        <f t="shared" si="2"/>
        <v>33</v>
      </c>
      <c r="E79">
        <f t="shared" si="4"/>
        <v>33.133333333333333</v>
      </c>
      <c r="F79">
        <f t="shared" si="0"/>
        <v>31.5</v>
      </c>
      <c r="G79">
        <f t="shared" si="3"/>
        <v>31.5</v>
      </c>
      <c r="H79">
        <f t="shared" si="5"/>
        <v>31.5</v>
      </c>
    </row>
    <row r="80" spans="1:8" x14ac:dyDescent="0.25">
      <c r="A80" s="3">
        <v>44001</v>
      </c>
      <c r="B80" s="10">
        <v>30</v>
      </c>
      <c r="C80">
        <f t="shared" si="1"/>
        <v>31.555555555555557</v>
      </c>
      <c r="D80">
        <f t="shared" si="2"/>
        <v>32.071428571428569</v>
      </c>
      <c r="E80">
        <f t="shared" si="4"/>
        <v>32.200000000000003</v>
      </c>
      <c r="F80">
        <f t="shared" si="0"/>
        <v>31</v>
      </c>
      <c r="G80">
        <f t="shared" si="3"/>
        <v>31</v>
      </c>
      <c r="H80">
        <f t="shared" si="5"/>
        <v>31</v>
      </c>
    </row>
    <row r="81" spans="1:8" x14ac:dyDescent="0.25">
      <c r="A81" s="3">
        <v>44002</v>
      </c>
      <c r="B81" s="10">
        <v>31</v>
      </c>
      <c r="C81">
        <f t="shared" si="1"/>
        <v>30.703703703703702</v>
      </c>
      <c r="D81">
        <f t="shared" si="2"/>
        <v>31.178571428571427</v>
      </c>
      <c r="E81">
        <f t="shared" si="4"/>
        <v>31.366666666666667</v>
      </c>
      <c r="F81">
        <f t="shared" ref="F81:F144" si="6">MEDIAN(B68:B93)</f>
        <v>31</v>
      </c>
      <c r="G81">
        <f t="shared" si="3"/>
        <v>31</v>
      </c>
      <c r="H81">
        <f t="shared" si="5"/>
        <v>31</v>
      </c>
    </row>
    <row r="82" spans="1:8" x14ac:dyDescent="0.25">
      <c r="A82" s="3">
        <v>44003</v>
      </c>
      <c r="B82" s="10">
        <v>31</v>
      </c>
      <c r="C82">
        <f t="shared" ref="C82:C145" si="7">AVERAGE(B69:B95)</f>
        <v>29.962962962962962</v>
      </c>
      <c r="D82">
        <f t="shared" ref="D82:D145" si="8">AVERAGE(B68:B95)</f>
        <v>30.392857142857142</v>
      </c>
      <c r="E82">
        <f t="shared" si="4"/>
        <v>30.566666666666666</v>
      </c>
      <c r="F82">
        <f t="shared" si="6"/>
        <v>30.5</v>
      </c>
      <c r="G82">
        <f t="shared" ref="G82:G145" si="9">MEDIAN(B68:B95)</f>
        <v>30.5</v>
      </c>
      <c r="H82">
        <f t="shared" si="5"/>
        <v>30.5</v>
      </c>
    </row>
    <row r="83" spans="1:8" x14ac:dyDescent="0.25">
      <c r="A83" s="3">
        <v>44004</v>
      </c>
      <c r="B83" s="10">
        <v>30</v>
      </c>
      <c r="C83">
        <f t="shared" si="7"/>
        <v>29.25925925925926</v>
      </c>
      <c r="D83">
        <f t="shared" si="8"/>
        <v>29.678571428571427</v>
      </c>
      <c r="E83">
        <f t="shared" ref="E83:E146" si="10">AVERAGE(B68:B97)</f>
        <v>29.8</v>
      </c>
      <c r="F83">
        <f t="shared" si="6"/>
        <v>30</v>
      </c>
      <c r="G83">
        <f t="shared" si="9"/>
        <v>30</v>
      </c>
      <c r="H83">
        <f t="shared" ref="H83:H146" si="11">MEDIAN(B68:B97)</f>
        <v>30</v>
      </c>
    </row>
    <row r="84" spans="1:8" x14ac:dyDescent="0.25">
      <c r="A84" s="3">
        <v>44005</v>
      </c>
      <c r="B84" s="10">
        <v>28</v>
      </c>
      <c r="C84">
        <f t="shared" si="7"/>
        <v>28.555555555555557</v>
      </c>
      <c r="D84">
        <f t="shared" si="8"/>
        <v>28.964285714285715</v>
      </c>
      <c r="E84">
        <f t="shared" si="10"/>
        <v>29.066666666666666</v>
      </c>
      <c r="F84">
        <f t="shared" si="6"/>
        <v>29.5</v>
      </c>
      <c r="G84">
        <f t="shared" si="9"/>
        <v>29.5</v>
      </c>
      <c r="H84">
        <f t="shared" si="11"/>
        <v>29.5</v>
      </c>
    </row>
    <row r="85" spans="1:8" x14ac:dyDescent="0.25">
      <c r="A85" s="3">
        <v>44006</v>
      </c>
      <c r="B85" s="10">
        <v>28</v>
      </c>
      <c r="C85">
        <f t="shared" si="7"/>
        <v>27.851851851851851</v>
      </c>
      <c r="D85">
        <f t="shared" si="8"/>
        <v>28.25</v>
      </c>
      <c r="E85">
        <f t="shared" si="10"/>
        <v>28.366666666666667</v>
      </c>
      <c r="F85">
        <f t="shared" si="6"/>
        <v>28.5</v>
      </c>
      <c r="G85">
        <f t="shared" si="9"/>
        <v>28.5</v>
      </c>
      <c r="H85">
        <f t="shared" si="11"/>
        <v>28.5</v>
      </c>
    </row>
    <row r="86" spans="1:8" x14ac:dyDescent="0.25">
      <c r="A86" s="3">
        <v>44007</v>
      </c>
      <c r="B86" s="10">
        <v>29</v>
      </c>
      <c r="C86">
        <f t="shared" si="7"/>
        <v>27.222222222222221</v>
      </c>
      <c r="D86">
        <f t="shared" si="8"/>
        <v>27.571428571428573</v>
      </c>
      <c r="E86">
        <f t="shared" si="10"/>
        <v>27.633333333333333</v>
      </c>
      <c r="F86">
        <f t="shared" si="6"/>
        <v>28</v>
      </c>
      <c r="G86">
        <f t="shared" si="9"/>
        <v>28</v>
      </c>
      <c r="H86">
        <f t="shared" si="11"/>
        <v>28</v>
      </c>
    </row>
    <row r="87" spans="1:8" x14ac:dyDescent="0.25">
      <c r="A87" s="3">
        <v>44008</v>
      </c>
      <c r="B87" s="10">
        <v>27</v>
      </c>
      <c r="C87">
        <f t="shared" si="7"/>
        <v>26.518518518518519</v>
      </c>
      <c r="D87">
        <f t="shared" si="8"/>
        <v>26.892857142857142</v>
      </c>
      <c r="E87">
        <f t="shared" si="10"/>
        <v>26.866666666666667</v>
      </c>
      <c r="F87">
        <f t="shared" si="6"/>
        <v>27.5</v>
      </c>
      <c r="G87">
        <f t="shared" si="9"/>
        <v>27.5</v>
      </c>
      <c r="H87">
        <f t="shared" si="11"/>
        <v>27.5</v>
      </c>
    </row>
    <row r="88" spans="1:8" x14ac:dyDescent="0.25">
      <c r="A88" s="3">
        <v>44009</v>
      </c>
      <c r="B88" s="10">
        <v>25</v>
      </c>
      <c r="C88">
        <f t="shared" si="7"/>
        <v>25.777777777777779</v>
      </c>
      <c r="D88">
        <f t="shared" si="8"/>
        <v>26.142857142857142</v>
      </c>
      <c r="E88">
        <f t="shared" si="10"/>
        <v>26.133333333333333</v>
      </c>
      <c r="F88">
        <f t="shared" si="6"/>
        <v>26</v>
      </c>
      <c r="G88">
        <f t="shared" si="9"/>
        <v>26</v>
      </c>
      <c r="H88">
        <f t="shared" si="11"/>
        <v>26</v>
      </c>
    </row>
    <row r="89" spans="1:8" x14ac:dyDescent="0.25">
      <c r="A89" s="3">
        <v>44010</v>
      </c>
      <c r="B89" s="10">
        <v>25</v>
      </c>
      <c r="C89">
        <f t="shared" si="7"/>
        <v>25.074074074074073</v>
      </c>
      <c r="D89">
        <f t="shared" si="8"/>
        <v>25.392857142857142</v>
      </c>
      <c r="E89">
        <f t="shared" si="10"/>
        <v>25.433333333333334</v>
      </c>
      <c r="F89">
        <f t="shared" si="6"/>
        <v>25</v>
      </c>
      <c r="G89">
        <f t="shared" si="9"/>
        <v>25</v>
      </c>
      <c r="H89">
        <f t="shared" si="11"/>
        <v>25</v>
      </c>
    </row>
    <row r="90" spans="1:8" x14ac:dyDescent="0.25">
      <c r="A90" s="3">
        <v>44011</v>
      </c>
      <c r="B90" s="10">
        <v>24</v>
      </c>
      <c r="C90">
        <f t="shared" si="7"/>
        <v>24.407407407407408</v>
      </c>
      <c r="D90">
        <f t="shared" si="8"/>
        <v>24.75</v>
      </c>
      <c r="E90">
        <f t="shared" si="10"/>
        <v>24.766666666666666</v>
      </c>
      <c r="F90">
        <f t="shared" si="6"/>
        <v>24.5</v>
      </c>
      <c r="G90">
        <f t="shared" si="9"/>
        <v>24.5</v>
      </c>
      <c r="H90">
        <f t="shared" si="11"/>
        <v>24.5</v>
      </c>
    </row>
    <row r="91" spans="1:8" x14ac:dyDescent="0.25">
      <c r="A91" s="3">
        <v>44012</v>
      </c>
      <c r="B91" s="10">
        <v>22</v>
      </c>
      <c r="C91">
        <f t="shared" si="7"/>
        <v>23.814814814814813</v>
      </c>
      <c r="D91">
        <f t="shared" si="8"/>
        <v>24.107142857142858</v>
      </c>
      <c r="E91">
        <f t="shared" si="10"/>
        <v>24.133333333333333</v>
      </c>
      <c r="F91">
        <f t="shared" si="6"/>
        <v>23</v>
      </c>
      <c r="G91">
        <f t="shared" si="9"/>
        <v>23</v>
      </c>
      <c r="H91">
        <f t="shared" si="11"/>
        <v>23</v>
      </c>
    </row>
    <row r="92" spans="1:8" x14ac:dyDescent="0.25">
      <c r="A92" s="3">
        <v>44013</v>
      </c>
      <c r="B92" s="10">
        <v>22</v>
      </c>
      <c r="C92">
        <f t="shared" si="7"/>
        <v>23.185185185185187</v>
      </c>
      <c r="D92">
        <f t="shared" si="8"/>
        <v>23.5</v>
      </c>
      <c r="E92">
        <f t="shared" si="10"/>
        <v>23.533333333333335</v>
      </c>
      <c r="F92">
        <f t="shared" si="6"/>
        <v>22</v>
      </c>
      <c r="G92">
        <f t="shared" si="9"/>
        <v>22</v>
      </c>
      <c r="H92">
        <f t="shared" si="11"/>
        <v>22</v>
      </c>
    </row>
    <row r="93" spans="1:8" x14ac:dyDescent="0.25">
      <c r="A93" s="3">
        <v>44014</v>
      </c>
      <c r="B93" s="10">
        <v>21</v>
      </c>
      <c r="C93">
        <f t="shared" si="7"/>
        <v>22.62962962962963</v>
      </c>
      <c r="D93">
        <f t="shared" si="8"/>
        <v>22.928571428571427</v>
      </c>
      <c r="E93">
        <f t="shared" si="10"/>
        <v>23</v>
      </c>
      <c r="F93">
        <f t="shared" si="6"/>
        <v>22</v>
      </c>
      <c r="G93">
        <f t="shared" si="9"/>
        <v>22</v>
      </c>
      <c r="H93">
        <f t="shared" si="11"/>
        <v>22</v>
      </c>
    </row>
    <row r="94" spans="1:8" x14ac:dyDescent="0.25">
      <c r="A94" s="3">
        <v>44015</v>
      </c>
      <c r="B94" s="10">
        <v>21</v>
      </c>
      <c r="C94">
        <f t="shared" si="7"/>
        <v>22.111111111111111</v>
      </c>
      <c r="D94">
        <f t="shared" si="8"/>
        <v>22.392857142857142</v>
      </c>
      <c r="E94">
        <f t="shared" si="10"/>
        <v>22.5</v>
      </c>
      <c r="F94">
        <f t="shared" si="6"/>
        <v>22</v>
      </c>
      <c r="G94">
        <f t="shared" si="9"/>
        <v>22</v>
      </c>
      <c r="H94">
        <f t="shared" si="11"/>
        <v>22</v>
      </c>
    </row>
    <row r="95" spans="1:8" x14ac:dyDescent="0.25">
      <c r="A95" s="3">
        <v>44016</v>
      </c>
      <c r="B95" s="10">
        <v>22</v>
      </c>
      <c r="C95">
        <f t="shared" si="7"/>
        <v>21.592592592592592</v>
      </c>
      <c r="D95">
        <f t="shared" si="8"/>
        <v>21.928571428571427</v>
      </c>
      <c r="E95">
        <f t="shared" si="10"/>
        <v>22.033333333333335</v>
      </c>
      <c r="F95">
        <f t="shared" si="6"/>
        <v>21.5</v>
      </c>
      <c r="G95">
        <f t="shared" si="9"/>
        <v>21.5</v>
      </c>
      <c r="H95">
        <f t="shared" si="11"/>
        <v>21.5</v>
      </c>
    </row>
    <row r="96" spans="1:8" x14ac:dyDescent="0.25">
      <c r="A96" s="3">
        <v>44017</v>
      </c>
      <c r="B96" s="10">
        <v>22</v>
      </c>
      <c r="C96">
        <f t="shared" si="7"/>
        <v>21.074074074074073</v>
      </c>
      <c r="D96">
        <f t="shared" si="8"/>
        <v>21.428571428571427</v>
      </c>
      <c r="E96">
        <f t="shared" si="10"/>
        <v>21.566666666666666</v>
      </c>
      <c r="F96">
        <f t="shared" si="6"/>
        <v>21</v>
      </c>
      <c r="G96">
        <f t="shared" si="9"/>
        <v>21</v>
      </c>
      <c r="H96">
        <f t="shared" si="11"/>
        <v>21</v>
      </c>
    </row>
    <row r="97" spans="1:8" x14ac:dyDescent="0.25">
      <c r="A97" s="3">
        <v>44018</v>
      </c>
      <c r="B97" s="10">
        <v>21</v>
      </c>
      <c r="C97">
        <f t="shared" si="7"/>
        <v>20.555555555555557</v>
      </c>
      <c r="D97">
        <f t="shared" si="8"/>
        <v>20.892857142857142</v>
      </c>
      <c r="E97">
        <f t="shared" si="10"/>
        <v>21.066666666666666</v>
      </c>
      <c r="F97">
        <f t="shared" si="6"/>
        <v>21</v>
      </c>
      <c r="G97">
        <f t="shared" si="9"/>
        <v>21</v>
      </c>
      <c r="H97">
        <f t="shared" si="11"/>
        <v>21</v>
      </c>
    </row>
    <row r="98" spans="1:8" x14ac:dyDescent="0.25">
      <c r="A98" s="3">
        <v>44019</v>
      </c>
      <c r="B98" s="10">
        <v>20</v>
      </c>
      <c r="C98">
        <f t="shared" si="7"/>
        <v>20.111111111111111</v>
      </c>
      <c r="D98">
        <f t="shared" si="8"/>
        <v>20.392857142857142</v>
      </c>
      <c r="E98">
        <f t="shared" si="10"/>
        <v>20.533333333333335</v>
      </c>
      <c r="F98">
        <f t="shared" si="6"/>
        <v>20.5</v>
      </c>
      <c r="G98">
        <f t="shared" si="9"/>
        <v>20.5</v>
      </c>
      <c r="H98">
        <f t="shared" si="11"/>
        <v>20.5</v>
      </c>
    </row>
    <row r="99" spans="1:8" x14ac:dyDescent="0.25">
      <c r="A99" s="3">
        <v>44020</v>
      </c>
      <c r="B99" s="10">
        <v>20</v>
      </c>
      <c r="C99">
        <f t="shared" si="7"/>
        <v>19.62962962962963</v>
      </c>
      <c r="D99">
        <f t="shared" si="8"/>
        <v>19.928571428571427</v>
      </c>
      <c r="E99">
        <f t="shared" si="10"/>
        <v>20.033333333333335</v>
      </c>
      <c r="F99">
        <f t="shared" si="6"/>
        <v>20</v>
      </c>
      <c r="G99">
        <f t="shared" si="9"/>
        <v>20</v>
      </c>
      <c r="H99">
        <f t="shared" si="11"/>
        <v>20</v>
      </c>
    </row>
    <row r="100" spans="1:8" x14ac:dyDescent="0.25">
      <c r="A100" s="3">
        <v>44021</v>
      </c>
      <c r="B100" s="10">
        <v>18</v>
      </c>
      <c r="C100">
        <f t="shared" si="7"/>
        <v>19.111111111111111</v>
      </c>
      <c r="D100">
        <f t="shared" si="8"/>
        <v>19.464285714285715</v>
      </c>
      <c r="E100">
        <f t="shared" si="10"/>
        <v>19.633333333333333</v>
      </c>
      <c r="F100">
        <f t="shared" si="6"/>
        <v>19</v>
      </c>
      <c r="G100">
        <f t="shared" si="9"/>
        <v>19</v>
      </c>
      <c r="H100">
        <f t="shared" si="11"/>
        <v>19</v>
      </c>
    </row>
    <row r="101" spans="1:8" x14ac:dyDescent="0.25">
      <c r="A101" s="3">
        <v>44022</v>
      </c>
      <c r="B101" s="10">
        <v>16</v>
      </c>
      <c r="C101">
        <f t="shared" si="7"/>
        <v>18.703703703703702</v>
      </c>
      <c r="D101">
        <f t="shared" si="8"/>
        <v>19</v>
      </c>
      <c r="E101">
        <f t="shared" si="10"/>
        <v>19.233333333333334</v>
      </c>
      <c r="F101">
        <f t="shared" si="6"/>
        <v>17.5</v>
      </c>
      <c r="G101">
        <f t="shared" si="9"/>
        <v>17.5</v>
      </c>
      <c r="H101">
        <f t="shared" si="11"/>
        <v>17.5</v>
      </c>
    </row>
    <row r="102" spans="1:8" x14ac:dyDescent="0.25">
      <c r="A102" s="3">
        <v>44023</v>
      </c>
      <c r="B102" s="10">
        <v>15</v>
      </c>
      <c r="C102">
        <f t="shared" si="7"/>
        <v>18.37037037037037</v>
      </c>
      <c r="D102">
        <f t="shared" si="8"/>
        <v>18.607142857142858</v>
      </c>
      <c r="E102">
        <f t="shared" si="10"/>
        <v>18.833333333333332</v>
      </c>
      <c r="F102">
        <f t="shared" si="6"/>
        <v>17</v>
      </c>
      <c r="G102">
        <f t="shared" si="9"/>
        <v>17</v>
      </c>
      <c r="H102">
        <f t="shared" si="11"/>
        <v>17</v>
      </c>
    </row>
    <row r="103" spans="1:8" x14ac:dyDescent="0.25">
      <c r="A103" s="3">
        <v>44024</v>
      </c>
      <c r="B103" s="10">
        <v>16</v>
      </c>
      <c r="C103">
        <f t="shared" si="7"/>
        <v>18.074074074074073</v>
      </c>
      <c r="D103">
        <f t="shared" si="8"/>
        <v>18.321428571428573</v>
      </c>
      <c r="E103">
        <f t="shared" si="10"/>
        <v>18.5</v>
      </c>
      <c r="F103">
        <f t="shared" si="6"/>
        <v>16.5</v>
      </c>
      <c r="G103">
        <f t="shared" si="9"/>
        <v>17</v>
      </c>
      <c r="H103">
        <f t="shared" si="11"/>
        <v>17</v>
      </c>
    </row>
    <row r="104" spans="1:8" x14ac:dyDescent="0.25">
      <c r="A104" s="3">
        <v>44025</v>
      </c>
      <c r="B104" s="10">
        <v>16</v>
      </c>
      <c r="C104">
        <f t="shared" si="7"/>
        <v>17.814814814814813</v>
      </c>
      <c r="D104">
        <f t="shared" si="8"/>
        <v>18.035714285714285</v>
      </c>
      <c r="E104">
        <f t="shared" si="10"/>
        <v>18.266666666666666</v>
      </c>
      <c r="F104">
        <f t="shared" si="6"/>
        <v>16.5</v>
      </c>
      <c r="G104">
        <f t="shared" si="9"/>
        <v>17</v>
      </c>
      <c r="H104">
        <f t="shared" si="11"/>
        <v>17</v>
      </c>
    </row>
    <row r="105" spans="1:8" x14ac:dyDescent="0.25">
      <c r="A105" s="3">
        <v>44026</v>
      </c>
      <c r="B105" s="10">
        <v>15</v>
      </c>
      <c r="C105">
        <f t="shared" si="7"/>
        <v>17.666666666666668</v>
      </c>
      <c r="D105">
        <f t="shared" si="8"/>
        <v>17.821428571428573</v>
      </c>
      <c r="E105">
        <f t="shared" si="10"/>
        <v>18.033333333333335</v>
      </c>
      <c r="F105">
        <f t="shared" si="6"/>
        <v>16.5</v>
      </c>
      <c r="G105">
        <f t="shared" si="9"/>
        <v>17</v>
      </c>
      <c r="H105">
        <f t="shared" si="11"/>
        <v>17</v>
      </c>
    </row>
    <row r="106" spans="1:8" x14ac:dyDescent="0.25">
      <c r="A106" s="3">
        <v>44027</v>
      </c>
      <c r="B106" s="10">
        <v>16</v>
      </c>
      <c r="C106">
        <f t="shared" si="7"/>
        <v>17.518518518518519</v>
      </c>
      <c r="D106">
        <f t="shared" si="8"/>
        <v>17.678571428571427</v>
      </c>
      <c r="E106">
        <f t="shared" si="10"/>
        <v>17.766666666666666</v>
      </c>
      <c r="F106">
        <f t="shared" si="6"/>
        <v>16.5</v>
      </c>
      <c r="G106">
        <f t="shared" si="9"/>
        <v>17</v>
      </c>
      <c r="H106">
        <f t="shared" si="11"/>
        <v>17</v>
      </c>
    </row>
    <row r="107" spans="1:8" x14ac:dyDescent="0.25">
      <c r="A107" s="3">
        <v>44028</v>
      </c>
      <c r="B107" s="10">
        <v>16</v>
      </c>
      <c r="C107">
        <f t="shared" si="7"/>
        <v>17.333333333333332</v>
      </c>
      <c r="D107">
        <f t="shared" si="8"/>
        <v>17.464285714285715</v>
      </c>
      <c r="E107">
        <f t="shared" si="10"/>
        <v>17.5</v>
      </c>
      <c r="F107">
        <f t="shared" si="6"/>
        <v>16.5</v>
      </c>
      <c r="G107">
        <f t="shared" si="9"/>
        <v>16.5</v>
      </c>
      <c r="H107">
        <f t="shared" si="11"/>
        <v>16.5</v>
      </c>
    </row>
    <row r="108" spans="1:8" x14ac:dyDescent="0.25">
      <c r="A108" s="3">
        <v>44029</v>
      </c>
      <c r="B108" s="10">
        <v>17</v>
      </c>
      <c r="C108">
        <f t="shared" si="7"/>
        <v>17.074074074074073</v>
      </c>
      <c r="D108">
        <f t="shared" si="8"/>
        <v>17.214285714285715</v>
      </c>
      <c r="E108">
        <f t="shared" si="10"/>
        <v>17.2</v>
      </c>
      <c r="F108">
        <f t="shared" si="6"/>
        <v>16</v>
      </c>
      <c r="G108">
        <f t="shared" si="9"/>
        <v>16</v>
      </c>
      <c r="H108">
        <f t="shared" si="11"/>
        <v>16</v>
      </c>
    </row>
    <row r="109" spans="1:8" x14ac:dyDescent="0.25">
      <c r="A109" s="3">
        <v>44030</v>
      </c>
      <c r="B109" s="10">
        <v>17</v>
      </c>
      <c r="C109">
        <f t="shared" si="7"/>
        <v>16.74074074074074</v>
      </c>
      <c r="D109">
        <f t="shared" si="8"/>
        <v>16.928571428571427</v>
      </c>
      <c r="E109">
        <f t="shared" si="10"/>
        <v>16.933333333333334</v>
      </c>
      <c r="F109">
        <f t="shared" si="6"/>
        <v>16</v>
      </c>
      <c r="G109">
        <f t="shared" si="9"/>
        <v>16</v>
      </c>
      <c r="H109">
        <f t="shared" si="11"/>
        <v>16</v>
      </c>
    </row>
    <row r="110" spans="1:8" x14ac:dyDescent="0.25">
      <c r="A110" s="3">
        <v>44031</v>
      </c>
      <c r="B110" s="10">
        <v>16</v>
      </c>
      <c r="C110">
        <f t="shared" si="7"/>
        <v>16.407407407407408</v>
      </c>
      <c r="D110">
        <f t="shared" si="8"/>
        <v>16.607142857142858</v>
      </c>
      <c r="E110">
        <f t="shared" si="10"/>
        <v>16.600000000000001</v>
      </c>
      <c r="F110">
        <f t="shared" si="6"/>
        <v>16</v>
      </c>
      <c r="G110">
        <f t="shared" si="9"/>
        <v>16</v>
      </c>
      <c r="H110">
        <f t="shared" si="11"/>
        <v>16</v>
      </c>
    </row>
    <row r="111" spans="1:8" x14ac:dyDescent="0.25">
      <c r="A111" s="3">
        <v>44032</v>
      </c>
      <c r="B111" s="10">
        <v>16</v>
      </c>
      <c r="C111">
        <f t="shared" si="7"/>
        <v>16.037037037037038</v>
      </c>
      <c r="D111">
        <f t="shared" si="8"/>
        <v>16.214285714285715</v>
      </c>
      <c r="E111">
        <f t="shared" si="10"/>
        <v>16.2</v>
      </c>
      <c r="F111">
        <f t="shared" si="6"/>
        <v>16</v>
      </c>
      <c r="G111">
        <f t="shared" si="9"/>
        <v>16</v>
      </c>
      <c r="H111">
        <f t="shared" si="11"/>
        <v>16</v>
      </c>
    </row>
    <row r="112" spans="1:8" x14ac:dyDescent="0.25">
      <c r="A112" s="3">
        <v>44033</v>
      </c>
      <c r="B112" s="10">
        <v>15</v>
      </c>
      <c r="C112">
        <f t="shared" si="7"/>
        <v>15.666666666666666</v>
      </c>
      <c r="D112">
        <f t="shared" si="8"/>
        <v>15.821428571428571</v>
      </c>
      <c r="E112">
        <f t="shared" si="10"/>
        <v>15.766666666666667</v>
      </c>
      <c r="F112">
        <f t="shared" si="6"/>
        <v>16</v>
      </c>
      <c r="G112">
        <f t="shared" si="9"/>
        <v>16</v>
      </c>
      <c r="H112">
        <f t="shared" si="11"/>
        <v>16</v>
      </c>
    </row>
    <row r="113" spans="1:8" x14ac:dyDescent="0.25">
      <c r="A113" s="3">
        <v>44034</v>
      </c>
      <c r="B113" s="10">
        <v>15</v>
      </c>
      <c r="C113">
        <f t="shared" si="7"/>
        <v>15.25925925925926</v>
      </c>
      <c r="D113">
        <f t="shared" si="8"/>
        <v>15.428571428571429</v>
      </c>
      <c r="E113">
        <f t="shared" si="10"/>
        <v>15.366666666666667</v>
      </c>
      <c r="F113">
        <f t="shared" si="6"/>
        <v>16</v>
      </c>
      <c r="G113">
        <f t="shared" si="9"/>
        <v>16</v>
      </c>
      <c r="H113">
        <f t="shared" si="11"/>
        <v>16</v>
      </c>
    </row>
    <row r="114" spans="1:8" x14ac:dyDescent="0.25">
      <c r="A114" s="3">
        <v>44035</v>
      </c>
      <c r="B114" s="10">
        <v>16</v>
      </c>
      <c r="C114">
        <f t="shared" si="7"/>
        <v>14.925925925925926</v>
      </c>
      <c r="D114">
        <f t="shared" si="8"/>
        <v>15.035714285714286</v>
      </c>
      <c r="E114">
        <f t="shared" si="10"/>
        <v>14.966666666666667</v>
      </c>
      <c r="F114">
        <f t="shared" si="6"/>
        <v>16</v>
      </c>
      <c r="G114">
        <f t="shared" si="9"/>
        <v>16</v>
      </c>
      <c r="H114">
        <f t="shared" si="11"/>
        <v>16</v>
      </c>
    </row>
    <row r="115" spans="1:8" x14ac:dyDescent="0.25">
      <c r="A115" s="3">
        <v>44036</v>
      </c>
      <c r="B115" s="10">
        <v>16</v>
      </c>
      <c r="C115">
        <f t="shared" si="7"/>
        <v>14.62962962962963</v>
      </c>
      <c r="D115">
        <f t="shared" si="8"/>
        <v>14.678571428571429</v>
      </c>
      <c r="E115">
        <f t="shared" si="10"/>
        <v>14.533333333333333</v>
      </c>
      <c r="F115">
        <f t="shared" si="6"/>
        <v>16</v>
      </c>
      <c r="G115">
        <f t="shared" si="9"/>
        <v>16</v>
      </c>
      <c r="H115">
        <f t="shared" si="11"/>
        <v>16</v>
      </c>
    </row>
    <row r="116" spans="1:8" x14ac:dyDescent="0.25">
      <c r="A116" s="3">
        <v>44037</v>
      </c>
      <c r="B116" s="10">
        <v>17</v>
      </c>
      <c r="C116">
        <f t="shared" si="7"/>
        <v>14.333333333333334</v>
      </c>
      <c r="D116">
        <f t="shared" si="8"/>
        <v>14.357142857142858</v>
      </c>
      <c r="E116">
        <f t="shared" si="10"/>
        <v>14.166666666666666</v>
      </c>
      <c r="F116">
        <f t="shared" si="6"/>
        <v>16</v>
      </c>
      <c r="G116">
        <f t="shared" si="9"/>
        <v>16</v>
      </c>
      <c r="H116">
        <f t="shared" si="11"/>
        <v>16</v>
      </c>
    </row>
    <row r="117" spans="1:8" x14ac:dyDescent="0.25">
      <c r="A117" s="3">
        <v>44038</v>
      </c>
      <c r="B117" s="10">
        <v>17</v>
      </c>
      <c r="C117">
        <f t="shared" si="7"/>
        <v>14</v>
      </c>
      <c r="D117">
        <f t="shared" si="8"/>
        <v>14.071428571428571</v>
      </c>
      <c r="E117">
        <f t="shared" si="10"/>
        <v>13.833333333333334</v>
      </c>
      <c r="F117">
        <f t="shared" si="6"/>
        <v>16</v>
      </c>
      <c r="G117">
        <f t="shared" si="9"/>
        <v>16</v>
      </c>
      <c r="H117">
        <f t="shared" si="11"/>
        <v>15.5</v>
      </c>
    </row>
    <row r="118" spans="1:8" x14ac:dyDescent="0.25">
      <c r="A118" s="3">
        <v>44039</v>
      </c>
      <c r="B118" s="10">
        <v>18</v>
      </c>
      <c r="C118">
        <f t="shared" si="7"/>
        <v>13.62962962962963</v>
      </c>
      <c r="D118">
        <f t="shared" si="8"/>
        <v>13.714285714285714</v>
      </c>
      <c r="E118">
        <f t="shared" si="10"/>
        <v>13.533333333333333</v>
      </c>
      <c r="F118">
        <f t="shared" si="6"/>
        <v>15.5</v>
      </c>
      <c r="G118">
        <f t="shared" si="9"/>
        <v>15.5</v>
      </c>
      <c r="H118">
        <f t="shared" si="11"/>
        <v>15.5</v>
      </c>
    </row>
    <row r="119" spans="1:8" x14ac:dyDescent="0.25">
      <c r="A119" s="3">
        <v>44040</v>
      </c>
      <c r="B119" s="10">
        <v>18</v>
      </c>
      <c r="C119">
        <f t="shared" si="7"/>
        <v>13.296296296296296</v>
      </c>
      <c r="D119">
        <f t="shared" si="8"/>
        <v>13.357142857142858</v>
      </c>
      <c r="E119">
        <f t="shared" si="10"/>
        <v>13.166666666666666</v>
      </c>
      <c r="F119">
        <f t="shared" si="6"/>
        <v>15.5</v>
      </c>
      <c r="G119">
        <f t="shared" si="9"/>
        <v>15</v>
      </c>
      <c r="H119">
        <f t="shared" si="11"/>
        <v>15</v>
      </c>
    </row>
    <row r="120" spans="1:8" x14ac:dyDescent="0.25">
      <c r="A120" s="3">
        <v>44041</v>
      </c>
      <c r="B120" s="10">
        <v>16</v>
      </c>
      <c r="C120">
        <f t="shared" si="7"/>
        <v>12.888888888888889</v>
      </c>
      <c r="D120">
        <f t="shared" si="8"/>
        <v>13</v>
      </c>
      <c r="E120">
        <f t="shared" si="10"/>
        <v>12.866666666666667</v>
      </c>
      <c r="F120">
        <f t="shared" si="6"/>
        <v>15</v>
      </c>
      <c r="G120">
        <f t="shared" si="9"/>
        <v>15</v>
      </c>
      <c r="H120">
        <f t="shared" si="11"/>
        <v>15</v>
      </c>
    </row>
    <row r="121" spans="1:8" x14ac:dyDescent="0.25">
      <c r="A121" s="3">
        <v>44042</v>
      </c>
      <c r="B121" s="10">
        <v>14</v>
      </c>
      <c r="C121">
        <f t="shared" si="7"/>
        <v>12.555555555555555</v>
      </c>
      <c r="D121">
        <f t="shared" si="8"/>
        <v>12.678571428571429</v>
      </c>
      <c r="E121">
        <f t="shared" si="10"/>
        <v>12.633333333333333</v>
      </c>
      <c r="F121">
        <f t="shared" si="6"/>
        <v>14.5</v>
      </c>
      <c r="G121">
        <f t="shared" si="9"/>
        <v>14.5</v>
      </c>
      <c r="H121">
        <f t="shared" si="11"/>
        <v>14.5</v>
      </c>
    </row>
    <row r="122" spans="1:8" x14ac:dyDescent="0.25">
      <c r="A122" s="3">
        <v>44043</v>
      </c>
      <c r="B122" s="10">
        <v>13</v>
      </c>
      <c r="C122">
        <f t="shared" si="7"/>
        <v>12.222222222222221</v>
      </c>
      <c r="D122">
        <f t="shared" si="8"/>
        <v>12.392857142857142</v>
      </c>
      <c r="E122">
        <f t="shared" si="10"/>
        <v>12.4</v>
      </c>
      <c r="F122">
        <f t="shared" si="6"/>
        <v>13.5</v>
      </c>
      <c r="G122">
        <f t="shared" si="9"/>
        <v>13.5</v>
      </c>
      <c r="H122">
        <f t="shared" si="11"/>
        <v>13.5</v>
      </c>
    </row>
    <row r="123" spans="1:8" x14ac:dyDescent="0.25">
      <c r="A123" s="3">
        <v>44044</v>
      </c>
      <c r="B123" s="10">
        <v>13</v>
      </c>
      <c r="C123">
        <f t="shared" si="7"/>
        <v>11.925925925925926</v>
      </c>
      <c r="D123">
        <f t="shared" si="8"/>
        <v>12.107142857142858</v>
      </c>
      <c r="E123">
        <f t="shared" si="10"/>
        <v>12.2</v>
      </c>
      <c r="F123">
        <f t="shared" si="6"/>
        <v>13</v>
      </c>
      <c r="G123">
        <f t="shared" si="9"/>
        <v>13</v>
      </c>
      <c r="H123">
        <f t="shared" si="11"/>
        <v>13</v>
      </c>
    </row>
    <row r="124" spans="1:8" x14ac:dyDescent="0.25">
      <c r="A124" s="3">
        <v>44045</v>
      </c>
      <c r="B124" s="10">
        <v>11</v>
      </c>
      <c r="C124">
        <f t="shared" si="7"/>
        <v>11.703703703703704</v>
      </c>
      <c r="D124">
        <f t="shared" si="8"/>
        <v>11.857142857142858</v>
      </c>
      <c r="E124">
        <f t="shared" si="10"/>
        <v>11.966666666666667</v>
      </c>
      <c r="F124">
        <f t="shared" si="6"/>
        <v>12</v>
      </c>
      <c r="G124">
        <f t="shared" si="9"/>
        <v>12</v>
      </c>
      <c r="H124">
        <f t="shared" si="11"/>
        <v>12</v>
      </c>
    </row>
    <row r="125" spans="1:8" x14ac:dyDescent="0.25">
      <c r="A125" s="3">
        <v>44046</v>
      </c>
      <c r="B125" s="10">
        <v>10</v>
      </c>
      <c r="C125">
        <f t="shared" si="7"/>
        <v>11.481481481481481</v>
      </c>
      <c r="D125">
        <f t="shared" si="8"/>
        <v>11.642857142857142</v>
      </c>
      <c r="E125">
        <f t="shared" si="10"/>
        <v>11.766666666666667</v>
      </c>
      <c r="F125">
        <f t="shared" si="6"/>
        <v>10.5</v>
      </c>
      <c r="G125">
        <f t="shared" si="9"/>
        <v>10.5</v>
      </c>
      <c r="H125">
        <f t="shared" si="11"/>
        <v>11</v>
      </c>
    </row>
    <row r="126" spans="1:8" x14ac:dyDescent="0.25">
      <c r="A126" s="3">
        <v>44047</v>
      </c>
      <c r="B126" s="10">
        <v>9</v>
      </c>
      <c r="C126">
        <f t="shared" si="7"/>
        <v>11.333333333333334</v>
      </c>
      <c r="D126">
        <f t="shared" si="8"/>
        <v>11.464285714285714</v>
      </c>
      <c r="E126">
        <f t="shared" si="10"/>
        <v>11.566666666666666</v>
      </c>
      <c r="F126">
        <f t="shared" si="6"/>
        <v>10</v>
      </c>
      <c r="G126">
        <f t="shared" si="9"/>
        <v>10.5</v>
      </c>
      <c r="H126">
        <f t="shared" si="11"/>
        <v>10.5</v>
      </c>
    </row>
    <row r="127" spans="1:8" x14ac:dyDescent="0.25">
      <c r="A127" s="3">
        <v>44048</v>
      </c>
      <c r="B127" s="10">
        <v>9</v>
      </c>
      <c r="C127">
        <f t="shared" si="7"/>
        <v>11.148148148148149</v>
      </c>
      <c r="D127">
        <f t="shared" si="8"/>
        <v>11.285714285714286</v>
      </c>
      <c r="E127">
        <f t="shared" si="10"/>
        <v>11.433333333333334</v>
      </c>
      <c r="F127">
        <f t="shared" si="6"/>
        <v>10</v>
      </c>
      <c r="G127">
        <f t="shared" si="9"/>
        <v>10</v>
      </c>
      <c r="H127">
        <f t="shared" si="11"/>
        <v>10.5</v>
      </c>
    </row>
    <row r="128" spans="1:8" x14ac:dyDescent="0.25">
      <c r="A128" s="3">
        <v>44049</v>
      </c>
      <c r="B128" s="10">
        <v>8</v>
      </c>
      <c r="C128">
        <f t="shared" si="7"/>
        <v>11</v>
      </c>
      <c r="D128">
        <f t="shared" si="8"/>
        <v>11.178571428571429</v>
      </c>
      <c r="E128">
        <f t="shared" si="10"/>
        <v>11.366666666666667</v>
      </c>
      <c r="F128">
        <f t="shared" si="6"/>
        <v>10</v>
      </c>
      <c r="G128">
        <f t="shared" si="9"/>
        <v>10</v>
      </c>
      <c r="H128">
        <f t="shared" si="11"/>
        <v>10.5</v>
      </c>
    </row>
    <row r="129" spans="1:8" x14ac:dyDescent="0.25">
      <c r="A129" s="3">
        <v>44050</v>
      </c>
      <c r="B129" s="10">
        <v>7</v>
      </c>
      <c r="C129">
        <f t="shared" si="7"/>
        <v>10.888888888888889</v>
      </c>
      <c r="D129">
        <f t="shared" si="8"/>
        <v>11.071428571428571</v>
      </c>
      <c r="E129">
        <f t="shared" si="10"/>
        <v>11.366666666666667</v>
      </c>
      <c r="F129">
        <f t="shared" si="6"/>
        <v>10</v>
      </c>
      <c r="G129">
        <f t="shared" si="9"/>
        <v>10</v>
      </c>
      <c r="H129">
        <f t="shared" si="11"/>
        <v>10.5</v>
      </c>
    </row>
    <row r="130" spans="1:8" x14ac:dyDescent="0.25">
      <c r="A130" s="3">
        <v>44051</v>
      </c>
      <c r="B130" s="10">
        <v>7</v>
      </c>
      <c r="C130">
        <f t="shared" si="7"/>
        <v>10.814814814814815</v>
      </c>
      <c r="D130">
        <f t="shared" si="8"/>
        <v>11.035714285714286</v>
      </c>
      <c r="E130">
        <f t="shared" si="10"/>
        <v>11.333333333333334</v>
      </c>
      <c r="F130">
        <f t="shared" si="6"/>
        <v>10</v>
      </c>
      <c r="G130">
        <f t="shared" si="9"/>
        <v>10</v>
      </c>
      <c r="H130">
        <f t="shared" si="11"/>
        <v>10.5</v>
      </c>
    </row>
    <row r="131" spans="1:8" x14ac:dyDescent="0.25">
      <c r="A131" s="3">
        <v>44052</v>
      </c>
      <c r="B131" s="10">
        <v>6</v>
      </c>
      <c r="C131">
        <f t="shared" si="7"/>
        <v>10.74074074074074</v>
      </c>
      <c r="D131">
        <f t="shared" si="8"/>
        <v>10.964285714285714</v>
      </c>
      <c r="E131">
        <f t="shared" si="10"/>
        <v>11.333333333333334</v>
      </c>
      <c r="F131">
        <f t="shared" si="6"/>
        <v>10</v>
      </c>
      <c r="G131">
        <f t="shared" si="9"/>
        <v>10</v>
      </c>
      <c r="H131">
        <f t="shared" si="11"/>
        <v>10.5</v>
      </c>
    </row>
    <row r="132" spans="1:8" x14ac:dyDescent="0.25">
      <c r="A132" s="3">
        <v>44053</v>
      </c>
      <c r="B132" s="10">
        <v>6</v>
      </c>
      <c r="C132">
        <f t="shared" si="7"/>
        <v>10.666666666666666</v>
      </c>
      <c r="D132">
        <f t="shared" si="8"/>
        <v>10.928571428571429</v>
      </c>
      <c r="E132">
        <f t="shared" si="10"/>
        <v>11.3</v>
      </c>
      <c r="F132">
        <f t="shared" si="6"/>
        <v>10</v>
      </c>
      <c r="G132">
        <f t="shared" si="9"/>
        <v>10</v>
      </c>
      <c r="H132">
        <f t="shared" si="11"/>
        <v>10.5</v>
      </c>
    </row>
    <row r="133" spans="1:8" x14ac:dyDescent="0.25">
      <c r="A133" s="3">
        <v>44054</v>
      </c>
      <c r="B133" s="10">
        <v>5</v>
      </c>
      <c r="C133">
        <f t="shared" si="7"/>
        <v>10.592592592592593</v>
      </c>
      <c r="D133">
        <f t="shared" si="8"/>
        <v>10.857142857142858</v>
      </c>
      <c r="E133">
        <f t="shared" si="10"/>
        <v>11.3</v>
      </c>
      <c r="F133">
        <f t="shared" si="6"/>
        <v>10</v>
      </c>
      <c r="G133">
        <f t="shared" si="9"/>
        <v>10</v>
      </c>
      <c r="H133">
        <f t="shared" si="11"/>
        <v>10.5</v>
      </c>
    </row>
    <row r="134" spans="1:8" x14ac:dyDescent="0.25">
      <c r="A134" s="3">
        <v>44055</v>
      </c>
      <c r="B134" s="10">
        <v>7</v>
      </c>
      <c r="C134">
        <f t="shared" si="7"/>
        <v>10.62962962962963</v>
      </c>
      <c r="D134">
        <f t="shared" si="8"/>
        <v>10.821428571428571</v>
      </c>
      <c r="E134">
        <f t="shared" si="10"/>
        <v>11.266666666666667</v>
      </c>
      <c r="F134">
        <f t="shared" si="6"/>
        <v>10</v>
      </c>
      <c r="G134">
        <f t="shared" si="9"/>
        <v>10</v>
      </c>
      <c r="H134">
        <f t="shared" si="11"/>
        <v>10.5</v>
      </c>
    </row>
    <row r="135" spans="1:8" x14ac:dyDescent="0.25">
      <c r="A135" s="3">
        <v>44056</v>
      </c>
      <c r="B135" s="10">
        <v>8</v>
      </c>
      <c r="C135">
        <f t="shared" si="7"/>
        <v>10.74074074074074</v>
      </c>
      <c r="D135">
        <f t="shared" si="8"/>
        <v>10.857142857142858</v>
      </c>
      <c r="E135">
        <f t="shared" si="10"/>
        <v>11.3</v>
      </c>
      <c r="F135">
        <f t="shared" si="6"/>
        <v>10</v>
      </c>
      <c r="G135">
        <f t="shared" si="9"/>
        <v>10</v>
      </c>
      <c r="H135">
        <f t="shared" si="11"/>
        <v>10.5</v>
      </c>
    </row>
    <row r="136" spans="1:8" x14ac:dyDescent="0.25">
      <c r="A136" s="3">
        <v>44057</v>
      </c>
      <c r="B136" s="10">
        <v>9</v>
      </c>
      <c r="C136">
        <f t="shared" si="7"/>
        <v>10.962962962962964</v>
      </c>
      <c r="D136">
        <f t="shared" si="8"/>
        <v>11.035714285714286</v>
      </c>
      <c r="E136">
        <f t="shared" si="10"/>
        <v>11.433333333333334</v>
      </c>
      <c r="F136">
        <f t="shared" si="6"/>
        <v>10</v>
      </c>
      <c r="G136">
        <f t="shared" si="9"/>
        <v>10</v>
      </c>
      <c r="H136">
        <f t="shared" si="11"/>
        <v>10.5</v>
      </c>
    </row>
    <row r="137" spans="1:8" x14ac:dyDescent="0.25">
      <c r="A137" s="3">
        <v>44058</v>
      </c>
      <c r="B137" s="10">
        <v>10</v>
      </c>
      <c r="C137">
        <f t="shared" si="7"/>
        <v>11.222222222222221</v>
      </c>
      <c r="D137">
        <f t="shared" si="8"/>
        <v>11.285714285714286</v>
      </c>
      <c r="E137">
        <f t="shared" si="10"/>
        <v>11.633333333333333</v>
      </c>
      <c r="F137">
        <f t="shared" si="6"/>
        <v>10</v>
      </c>
      <c r="G137">
        <f t="shared" si="9"/>
        <v>10</v>
      </c>
      <c r="H137">
        <f t="shared" si="11"/>
        <v>10.5</v>
      </c>
    </row>
    <row r="138" spans="1:8" x14ac:dyDescent="0.25">
      <c r="A138" s="3">
        <v>44059</v>
      </c>
      <c r="B138" s="10">
        <v>10</v>
      </c>
      <c r="C138">
        <f t="shared" si="7"/>
        <v>11.555555555555555</v>
      </c>
      <c r="D138">
        <f t="shared" si="8"/>
        <v>11.535714285714286</v>
      </c>
      <c r="E138">
        <f t="shared" si="10"/>
        <v>11.9</v>
      </c>
      <c r="F138">
        <f t="shared" si="6"/>
        <v>10</v>
      </c>
      <c r="G138">
        <f t="shared" si="9"/>
        <v>10</v>
      </c>
      <c r="H138">
        <f t="shared" si="11"/>
        <v>10.5</v>
      </c>
    </row>
    <row r="139" spans="1:8" x14ac:dyDescent="0.25">
      <c r="A139" s="3">
        <v>44060</v>
      </c>
      <c r="B139" s="10">
        <v>11</v>
      </c>
      <c r="C139">
        <f t="shared" si="7"/>
        <v>11.962962962962964</v>
      </c>
      <c r="D139">
        <f t="shared" si="8"/>
        <v>11.892857142857142</v>
      </c>
      <c r="E139">
        <f t="shared" si="10"/>
        <v>12.166666666666666</v>
      </c>
      <c r="F139">
        <f t="shared" si="6"/>
        <v>10</v>
      </c>
      <c r="G139">
        <f t="shared" si="9"/>
        <v>10</v>
      </c>
      <c r="H139">
        <f t="shared" si="11"/>
        <v>10.5</v>
      </c>
    </row>
    <row r="140" spans="1:8" x14ac:dyDescent="0.25">
      <c r="A140" s="3">
        <v>44061</v>
      </c>
      <c r="B140" s="10">
        <v>10</v>
      </c>
      <c r="C140">
        <f t="shared" si="7"/>
        <v>12.407407407407407</v>
      </c>
      <c r="D140">
        <f t="shared" si="8"/>
        <v>12.285714285714286</v>
      </c>
      <c r="E140">
        <f t="shared" si="10"/>
        <v>12.5</v>
      </c>
      <c r="F140">
        <f t="shared" si="6"/>
        <v>10.5</v>
      </c>
      <c r="G140">
        <f t="shared" si="9"/>
        <v>10.5</v>
      </c>
      <c r="H140">
        <f t="shared" si="11"/>
        <v>10.5</v>
      </c>
    </row>
    <row r="141" spans="1:8" x14ac:dyDescent="0.25">
      <c r="A141" s="3">
        <v>44062</v>
      </c>
      <c r="B141" s="10">
        <v>12</v>
      </c>
      <c r="C141">
        <f t="shared" si="7"/>
        <v>12.851851851851851</v>
      </c>
      <c r="D141">
        <f t="shared" si="8"/>
        <v>12.714285714285714</v>
      </c>
      <c r="E141">
        <f t="shared" si="10"/>
        <v>12.933333333333334</v>
      </c>
      <c r="F141">
        <f t="shared" si="6"/>
        <v>11.5</v>
      </c>
      <c r="G141">
        <f t="shared" si="9"/>
        <v>11.5</v>
      </c>
      <c r="H141">
        <f t="shared" si="11"/>
        <v>11.5</v>
      </c>
    </row>
    <row r="142" spans="1:8" x14ac:dyDescent="0.25">
      <c r="A142" s="3">
        <v>44063</v>
      </c>
      <c r="B142" s="10">
        <v>13</v>
      </c>
      <c r="C142">
        <f t="shared" si="7"/>
        <v>13.407407407407407</v>
      </c>
      <c r="D142">
        <f t="shared" si="8"/>
        <v>13.214285714285714</v>
      </c>
      <c r="E142">
        <f t="shared" si="10"/>
        <v>13.4</v>
      </c>
      <c r="F142">
        <f t="shared" si="6"/>
        <v>12.5</v>
      </c>
      <c r="G142">
        <f t="shared" si="9"/>
        <v>12.5</v>
      </c>
      <c r="H142">
        <f t="shared" si="11"/>
        <v>12.5</v>
      </c>
    </row>
    <row r="143" spans="1:8" x14ac:dyDescent="0.25">
      <c r="A143" s="3">
        <v>44064</v>
      </c>
      <c r="B143" s="10">
        <v>15</v>
      </c>
      <c r="C143">
        <f t="shared" si="7"/>
        <v>14</v>
      </c>
      <c r="D143">
        <f t="shared" si="8"/>
        <v>13.75</v>
      </c>
      <c r="E143">
        <f t="shared" si="10"/>
        <v>13.9</v>
      </c>
      <c r="F143">
        <f t="shared" si="6"/>
        <v>14</v>
      </c>
      <c r="G143">
        <f t="shared" si="9"/>
        <v>14</v>
      </c>
      <c r="H143">
        <f t="shared" si="11"/>
        <v>14</v>
      </c>
    </row>
    <row r="144" spans="1:8" x14ac:dyDescent="0.25">
      <c r="A144" s="3">
        <v>44065</v>
      </c>
      <c r="B144" s="10">
        <v>15</v>
      </c>
      <c r="C144">
        <f t="shared" si="7"/>
        <v>14.62962962962963</v>
      </c>
      <c r="D144">
        <f t="shared" si="8"/>
        <v>14.357142857142858</v>
      </c>
      <c r="E144">
        <f t="shared" si="10"/>
        <v>14.433333333333334</v>
      </c>
      <c r="F144">
        <f t="shared" si="6"/>
        <v>15</v>
      </c>
      <c r="G144">
        <f t="shared" si="9"/>
        <v>15</v>
      </c>
      <c r="H144">
        <f t="shared" si="11"/>
        <v>15</v>
      </c>
    </row>
    <row r="145" spans="1:8" x14ac:dyDescent="0.25">
      <c r="A145" s="3">
        <v>44066</v>
      </c>
      <c r="B145" s="10">
        <v>16</v>
      </c>
      <c r="C145">
        <f t="shared" si="7"/>
        <v>15.296296296296296</v>
      </c>
      <c r="D145">
        <f t="shared" si="8"/>
        <v>14.964285714285714</v>
      </c>
      <c r="E145">
        <f t="shared" si="10"/>
        <v>15.033333333333333</v>
      </c>
      <c r="F145">
        <f t="shared" ref="F145:F208" si="12">MEDIAN(B132:B157)</f>
        <v>15.5</v>
      </c>
      <c r="G145">
        <f t="shared" si="9"/>
        <v>15.5</v>
      </c>
      <c r="H145">
        <f t="shared" si="11"/>
        <v>15.5</v>
      </c>
    </row>
    <row r="146" spans="1:8" x14ac:dyDescent="0.25">
      <c r="A146" s="3">
        <v>44067</v>
      </c>
      <c r="B146" s="10">
        <v>16</v>
      </c>
      <c r="C146">
        <f t="shared" ref="C146:C209" si="13">AVERAGE(B133:B159)</f>
        <v>16</v>
      </c>
      <c r="D146">
        <f t="shared" ref="D146:D209" si="14">AVERAGE(B132:B159)</f>
        <v>15.642857142857142</v>
      </c>
      <c r="E146">
        <f t="shared" si="10"/>
        <v>15.633333333333333</v>
      </c>
      <c r="F146">
        <f t="shared" si="12"/>
        <v>16</v>
      </c>
      <c r="G146">
        <f t="shared" ref="G146:G209" si="15">MEDIAN(B132:B159)</f>
        <v>16</v>
      </c>
      <c r="H146">
        <f t="shared" si="11"/>
        <v>16</v>
      </c>
    </row>
    <row r="147" spans="1:8" x14ac:dyDescent="0.25">
      <c r="A147" s="3">
        <v>44068</v>
      </c>
      <c r="B147" s="10">
        <v>17</v>
      </c>
      <c r="C147">
        <f t="shared" si="13"/>
        <v>16.74074074074074</v>
      </c>
      <c r="D147">
        <f t="shared" si="14"/>
        <v>16.321428571428573</v>
      </c>
      <c r="E147">
        <f t="shared" ref="E147:E210" si="16">AVERAGE(B132:B161)</f>
        <v>16.233333333333334</v>
      </c>
      <c r="F147">
        <f t="shared" si="12"/>
        <v>16.5</v>
      </c>
      <c r="G147">
        <f t="shared" si="15"/>
        <v>16.5</v>
      </c>
      <c r="H147">
        <f t="shared" ref="H147:H210" si="17">MEDIAN(B132:B161)</f>
        <v>16.5</v>
      </c>
    </row>
    <row r="148" spans="1:8" x14ac:dyDescent="0.25">
      <c r="A148" s="3">
        <v>44069</v>
      </c>
      <c r="B148" s="10">
        <v>17</v>
      </c>
      <c r="C148">
        <f t="shared" si="13"/>
        <v>17.37037037037037</v>
      </c>
      <c r="D148">
        <f t="shared" si="14"/>
        <v>17</v>
      </c>
      <c r="E148">
        <f t="shared" si="16"/>
        <v>16.899999999999999</v>
      </c>
      <c r="F148">
        <f t="shared" si="12"/>
        <v>17</v>
      </c>
      <c r="G148">
        <f t="shared" si="15"/>
        <v>17</v>
      </c>
      <c r="H148">
        <f t="shared" si="17"/>
        <v>17</v>
      </c>
    </row>
    <row r="149" spans="1:8" x14ac:dyDescent="0.25">
      <c r="A149" s="3">
        <v>44070</v>
      </c>
      <c r="B149" s="10">
        <v>19</v>
      </c>
      <c r="C149">
        <f t="shared" si="13"/>
        <v>18.037037037037038</v>
      </c>
      <c r="D149">
        <f t="shared" si="14"/>
        <v>17.678571428571427</v>
      </c>
      <c r="E149">
        <f t="shared" si="16"/>
        <v>17.600000000000001</v>
      </c>
      <c r="F149">
        <f t="shared" si="12"/>
        <v>18</v>
      </c>
      <c r="G149">
        <f t="shared" si="15"/>
        <v>18</v>
      </c>
      <c r="H149">
        <f t="shared" si="17"/>
        <v>18</v>
      </c>
    </row>
    <row r="150" spans="1:8" x14ac:dyDescent="0.25">
      <c r="A150" s="3">
        <v>44071</v>
      </c>
      <c r="B150" s="10">
        <v>20</v>
      </c>
      <c r="C150">
        <f t="shared" si="13"/>
        <v>18.666666666666668</v>
      </c>
      <c r="D150">
        <f t="shared" si="14"/>
        <v>18.321428571428573</v>
      </c>
      <c r="E150">
        <f t="shared" si="16"/>
        <v>18.3</v>
      </c>
      <c r="F150">
        <f t="shared" si="12"/>
        <v>19.5</v>
      </c>
      <c r="G150">
        <f t="shared" si="15"/>
        <v>19.5</v>
      </c>
      <c r="H150">
        <f t="shared" si="17"/>
        <v>19.5</v>
      </c>
    </row>
    <row r="151" spans="1:8" x14ac:dyDescent="0.25">
      <c r="A151" s="3">
        <v>44072</v>
      </c>
      <c r="B151" s="10">
        <v>20</v>
      </c>
      <c r="C151">
        <f t="shared" si="13"/>
        <v>19.333333333333332</v>
      </c>
      <c r="D151">
        <f t="shared" si="14"/>
        <v>19</v>
      </c>
      <c r="E151">
        <f t="shared" si="16"/>
        <v>19</v>
      </c>
      <c r="F151">
        <f t="shared" si="12"/>
        <v>20</v>
      </c>
      <c r="G151">
        <f t="shared" si="15"/>
        <v>20</v>
      </c>
      <c r="H151">
        <f t="shared" si="17"/>
        <v>20</v>
      </c>
    </row>
    <row r="152" spans="1:8" x14ac:dyDescent="0.25">
      <c r="A152" s="3">
        <v>44073</v>
      </c>
      <c r="B152" s="10">
        <v>21</v>
      </c>
      <c r="C152">
        <f t="shared" si="13"/>
        <v>20.037037037037038</v>
      </c>
      <c r="D152">
        <f t="shared" si="14"/>
        <v>19.678571428571427</v>
      </c>
      <c r="E152">
        <f t="shared" si="16"/>
        <v>19.7</v>
      </c>
      <c r="F152">
        <f t="shared" si="12"/>
        <v>20.5</v>
      </c>
      <c r="G152">
        <f t="shared" si="15"/>
        <v>20.5</v>
      </c>
      <c r="H152">
        <f t="shared" si="17"/>
        <v>20.5</v>
      </c>
    </row>
    <row r="153" spans="1:8" x14ac:dyDescent="0.25">
      <c r="A153" s="3">
        <v>44074</v>
      </c>
      <c r="B153" s="10">
        <v>21</v>
      </c>
      <c r="C153">
        <f t="shared" si="13"/>
        <v>20.74074074074074</v>
      </c>
      <c r="D153">
        <f t="shared" si="14"/>
        <v>20.392857142857142</v>
      </c>
      <c r="E153">
        <f t="shared" si="16"/>
        <v>20.366666666666667</v>
      </c>
      <c r="F153">
        <f t="shared" si="12"/>
        <v>21</v>
      </c>
      <c r="G153">
        <f t="shared" si="15"/>
        <v>21</v>
      </c>
      <c r="H153">
        <f t="shared" si="17"/>
        <v>21</v>
      </c>
    </row>
    <row r="154" spans="1:8" x14ac:dyDescent="0.25">
      <c r="A154" s="3">
        <v>44075</v>
      </c>
      <c r="B154" s="10">
        <v>21</v>
      </c>
      <c r="C154">
        <f t="shared" si="13"/>
        <v>21.481481481481481</v>
      </c>
      <c r="D154">
        <f t="shared" si="14"/>
        <v>21.071428571428573</v>
      </c>
      <c r="E154">
        <f t="shared" si="16"/>
        <v>21.066666666666666</v>
      </c>
      <c r="F154">
        <f t="shared" si="12"/>
        <v>21</v>
      </c>
      <c r="G154">
        <f t="shared" si="15"/>
        <v>21</v>
      </c>
      <c r="H154">
        <f t="shared" si="17"/>
        <v>21</v>
      </c>
    </row>
    <row r="155" spans="1:8" x14ac:dyDescent="0.25">
      <c r="A155" s="3">
        <v>44076</v>
      </c>
      <c r="B155" s="10">
        <v>23</v>
      </c>
      <c r="C155">
        <f t="shared" si="13"/>
        <v>22.185185185185187</v>
      </c>
      <c r="D155">
        <f t="shared" si="14"/>
        <v>21.821428571428573</v>
      </c>
      <c r="E155">
        <f t="shared" si="16"/>
        <v>21.766666666666666</v>
      </c>
      <c r="F155">
        <f t="shared" si="12"/>
        <v>22</v>
      </c>
      <c r="G155">
        <f t="shared" si="15"/>
        <v>22</v>
      </c>
      <c r="H155">
        <f t="shared" si="17"/>
        <v>22</v>
      </c>
    </row>
    <row r="156" spans="1:8" x14ac:dyDescent="0.25">
      <c r="A156" s="3">
        <v>44077</v>
      </c>
      <c r="B156" s="10">
        <v>23</v>
      </c>
      <c r="C156">
        <f t="shared" si="13"/>
        <v>22.888888888888889</v>
      </c>
      <c r="D156">
        <f t="shared" si="14"/>
        <v>22.535714285714285</v>
      </c>
      <c r="E156">
        <f t="shared" si="16"/>
        <v>22.5</v>
      </c>
      <c r="F156">
        <f t="shared" si="12"/>
        <v>23</v>
      </c>
      <c r="G156">
        <f t="shared" si="15"/>
        <v>23</v>
      </c>
      <c r="H156">
        <f t="shared" si="17"/>
        <v>23</v>
      </c>
    </row>
    <row r="157" spans="1:8" x14ac:dyDescent="0.25">
      <c r="A157" s="3">
        <v>44078</v>
      </c>
      <c r="B157" s="10">
        <v>24</v>
      </c>
      <c r="C157">
        <f t="shared" si="13"/>
        <v>23.518518518518519</v>
      </c>
      <c r="D157">
        <f t="shared" si="14"/>
        <v>23.214285714285715</v>
      </c>
      <c r="E157">
        <f t="shared" si="16"/>
        <v>23.2</v>
      </c>
      <c r="F157">
        <f t="shared" si="12"/>
        <v>23.5</v>
      </c>
      <c r="G157">
        <f t="shared" si="15"/>
        <v>23.5</v>
      </c>
      <c r="H157">
        <f t="shared" si="17"/>
        <v>23.5</v>
      </c>
    </row>
    <row r="158" spans="1:8" x14ac:dyDescent="0.25">
      <c r="A158" s="3">
        <v>44079</v>
      </c>
      <c r="B158" s="10">
        <v>24</v>
      </c>
      <c r="C158">
        <f t="shared" si="13"/>
        <v>24.185185185185187</v>
      </c>
      <c r="D158">
        <f t="shared" si="14"/>
        <v>23.857142857142858</v>
      </c>
      <c r="E158">
        <f t="shared" si="16"/>
        <v>23.833333333333332</v>
      </c>
      <c r="F158">
        <f t="shared" si="12"/>
        <v>24</v>
      </c>
      <c r="G158">
        <f t="shared" si="15"/>
        <v>24</v>
      </c>
      <c r="H158">
        <f t="shared" si="17"/>
        <v>24</v>
      </c>
    </row>
    <row r="159" spans="1:8" x14ac:dyDescent="0.25">
      <c r="A159" s="3">
        <v>44080</v>
      </c>
      <c r="B159" s="10">
        <v>25</v>
      </c>
      <c r="C159">
        <f t="shared" si="13"/>
        <v>24.777777777777779</v>
      </c>
      <c r="D159">
        <f t="shared" si="14"/>
        <v>24.464285714285715</v>
      </c>
      <c r="E159">
        <f t="shared" si="16"/>
        <v>24.466666666666665</v>
      </c>
      <c r="F159">
        <f t="shared" si="12"/>
        <v>24</v>
      </c>
      <c r="G159">
        <f t="shared" si="15"/>
        <v>24</v>
      </c>
      <c r="H159">
        <f t="shared" si="17"/>
        <v>24</v>
      </c>
    </row>
    <row r="160" spans="1:8" x14ac:dyDescent="0.25">
      <c r="A160" s="3">
        <v>44081</v>
      </c>
      <c r="B160" s="10">
        <v>25</v>
      </c>
      <c r="C160">
        <f t="shared" si="13"/>
        <v>25.444444444444443</v>
      </c>
      <c r="D160">
        <f t="shared" si="14"/>
        <v>25.107142857142858</v>
      </c>
      <c r="E160">
        <f t="shared" si="16"/>
        <v>25.1</v>
      </c>
      <c r="F160">
        <f t="shared" si="12"/>
        <v>24.5</v>
      </c>
      <c r="G160">
        <f t="shared" si="15"/>
        <v>24.5</v>
      </c>
      <c r="H160">
        <f t="shared" si="17"/>
        <v>24.5</v>
      </c>
    </row>
    <row r="161" spans="1:8" x14ac:dyDescent="0.25">
      <c r="A161" s="3">
        <v>44082</v>
      </c>
      <c r="B161" s="10">
        <v>24</v>
      </c>
      <c r="C161">
        <f t="shared" si="13"/>
        <v>26.074074074074073</v>
      </c>
      <c r="D161">
        <f t="shared" si="14"/>
        <v>25.75</v>
      </c>
      <c r="E161">
        <f t="shared" si="16"/>
        <v>25.666666666666668</v>
      </c>
      <c r="F161">
        <f t="shared" si="12"/>
        <v>25</v>
      </c>
      <c r="G161">
        <f t="shared" si="15"/>
        <v>25</v>
      </c>
      <c r="H161">
        <f t="shared" si="17"/>
        <v>25</v>
      </c>
    </row>
    <row r="162" spans="1:8" x14ac:dyDescent="0.25">
      <c r="A162" s="3">
        <v>44083</v>
      </c>
      <c r="B162" s="10">
        <v>26</v>
      </c>
      <c r="C162">
        <f t="shared" si="13"/>
        <v>26.666666666666668</v>
      </c>
      <c r="D162">
        <f t="shared" si="14"/>
        <v>26.321428571428573</v>
      </c>
      <c r="E162">
        <f t="shared" si="16"/>
        <v>26.266666666666666</v>
      </c>
      <c r="F162">
        <f t="shared" si="12"/>
        <v>25.5</v>
      </c>
      <c r="G162">
        <f t="shared" si="15"/>
        <v>25.5</v>
      </c>
      <c r="H162">
        <f t="shared" si="17"/>
        <v>25.5</v>
      </c>
    </row>
    <row r="163" spans="1:8" x14ac:dyDescent="0.25">
      <c r="A163" s="3">
        <v>44084</v>
      </c>
      <c r="B163" s="10">
        <v>26</v>
      </c>
      <c r="C163">
        <f t="shared" si="13"/>
        <v>27.222222222222221</v>
      </c>
      <c r="D163">
        <f t="shared" si="14"/>
        <v>26.928571428571427</v>
      </c>
      <c r="E163">
        <f t="shared" si="16"/>
        <v>26.833333333333332</v>
      </c>
      <c r="F163">
        <f t="shared" si="12"/>
        <v>26</v>
      </c>
      <c r="G163">
        <f t="shared" si="15"/>
        <v>26</v>
      </c>
      <c r="H163">
        <f t="shared" si="17"/>
        <v>26</v>
      </c>
    </row>
    <row r="164" spans="1:8" x14ac:dyDescent="0.25">
      <c r="A164" s="3">
        <v>44085</v>
      </c>
      <c r="B164" s="10">
        <v>28</v>
      </c>
      <c r="C164">
        <f t="shared" si="13"/>
        <v>27.74074074074074</v>
      </c>
      <c r="D164">
        <f t="shared" si="14"/>
        <v>27.464285714285715</v>
      </c>
      <c r="E164">
        <f t="shared" si="16"/>
        <v>27.433333333333334</v>
      </c>
      <c r="F164">
        <f t="shared" si="12"/>
        <v>27</v>
      </c>
      <c r="G164">
        <f t="shared" si="15"/>
        <v>27</v>
      </c>
      <c r="H164">
        <f t="shared" si="17"/>
        <v>27</v>
      </c>
    </row>
    <row r="165" spans="1:8" x14ac:dyDescent="0.25">
      <c r="A165" s="3">
        <v>44086</v>
      </c>
      <c r="B165" s="10">
        <v>29</v>
      </c>
      <c r="C165">
        <f t="shared" si="13"/>
        <v>28.296296296296298</v>
      </c>
      <c r="D165">
        <f t="shared" si="14"/>
        <v>28</v>
      </c>
      <c r="E165">
        <f t="shared" si="16"/>
        <v>27.966666666666665</v>
      </c>
      <c r="F165">
        <f t="shared" si="12"/>
        <v>28.5</v>
      </c>
      <c r="G165">
        <f t="shared" si="15"/>
        <v>28.5</v>
      </c>
      <c r="H165">
        <f t="shared" si="17"/>
        <v>28.5</v>
      </c>
    </row>
    <row r="166" spans="1:8" x14ac:dyDescent="0.25">
      <c r="A166" s="3">
        <v>44087</v>
      </c>
      <c r="B166" s="10">
        <v>30</v>
      </c>
      <c r="C166">
        <f t="shared" si="13"/>
        <v>28.814814814814813</v>
      </c>
      <c r="D166">
        <f t="shared" si="14"/>
        <v>28.535714285714285</v>
      </c>
      <c r="E166">
        <f t="shared" si="16"/>
        <v>28.5</v>
      </c>
      <c r="F166">
        <f t="shared" si="12"/>
        <v>29.5</v>
      </c>
      <c r="G166">
        <f t="shared" si="15"/>
        <v>29.5</v>
      </c>
      <c r="H166">
        <f t="shared" si="17"/>
        <v>29.5</v>
      </c>
    </row>
    <row r="167" spans="1:8" x14ac:dyDescent="0.25">
      <c r="A167" s="3">
        <v>44088</v>
      </c>
      <c r="B167" s="10">
        <v>30</v>
      </c>
      <c r="C167">
        <f t="shared" si="13"/>
        <v>29.37037037037037</v>
      </c>
      <c r="D167">
        <f t="shared" si="14"/>
        <v>29.071428571428573</v>
      </c>
      <c r="E167">
        <f t="shared" si="16"/>
        <v>29</v>
      </c>
      <c r="F167">
        <f t="shared" si="12"/>
        <v>30</v>
      </c>
      <c r="G167">
        <f t="shared" si="15"/>
        <v>30</v>
      </c>
      <c r="H167">
        <f t="shared" si="17"/>
        <v>30</v>
      </c>
    </row>
    <row r="168" spans="1:8" x14ac:dyDescent="0.25">
      <c r="A168" s="3">
        <v>44089</v>
      </c>
      <c r="B168" s="10">
        <v>31</v>
      </c>
      <c r="C168">
        <f t="shared" si="13"/>
        <v>29.888888888888889</v>
      </c>
      <c r="D168">
        <f t="shared" si="14"/>
        <v>29.571428571428573</v>
      </c>
      <c r="E168">
        <f t="shared" si="16"/>
        <v>29.466666666666665</v>
      </c>
      <c r="F168">
        <f t="shared" si="12"/>
        <v>30.5</v>
      </c>
      <c r="G168">
        <f t="shared" si="15"/>
        <v>30.5</v>
      </c>
      <c r="H168">
        <f t="shared" si="17"/>
        <v>30.5</v>
      </c>
    </row>
    <row r="169" spans="1:8" x14ac:dyDescent="0.25">
      <c r="A169" s="3">
        <v>44090</v>
      </c>
      <c r="B169" s="10">
        <v>32</v>
      </c>
      <c r="C169">
        <f t="shared" si="13"/>
        <v>30.333333333333332</v>
      </c>
      <c r="D169">
        <f t="shared" si="14"/>
        <v>30.071428571428573</v>
      </c>
      <c r="E169">
        <f t="shared" si="16"/>
        <v>29.9</v>
      </c>
      <c r="F169">
        <f t="shared" si="12"/>
        <v>31.5</v>
      </c>
      <c r="G169">
        <f t="shared" si="15"/>
        <v>31.5</v>
      </c>
      <c r="H169">
        <f t="shared" si="17"/>
        <v>31.5</v>
      </c>
    </row>
    <row r="170" spans="1:8" x14ac:dyDescent="0.25">
      <c r="A170" s="3">
        <v>44091</v>
      </c>
      <c r="B170" s="10">
        <v>32</v>
      </c>
      <c r="C170">
        <f t="shared" si="13"/>
        <v>30.74074074074074</v>
      </c>
      <c r="D170">
        <f t="shared" si="14"/>
        <v>30.464285714285715</v>
      </c>
      <c r="E170">
        <f t="shared" si="16"/>
        <v>30.333333333333332</v>
      </c>
      <c r="F170">
        <f t="shared" si="12"/>
        <v>32</v>
      </c>
      <c r="G170">
        <f t="shared" si="15"/>
        <v>32</v>
      </c>
      <c r="H170">
        <f t="shared" si="17"/>
        <v>32</v>
      </c>
    </row>
    <row r="171" spans="1:8" x14ac:dyDescent="0.25">
      <c r="A171" s="3">
        <v>44092</v>
      </c>
      <c r="B171" s="10">
        <v>33</v>
      </c>
      <c r="C171">
        <f t="shared" si="13"/>
        <v>31.111111111111111</v>
      </c>
      <c r="D171">
        <f t="shared" si="14"/>
        <v>30.857142857142858</v>
      </c>
      <c r="E171">
        <f t="shared" si="16"/>
        <v>30.733333333333334</v>
      </c>
      <c r="F171">
        <f t="shared" si="12"/>
        <v>32</v>
      </c>
      <c r="G171">
        <f t="shared" si="15"/>
        <v>32</v>
      </c>
      <c r="H171">
        <f t="shared" si="17"/>
        <v>32</v>
      </c>
    </row>
    <row r="172" spans="1:8" x14ac:dyDescent="0.25">
      <c r="A172" s="3">
        <v>44093</v>
      </c>
      <c r="B172" s="10">
        <v>32</v>
      </c>
      <c r="C172">
        <f t="shared" si="13"/>
        <v>31.518518518518519</v>
      </c>
      <c r="D172">
        <f t="shared" si="14"/>
        <v>31.25</v>
      </c>
      <c r="E172">
        <f t="shared" si="16"/>
        <v>31.166666666666668</v>
      </c>
      <c r="F172">
        <f t="shared" si="12"/>
        <v>32.5</v>
      </c>
      <c r="G172">
        <f t="shared" si="15"/>
        <v>32.5</v>
      </c>
      <c r="H172">
        <f t="shared" si="17"/>
        <v>32.5</v>
      </c>
    </row>
    <row r="173" spans="1:8" x14ac:dyDescent="0.25">
      <c r="A173" s="3">
        <v>44094</v>
      </c>
      <c r="B173" s="10">
        <v>34</v>
      </c>
      <c r="C173">
        <f t="shared" si="13"/>
        <v>31.925925925925927</v>
      </c>
      <c r="D173">
        <f t="shared" si="14"/>
        <v>31.678571428571427</v>
      </c>
      <c r="E173">
        <f t="shared" si="16"/>
        <v>31.566666666666666</v>
      </c>
      <c r="F173">
        <f t="shared" si="12"/>
        <v>33</v>
      </c>
      <c r="G173">
        <f t="shared" si="15"/>
        <v>33</v>
      </c>
      <c r="H173">
        <f t="shared" si="17"/>
        <v>33</v>
      </c>
    </row>
    <row r="174" spans="1:8" x14ac:dyDescent="0.25">
      <c r="A174" s="3">
        <v>44095</v>
      </c>
      <c r="B174" s="10">
        <v>34</v>
      </c>
      <c r="C174">
        <f t="shared" si="13"/>
        <v>32.333333333333336</v>
      </c>
      <c r="D174">
        <f t="shared" si="14"/>
        <v>32.071428571428569</v>
      </c>
      <c r="E174">
        <f t="shared" si="16"/>
        <v>31.933333333333334</v>
      </c>
      <c r="F174">
        <f t="shared" si="12"/>
        <v>33.5</v>
      </c>
      <c r="G174">
        <f t="shared" si="15"/>
        <v>33.5</v>
      </c>
      <c r="H174">
        <f t="shared" si="17"/>
        <v>33.5</v>
      </c>
    </row>
    <row r="175" spans="1:8" x14ac:dyDescent="0.25">
      <c r="A175" s="3">
        <v>44096</v>
      </c>
      <c r="B175" s="10">
        <v>33</v>
      </c>
      <c r="C175">
        <f t="shared" si="13"/>
        <v>32.74074074074074</v>
      </c>
      <c r="D175">
        <f t="shared" si="14"/>
        <v>32.428571428571431</v>
      </c>
      <c r="E175">
        <f t="shared" si="16"/>
        <v>32.266666666666666</v>
      </c>
      <c r="F175">
        <f t="shared" si="12"/>
        <v>34</v>
      </c>
      <c r="G175">
        <f t="shared" si="15"/>
        <v>34</v>
      </c>
      <c r="H175">
        <f t="shared" si="17"/>
        <v>34</v>
      </c>
    </row>
    <row r="176" spans="1:8" x14ac:dyDescent="0.25">
      <c r="A176" s="3">
        <v>44097</v>
      </c>
      <c r="B176" s="10">
        <v>34</v>
      </c>
      <c r="C176">
        <f t="shared" si="13"/>
        <v>33.074074074074076</v>
      </c>
      <c r="D176">
        <f t="shared" si="14"/>
        <v>32.821428571428569</v>
      </c>
      <c r="E176">
        <f t="shared" si="16"/>
        <v>32.666666666666664</v>
      </c>
      <c r="F176">
        <f t="shared" si="12"/>
        <v>34</v>
      </c>
      <c r="G176">
        <f t="shared" si="15"/>
        <v>34</v>
      </c>
      <c r="H176">
        <f t="shared" si="17"/>
        <v>34</v>
      </c>
    </row>
    <row r="177" spans="1:8" x14ac:dyDescent="0.25">
      <c r="A177" s="3">
        <v>44098</v>
      </c>
      <c r="B177" s="10">
        <v>34</v>
      </c>
      <c r="C177">
        <f t="shared" si="13"/>
        <v>33.481481481481481</v>
      </c>
      <c r="D177">
        <f t="shared" si="14"/>
        <v>33.214285714285715</v>
      </c>
      <c r="E177">
        <f t="shared" si="16"/>
        <v>33.1</v>
      </c>
      <c r="F177">
        <f t="shared" si="12"/>
        <v>34</v>
      </c>
      <c r="G177">
        <f t="shared" si="15"/>
        <v>34</v>
      </c>
      <c r="H177">
        <f t="shared" si="17"/>
        <v>34</v>
      </c>
    </row>
    <row r="178" spans="1:8" x14ac:dyDescent="0.25">
      <c r="A178" s="3">
        <v>44099</v>
      </c>
      <c r="B178" s="10">
        <v>35</v>
      </c>
      <c r="C178">
        <f t="shared" si="13"/>
        <v>33.814814814814817</v>
      </c>
      <c r="D178">
        <f t="shared" si="14"/>
        <v>33.607142857142854</v>
      </c>
      <c r="E178">
        <f t="shared" si="16"/>
        <v>33.5</v>
      </c>
      <c r="F178">
        <f t="shared" si="12"/>
        <v>34</v>
      </c>
      <c r="G178">
        <f t="shared" si="15"/>
        <v>34</v>
      </c>
      <c r="H178">
        <f t="shared" si="17"/>
        <v>34</v>
      </c>
    </row>
    <row r="179" spans="1:8" x14ac:dyDescent="0.25">
      <c r="A179" s="3">
        <v>44100</v>
      </c>
      <c r="B179" s="10">
        <v>35</v>
      </c>
      <c r="C179">
        <f t="shared" si="13"/>
        <v>34.148148148148145</v>
      </c>
      <c r="D179">
        <f t="shared" si="14"/>
        <v>33.964285714285715</v>
      </c>
      <c r="E179">
        <f t="shared" si="16"/>
        <v>33.9</v>
      </c>
      <c r="F179">
        <f t="shared" si="12"/>
        <v>34</v>
      </c>
      <c r="G179">
        <f t="shared" si="15"/>
        <v>34</v>
      </c>
      <c r="H179">
        <f t="shared" si="17"/>
        <v>34</v>
      </c>
    </row>
    <row r="180" spans="1:8" x14ac:dyDescent="0.25">
      <c r="A180" s="3">
        <v>44101</v>
      </c>
      <c r="B180" s="10">
        <v>36</v>
      </c>
      <c r="C180">
        <f t="shared" si="13"/>
        <v>34.444444444444443</v>
      </c>
      <c r="D180">
        <f t="shared" si="14"/>
        <v>34.285714285714285</v>
      </c>
      <c r="E180">
        <f t="shared" si="16"/>
        <v>34.299999999999997</v>
      </c>
      <c r="F180">
        <f t="shared" si="12"/>
        <v>34.5</v>
      </c>
      <c r="G180">
        <f t="shared" si="15"/>
        <v>34.5</v>
      </c>
      <c r="H180">
        <f t="shared" si="17"/>
        <v>34.5</v>
      </c>
    </row>
    <row r="181" spans="1:8" x14ac:dyDescent="0.25">
      <c r="A181" s="3">
        <v>44102</v>
      </c>
      <c r="B181" s="10">
        <v>35</v>
      </c>
      <c r="C181">
        <f t="shared" si="13"/>
        <v>34.814814814814817</v>
      </c>
      <c r="D181">
        <f t="shared" si="14"/>
        <v>34.642857142857146</v>
      </c>
      <c r="E181">
        <f t="shared" si="16"/>
        <v>34.633333333333333</v>
      </c>
      <c r="F181">
        <f t="shared" si="12"/>
        <v>35</v>
      </c>
      <c r="G181">
        <f t="shared" si="15"/>
        <v>35</v>
      </c>
      <c r="H181">
        <f t="shared" si="17"/>
        <v>35</v>
      </c>
    </row>
    <row r="182" spans="1:8" x14ac:dyDescent="0.25">
      <c r="A182" s="3">
        <v>44103</v>
      </c>
      <c r="B182" s="10">
        <v>35</v>
      </c>
      <c r="C182">
        <f t="shared" si="13"/>
        <v>35.111111111111114</v>
      </c>
      <c r="D182">
        <f t="shared" si="14"/>
        <v>34.964285714285715</v>
      </c>
      <c r="E182">
        <f t="shared" si="16"/>
        <v>34.93333333333333</v>
      </c>
      <c r="F182">
        <f t="shared" si="12"/>
        <v>35</v>
      </c>
      <c r="G182">
        <f t="shared" si="15"/>
        <v>35</v>
      </c>
      <c r="H182">
        <f t="shared" si="17"/>
        <v>35</v>
      </c>
    </row>
    <row r="183" spans="1:8" x14ac:dyDescent="0.25">
      <c r="A183" s="3">
        <v>44104</v>
      </c>
      <c r="B183" s="10">
        <v>34</v>
      </c>
      <c r="C183">
        <f t="shared" si="13"/>
        <v>35.370370370370374</v>
      </c>
      <c r="D183">
        <f t="shared" si="14"/>
        <v>35.25</v>
      </c>
      <c r="E183">
        <f t="shared" si="16"/>
        <v>35.266666666666666</v>
      </c>
      <c r="F183">
        <f t="shared" si="12"/>
        <v>35</v>
      </c>
      <c r="G183">
        <f t="shared" si="15"/>
        <v>35</v>
      </c>
      <c r="H183">
        <f t="shared" si="17"/>
        <v>35</v>
      </c>
    </row>
    <row r="184" spans="1:8" x14ac:dyDescent="0.25">
      <c r="A184" s="3">
        <v>44105</v>
      </c>
      <c r="B184" s="10">
        <v>34</v>
      </c>
      <c r="C184">
        <f t="shared" si="13"/>
        <v>35.666666666666664</v>
      </c>
      <c r="D184">
        <f t="shared" si="14"/>
        <v>35.535714285714285</v>
      </c>
      <c r="E184">
        <f t="shared" si="16"/>
        <v>35.56666666666667</v>
      </c>
      <c r="F184">
        <f t="shared" si="12"/>
        <v>35</v>
      </c>
      <c r="G184">
        <f t="shared" si="15"/>
        <v>35</v>
      </c>
      <c r="H184">
        <f t="shared" si="17"/>
        <v>35</v>
      </c>
    </row>
    <row r="185" spans="1:8" x14ac:dyDescent="0.25">
      <c r="A185" s="3">
        <v>44106</v>
      </c>
      <c r="B185" s="10">
        <v>35</v>
      </c>
      <c r="C185">
        <f t="shared" si="13"/>
        <v>35.925925925925924</v>
      </c>
      <c r="D185">
        <f t="shared" si="14"/>
        <v>35.821428571428569</v>
      </c>
      <c r="E185">
        <f t="shared" si="16"/>
        <v>35.9</v>
      </c>
      <c r="F185">
        <f t="shared" si="12"/>
        <v>35</v>
      </c>
      <c r="G185">
        <f t="shared" si="15"/>
        <v>35</v>
      </c>
      <c r="H185">
        <f t="shared" si="17"/>
        <v>35</v>
      </c>
    </row>
    <row r="186" spans="1:8" x14ac:dyDescent="0.25">
      <c r="A186" s="3">
        <v>44107</v>
      </c>
      <c r="B186" s="10">
        <v>36</v>
      </c>
      <c r="C186">
        <f t="shared" si="13"/>
        <v>36.296296296296298</v>
      </c>
      <c r="D186">
        <f t="shared" si="14"/>
        <v>36.142857142857146</v>
      </c>
      <c r="E186">
        <f t="shared" si="16"/>
        <v>36.266666666666666</v>
      </c>
      <c r="F186">
        <f t="shared" si="12"/>
        <v>35</v>
      </c>
      <c r="G186">
        <f t="shared" si="15"/>
        <v>35</v>
      </c>
      <c r="H186">
        <f t="shared" si="17"/>
        <v>35</v>
      </c>
    </row>
    <row r="187" spans="1:8" x14ac:dyDescent="0.25">
      <c r="A187" s="3">
        <v>44108</v>
      </c>
      <c r="B187" s="10">
        <v>36</v>
      </c>
      <c r="C187">
        <f t="shared" si="13"/>
        <v>36.629629629629626</v>
      </c>
      <c r="D187">
        <f t="shared" si="14"/>
        <v>36.535714285714285</v>
      </c>
      <c r="E187">
        <f t="shared" si="16"/>
        <v>36.666666666666664</v>
      </c>
      <c r="F187">
        <f t="shared" si="12"/>
        <v>35.5</v>
      </c>
      <c r="G187">
        <f t="shared" si="15"/>
        <v>35.5</v>
      </c>
      <c r="H187">
        <f t="shared" si="17"/>
        <v>35.5</v>
      </c>
    </row>
    <row r="188" spans="1:8" x14ac:dyDescent="0.25">
      <c r="A188" s="3">
        <v>44109</v>
      </c>
      <c r="B188" s="10">
        <v>35</v>
      </c>
      <c r="C188">
        <f t="shared" si="13"/>
        <v>37.037037037037038</v>
      </c>
      <c r="D188">
        <f t="shared" si="14"/>
        <v>36.928571428571431</v>
      </c>
      <c r="E188">
        <f t="shared" si="16"/>
        <v>37.133333333333333</v>
      </c>
      <c r="F188">
        <f t="shared" si="12"/>
        <v>36</v>
      </c>
      <c r="G188">
        <f t="shared" si="15"/>
        <v>36</v>
      </c>
      <c r="H188">
        <f t="shared" si="17"/>
        <v>36</v>
      </c>
    </row>
    <row r="189" spans="1:8" x14ac:dyDescent="0.25">
      <c r="A189" s="3">
        <v>44110</v>
      </c>
      <c r="B189" s="10">
        <v>35</v>
      </c>
      <c r="C189">
        <f t="shared" si="13"/>
        <v>37.518518518518519</v>
      </c>
      <c r="D189">
        <f t="shared" si="14"/>
        <v>37.357142857142854</v>
      </c>
      <c r="E189">
        <f t="shared" si="16"/>
        <v>37.6</v>
      </c>
      <c r="F189">
        <f t="shared" si="12"/>
        <v>36</v>
      </c>
      <c r="G189">
        <f t="shared" si="15"/>
        <v>36</v>
      </c>
      <c r="H189">
        <f t="shared" si="17"/>
        <v>36</v>
      </c>
    </row>
    <row r="190" spans="1:8" x14ac:dyDescent="0.25">
      <c r="A190" s="3">
        <v>44111</v>
      </c>
      <c r="B190" s="10">
        <v>37</v>
      </c>
      <c r="C190">
        <f t="shared" si="13"/>
        <v>38.037037037037038</v>
      </c>
      <c r="D190">
        <f t="shared" si="14"/>
        <v>37.892857142857146</v>
      </c>
      <c r="E190">
        <f t="shared" si="16"/>
        <v>38.1</v>
      </c>
      <c r="F190">
        <f t="shared" si="12"/>
        <v>36.5</v>
      </c>
      <c r="G190">
        <f t="shared" si="15"/>
        <v>36.5</v>
      </c>
      <c r="H190">
        <f t="shared" si="17"/>
        <v>36.5</v>
      </c>
    </row>
    <row r="191" spans="1:8" x14ac:dyDescent="0.25">
      <c r="A191" s="3">
        <v>44112</v>
      </c>
      <c r="B191" s="10">
        <v>37</v>
      </c>
      <c r="C191">
        <f t="shared" si="13"/>
        <v>38.592592592592595</v>
      </c>
      <c r="D191">
        <f t="shared" si="14"/>
        <v>38.428571428571431</v>
      </c>
      <c r="E191">
        <f t="shared" si="16"/>
        <v>38.666666666666664</v>
      </c>
      <c r="F191">
        <f t="shared" si="12"/>
        <v>37</v>
      </c>
      <c r="G191">
        <f t="shared" si="15"/>
        <v>37</v>
      </c>
      <c r="H191">
        <f t="shared" si="17"/>
        <v>37</v>
      </c>
    </row>
    <row r="192" spans="1:8" x14ac:dyDescent="0.25">
      <c r="A192" s="3">
        <v>44113</v>
      </c>
      <c r="B192" s="10">
        <v>38</v>
      </c>
      <c r="C192">
        <f t="shared" si="13"/>
        <v>39.148148148148145</v>
      </c>
      <c r="D192">
        <f t="shared" si="14"/>
        <v>39</v>
      </c>
      <c r="E192">
        <f t="shared" si="16"/>
        <v>39.266666666666666</v>
      </c>
      <c r="F192">
        <f t="shared" si="12"/>
        <v>37.5</v>
      </c>
      <c r="G192">
        <f t="shared" si="15"/>
        <v>37.5</v>
      </c>
      <c r="H192">
        <f t="shared" si="17"/>
        <v>37.5</v>
      </c>
    </row>
    <row r="193" spans="1:8" x14ac:dyDescent="0.25">
      <c r="A193" s="3">
        <v>44114</v>
      </c>
      <c r="B193" s="10">
        <v>38</v>
      </c>
      <c r="C193">
        <f t="shared" si="13"/>
        <v>39.777777777777779</v>
      </c>
      <c r="D193">
        <f t="shared" si="14"/>
        <v>39.607142857142854</v>
      </c>
      <c r="E193">
        <f t="shared" si="16"/>
        <v>39.93333333333333</v>
      </c>
      <c r="F193">
        <f t="shared" si="12"/>
        <v>38</v>
      </c>
      <c r="G193">
        <f t="shared" si="15"/>
        <v>38</v>
      </c>
      <c r="H193">
        <f t="shared" si="17"/>
        <v>38</v>
      </c>
    </row>
    <row r="194" spans="1:8" x14ac:dyDescent="0.25">
      <c r="A194" s="3">
        <v>44115</v>
      </c>
      <c r="B194" s="10">
        <v>40</v>
      </c>
      <c r="C194">
        <f t="shared" si="13"/>
        <v>40.444444444444443</v>
      </c>
      <c r="D194">
        <f t="shared" si="14"/>
        <v>40.285714285714285</v>
      </c>
      <c r="E194">
        <f t="shared" si="16"/>
        <v>40.6</v>
      </c>
      <c r="F194">
        <f t="shared" si="12"/>
        <v>38.5</v>
      </c>
      <c r="G194">
        <f t="shared" si="15"/>
        <v>38.5</v>
      </c>
      <c r="H194">
        <f t="shared" si="17"/>
        <v>38.5</v>
      </c>
    </row>
    <row r="195" spans="1:8" x14ac:dyDescent="0.25">
      <c r="A195" s="3">
        <v>44116</v>
      </c>
      <c r="B195" s="10">
        <v>39</v>
      </c>
      <c r="C195">
        <f t="shared" si="13"/>
        <v>41.185185185185183</v>
      </c>
      <c r="D195">
        <f t="shared" si="14"/>
        <v>40.964285714285715</v>
      </c>
      <c r="E195">
        <f t="shared" si="16"/>
        <v>41.3</v>
      </c>
      <c r="F195">
        <f t="shared" si="12"/>
        <v>39</v>
      </c>
      <c r="G195">
        <f t="shared" si="15"/>
        <v>39</v>
      </c>
      <c r="H195">
        <f t="shared" si="17"/>
        <v>39</v>
      </c>
    </row>
    <row r="196" spans="1:8" x14ac:dyDescent="0.25">
      <c r="A196" s="3">
        <v>44117</v>
      </c>
      <c r="B196" s="10">
        <v>39</v>
      </c>
      <c r="C196">
        <f t="shared" si="13"/>
        <v>41.962962962962962</v>
      </c>
      <c r="D196">
        <f t="shared" si="14"/>
        <v>41.714285714285715</v>
      </c>
      <c r="E196">
        <f t="shared" si="16"/>
        <v>41.966666666666669</v>
      </c>
      <c r="F196">
        <f t="shared" si="12"/>
        <v>39.5</v>
      </c>
      <c r="G196">
        <f t="shared" si="15"/>
        <v>39.5</v>
      </c>
      <c r="H196">
        <f t="shared" si="17"/>
        <v>39.5</v>
      </c>
    </row>
    <row r="197" spans="1:8" x14ac:dyDescent="0.25">
      <c r="A197" s="3">
        <v>44118</v>
      </c>
      <c r="B197" s="10">
        <v>40</v>
      </c>
      <c r="C197">
        <f t="shared" si="13"/>
        <v>42.777777777777779</v>
      </c>
      <c r="D197">
        <f t="shared" si="14"/>
        <v>42.464285714285715</v>
      </c>
      <c r="E197">
        <f t="shared" si="16"/>
        <v>42.733333333333334</v>
      </c>
      <c r="F197">
        <f t="shared" si="12"/>
        <v>40</v>
      </c>
      <c r="G197">
        <f t="shared" si="15"/>
        <v>40</v>
      </c>
      <c r="H197">
        <f t="shared" si="17"/>
        <v>40</v>
      </c>
    </row>
    <row r="198" spans="1:8" x14ac:dyDescent="0.25">
      <c r="A198" s="3">
        <v>44119</v>
      </c>
      <c r="B198" s="10">
        <v>40</v>
      </c>
      <c r="C198">
        <f t="shared" si="13"/>
        <v>43.666666666666664</v>
      </c>
      <c r="D198">
        <f t="shared" si="14"/>
        <v>43.321428571428569</v>
      </c>
      <c r="E198">
        <f t="shared" si="16"/>
        <v>43.533333333333331</v>
      </c>
      <c r="F198">
        <f t="shared" si="12"/>
        <v>40</v>
      </c>
      <c r="G198">
        <f t="shared" si="15"/>
        <v>40</v>
      </c>
      <c r="H198">
        <f t="shared" si="17"/>
        <v>40</v>
      </c>
    </row>
    <row r="199" spans="1:8" x14ac:dyDescent="0.25">
      <c r="A199" s="3">
        <v>44120</v>
      </c>
      <c r="B199" s="10">
        <v>42</v>
      </c>
      <c r="C199">
        <f t="shared" si="13"/>
        <v>44.555555555555557</v>
      </c>
      <c r="D199">
        <f t="shared" si="14"/>
        <v>44.214285714285715</v>
      </c>
      <c r="E199">
        <f t="shared" si="16"/>
        <v>44.43333333333333</v>
      </c>
      <c r="F199">
        <f t="shared" si="12"/>
        <v>41</v>
      </c>
      <c r="G199">
        <f t="shared" si="15"/>
        <v>41</v>
      </c>
      <c r="H199">
        <f t="shared" si="17"/>
        <v>41</v>
      </c>
    </row>
    <row r="200" spans="1:8" x14ac:dyDescent="0.25">
      <c r="A200" s="3">
        <v>44121</v>
      </c>
      <c r="B200" s="10">
        <v>43</v>
      </c>
      <c r="C200">
        <f t="shared" si="13"/>
        <v>45.481481481481481</v>
      </c>
      <c r="D200">
        <f t="shared" si="14"/>
        <v>45.142857142857146</v>
      </c>
      <c r="E200">
        <f t="shared" si="16"/>
        <v>45.4</v>
      </c>
      <c r="F200">
        <f t="shared" si="12"/>
        <v>42.5</v>
      </c>
      <c r="G200">
        <f t="shared" si="15"/>
        <v>42.5</v>
      </c>
      <c r="H200">
        <f t="shared" si="17"/>
        <v>42.5</v>
      </c>
    </row>
    <row r="201" spans="1:8" x14ac:dyDescent="0.25">
      <c r="A201" s="3">
        <v>44122</v>
      </c>
      <c r="B201" s="10">
        <v>45</v>
      </c>
      <c r="C201">
        <f t="shared" si="13"/>
        <v>46.481481481481481</v>
      </c>
      <c r="D201">
        <f t="shared" si="14"/>
        <v>46.107142857142854</v>
      </c>
      <c r="E201">
        <f t="shared" si="16"/>
        <v>46.366666666666667</v>
      </c>
      <c r="F201">
        <f t="shared" si="12"/>
        <v>44</v>
      </c>
      <c r="G201">
        <f t="shared" si="15"/>
        <v>44</v>
      </c>
      <c r="H201">
        <f t="shared" si="17"/>
        <v>44</v>
      </c>
    </row>
    <row r="202" spans="1:8" x14ac:dyDescent="0.25">
      <c r="A202" s="3">
        <v>44123</v>
      </c>
      <c r="B202" s="10">
        <v>46</v>
      </c>
      <c r="C202">
        <f t="shared" si="13"/>
        <v>47.555555555555557</v>
      </c>
      <c r="D202">
        <f t="shared" si="14"/>
        <v>47.107142857142854</v>
      </c>
      <c r="E202">
        <f t="shared" si="16"/>
        <v>47.366666666666667</v>
      </c>
      <c r="F202">
        <f t="shared" si="12"/>
        <v>45.5</v>
      </c>
      <c r="G202">
        <f t="shared" si="15"/>
        <v>45.5</v>
      </c>
      <c r="H202">
        <f t="shared" si="17"/>
        <v>45.5</v>
      </c>
    </row>
    <row r="203" spans="1:8" x14ac:dyDescent="0.25">
      <c r="A203" s="3">
        <v>44124</v>
      </c>
      <c r="B203" s="10">
        <v>48</v>
      </c>
      <c r="C203">
        <f t="shared" si="13"/>
        <v>48.703703703703702</v>
      </c>
      <c r="D203">
        <f t="shared" si="14"/>
        <v>48.214285714285715</v>
      </c>
      <c r="E203">
        <f t="shared" si="16"/>
        <v>48.366666666666667</v>
      </c>
      <c r="F203">
        <f t="shared" si="12"/>
        <v>47</v>
      </c>
      <c r="G203">
        <f t="shared" si="15"/>
        <v>47</v>
      </c>
      <c r="H203">
        <f t="shared" si="17"/>
        <v>47</v>
      </c>
    </row>
    <row r="204" spans="1:8" x14ac:dyDescent="0.25">
      <c r="A204" s="3">
        <v>44125</v>
      </c>
      <c r="B204" s="10">
        <v>49</v>
      </c>
      <c r="C204">
        <f t="shared" si="13"/>
        <v>49.777777777777779</v>
      </c>
      <c r="D204">
        <f t="shared" si="14"/>
        <v>49.321428571428569</v>
      </c>
      <c r="E204">
        <f t="shared" si="16"/>
        <v>49.43333333333333</v>
      </c>
      <c r="F204">
        <f t="shared" si="12"/>
        <v>48.5</v>
      </c>
      <c r="G204">
        <f t="shared" si="15"/>
        <v>48.5</v>
      </c>
      <c r="H204">
        <f t="shared" si="17"/>
        <v>48.5</v>
      </c>
    </row>
    <row r="205" spans="1:8" x14ac:dyDescent="0.25">
      <c r="A205" s="3">
        <v>44126</v>
      </c>
      <c r="B205" s="10">
        <v>50</v>
      </c>
      <c r="C205">
        <f t="shared" si="13"/>
        <v>50.888888888888886</v>
      </c>
      <c r="D205">
        <f t="shared" si="14"/>
        <v>50.392857142857146</v>
      </c>
      <c r="E205">
        <f t="shared" si="16"/>
        <v>50.56666666666667</v>
      </c>
      <c r="F205">
        <f t="shared" si="12"/>
        <v>49.5</v>
      </c>
      <c r="G205">
        <f t="shared" si="15"/>
        <v>49.5</v>
      </c>
      <c r="H205">
        <f t="shared" si="17"/>
        <v>49.5</v>
      </c>
    </row>
    <row r="206" spans="1:8" x14ac:dyDescent="0.25">
      <c r="A206" s="3">
        <v>44127</v>
      </c>
      <c r="B206" s="10">
        <v>52</v>
      </c>
      <c r="C206">
        <f t="shared" si="13"/>
        <v>52.037037037037038</v>
      </c>
      <c r="D206">
        <f t="shared" si="14"/>
        <v>51.535714285714285</v>
      </c>
      <c r="E206">
        <f t="shared" si="16"/>
        <v>51.666666666666664</v>
      </c>
      <c r="F206">
        <f t="shared" si="12"/>
        <v>51</v>
      </c>
      <c r="G206">
        <f t="shared" si="15"/>
        <v>51</v>
      </c>
      <c r="H206">
        <f t="shared" si="17"/>
        <v>51</v>
      </c>
    </row>
    <row r="207" spans="1:8" x14ac:dyDescent="0.25">
      <c r="A207" s="3">
        <v>44128</v>
      </c>
      <c r="B207" s="10">
        <v>54</v>
      </c>
      <c r="C207">
        <f t="shared" si="13"/>
        <v>53.222222222222221</v>
      </c>
      <c r="D207">
        <f t="shared" si="14"/>
        <v>52.678571428571431</v>
      </c>
      <c r="E207">
        <f t="shared" si="16"/>
        <v>52.733333333333334</v>
      </c>
      <c r="F207">
        <f t="shared" si="12"/>
        <v>53</v>
      </c>
      <c r="G207">
        <f t="shared" si="15"/>
        <v>53</v>
      </c>
      <c r="H207">
        <f t="shared" si="17"/>
        <v>53</v>
      </c>
    </row>
    <row r="208" spans="1:8" x14ac:dyDescent="0.25">
      <c r="A208" s="3">
        <v>44129</v>
      </c>
      <c r="B208" s="10">
        <v>55</v>
      </c>
      <c r="C208">
        <f t="shared" si="13"/>
        <v>54.296296296296298</v>
      </c>
      <c r="D208">
        <f t="shared" si="14"/>
        <v>53.785714285714285</v>
      </c>
      <c r="E208">
        <f t="shared" si="16"/>
        <v>53.8</v>
      </c>
      <c r="F208">
        <f t="shared" si="12"/>
        <v>54.5</v>
      </c>
      <c r="G208">
        <f t="shared" si="15"/>
        <v>54.5</v>
      </c>
      <c r="H208">
        <f t="shared" si="17"/>
        <v>54.5</v>
      </c>
    </row>
    <row r="209" spans="1:8" x14ac:dyDescent="0.25">
      <c r="A209" s="3">
        <v>44130</v>
      </c>
      <c r="B209" s="10">
        <v>56</v>
      </c>
      <c r="C209">
        <f t="shared" si="13"/>
        <v>55.444444444444443</v>
      </c>
      <c r="D209">
        <f t="shared" si="14"/>
        <v>54.857142857142854</v>
      </c>
      <c r="E209">
        <f t="shared" si="16"/>
        <v>54.833333333333336</v>
      </c>
      <c r="F209">
        <f t="shared" ref="F209:F272" si="18">MEDIAN(B196:B221)</f>
        <v>55.5</v>
      </c>
      <c r="G209">
        <f t="shared" si="15"/>
        <v>55.5</v>
      </c>
      <c r="H209">
        <f t="shared" si="17"/>
        <v>55.5</v>
      </c>
    </row>
    <row r="210" spans="1:8" x14ac:dyDescent="0.25">
      <c r="A210" s="3">
        <v>44131</v>
      </c>
      <c r="B210" s="10">
        <v>56</v>
      </c>
      <c r="C210">
        <f t="shared" ref="C210:C273" si="19">AVERAGE(B197:B223)</f>
        <v>56.555555555555557</v>
      </c>
      <c r="D210">
        <f t="shared" ref="D210:D273" si="20">AVERAGE(B196:B223)</f>
        <v>55.928571428571431</v>
      </c>
      <c r="E210">
        <f t="shared" si="16"/>
        <v>55.8</v>
      </c>
      <c r="F210">
        <f t="shared" si="18"/>
        <v>56</v>
      </c>
      <c r="G210">
        <f t="shared" ref="G210:G273" si="21">MEDIAN(B196:B223)</f>
        <v>56</v>
      </c>
      <c r="H210">
        <f t="shared" si="17"/>
        <v>56</v>
      </c>
    </row>
    <row r="211" spans="1:8" x14ac:dyDescent="0.25">
      <c r="A211" s="3">
        <v>44132</v>
      </c>
      <c r="B211" s="10">
        <v>58</v>
      </c>
      <c r="C211">
        <f t="shared" si="19"/>
        <v>57.629629629629626</v>
      </c>
      <c r="D211">
        <f t="shared" si="20"/>
        <v>57</v>
      </c>
      <c r="E211">
        <f t="shared" ref="E211:E274" si="22">AVERAGE(B196:B225)</f>
        <v>56.833333333333336</v>
      </c>
      <c r="F211">
        <f t="shared" si="18"/>
        <v>57</v>
      </c>
      <c r="G211">
        <f t="shared" si="21"/>
        <v>57</v>
      </c>
      <c r="H211">
        <f t="shared" ref="H211:H274" si="23">MEDIAN(B196:B225)</f>
        <v>57</v>
      </c>
    </row>
    <row r="212" spans="1:8" x14ac:dyDescent="0.25">
      <c r="A212" s="3">
        <v>44133</v>
      </c>
      <c r="B212" s="10">
        <v>59</v>
      </c>
      <c r="C212">
        <f t="shared" si="19"/>
        <v>58.74074074074074</v>
      </c>
      <c r="D212">
        <f t="shared" si="20"/>
        <v>58.071428571428569</v>
      </c>
      <c r="E212">
        <f t="shared" si="22"/>
        <v>57.9</v>
      </c>
      <c r="F212">
        <f t="shared" si="18"/>
        <v>58.5</v>
      </c>
      <c r="G212">
        <f t="shared" si="21"/>
        <v>58.5</v>
      </c>
      <c r="H212">
        <f t="shared" si="23"/>
        <v>58.5</v>
      </c>
    </row>
    <row r="213" spans="1:8" x14ac:dyDescent="0.25">
      <c r="A213" s="3">
        <v>44134</v>
      </c>
      <c r="B213" s="10">
        <v>61</v>
      </c>
      <c r="C213">
        <f t="shared" si="19"/>
        <v>59.814814814814817</v>
      </c>
      <c r="D213">
        <f t="shared" si="20"/>
        <v>59.178571428571431</v>
      </c>
      <c r="E213">
        <f t="shared" si="22"/>
        <v>58.9</v>
      </c>
      <c r="F213">
        <f t="shared" si="18"/>
        <v>60</v>
      </c>
      <c r="G213">
        <f t="shared" si="21"/>
        <v>60</v>
      </c>
      <c r="H213">
        <f t="shared" si="23"/>
        <v>60</v>
      </c>
    </row>
    <row r="214" spans="1:8" x14ac:dyDescent="0.25">
      <c r="A214" s="3">
        <v>44135</v>
      </c>
      <c r="B214" s="10">
        <v>63</v>
      </c>
      <c r="C214">
        <f t="shared" si="19"/>
        <v>60.814814814814817</v>
      </c>
      <c r="D214">
        <f t="shared" si="20"/>
        <v>60.178571428571431</v>
      </c>
      <c r="E214">
        <f t="shared" si="22"/>
        <v>59.9</v>
      </c>
      <c r="F214">
        <f t="shared" si="18"/>
        <v>62</v>
      </c>
      <c r="G214">
        <f t="shared" si="21"/>
        <v>62</v>
      </c>
      <c r="H214">
        <f t="shared" si="23"/>
        <v>62</v>
      </c>
    </row>
    <row r="215" spans="1:8" x14ac:dyDescent="0.25">
      <c r="A215" s="3">
        <v>44136</v>
      </c>
      <c r="B215" s="10">
        <v>64</v>
      </c>
      <c r="C215">
        <f t="shared" si="19"/>
        <v>61.74074074074074</v>
      </c>
      <c r="D215">
        <f t="shared" si="20"/>
        <v>61.142857142857146</v>
      </c>
      <c r="E215">
        <f t="shared" si="22"/>
        <v>60.866666666666667</v>
      </c>
      <c r="F215">
        <f t="shared" si="18"/>
        <v>63.5</v>
      </c>
      <c r="G215">
        <f t="shared" si="21"/>
        <v>63.5</v>
      </c>
      <c r="H215">
        <f t="shared" si="23"/>
        <v>63.5</v>
      </c>
    </row>
    <row r="216" spans="1:8" x14ac:dyDescent="0.25">
      <c r="A216" s="3">
        <v>44137</v>
      </c>
      <c r="B216" s="10">
        <v>66</v>
      </c>
      <c r="C216">
        <f t="shared" si="19"/>
        <v>62.666666666666664</v>
      </c>
      <c r="D216">
        <f t="shared" si="20"/>
        <v>62.071428571428569</v>
      </c>
      <c r="E216">
        <f t="shared" si="22"/>
        <v>61.833333333333336</v>
      </c>
      <c r="F216">
        <f t="shared" si="18"/>
        <v>65</v>
      </c>
      <c r="G216">
        <f t="shared" si="21"/>
        <v>65</v>
      </c>
      <c r="H216">
        <f t="shared" si="23"/>
        <v>65</v>
      </c>
    </row>
    <row r="217" spans="1:8" x14ac:dyDescent="0.25">
      <c r="A217" s="3">
        <v>44138</v>
      </c>
      <c r="B217" s="10">
        <v>66</v>
      </c>
      <c r="C217">
        <f t="shared" si="19"/>
        <v>63.555555555555557</v>
      </c>
      <c r="D217">
        <f t="shared" si="20"/>
        <v>63</v>
      </c>
      <c r="E217">
        <f t="shared" si="22"/>
        <v>62.733333333333334</v>
      </c>
      <c r="F217">
        <f t="shared" si="18"/>
        <v>66</v>
      </c>
      <c r="G217">
        <f t="shared" si="21"/>
        <v>66</v>
      </c>
      <c r="H217">
        <f t="shared" si="23"/>
        <v>66</v>
      </c>
    </row>
    <row r="218" spans="1:8" x14ac:dyDescent="0.25">
      <c r="A218" s="3">
        <v>44139</v>
      </c>
      <c r="B218" s="10">
        <v>67</v>
      </c>
      <c r="C218">
        <f t="shared" si="19"/>
        <v>64.407407407407405</v>
      </c>
      <c r="D218">
        <f t="shared" si="20"/>
        <v>63.857142857142854</v>
      </c>
      <c r="E218">
        <f t="shared" si="22"/>
        <v>63.633333333333333</v>
      </c>
      <c r="F218">
        <f t="shared" si="18"/>
        <v>66.5</v>
      </c>
      <c r="G218">
        <f t="shared" si="21"/>
        <v>66.5</v>
      </c>
      <c r="H218">
        <f t="shared" si="23"/>
        <v>66.5</v>
      </c>
    </row>
    <row r="219" spans="1:8" x14ac:dyDescent="0.25">
      <c r="A219" s="3">
        <v>44140</v>
      </c>
      <c r="B219" s="10">
        <v>69</v>
      </c>
      <c r="C219">
        <f t="shared" si="19"/>
        <v>65.259259259259252</v>
      </c>
      <c r="D219">
        <f t="shared" si="20"/>
        <v>64.714285714285708</v>
      </c>
      <c r="E219">
        <f t="shared" si="22"/>
        <v>64.466666666666669</v>
      </c>
      <c r="F219">
        <f t="shared" si="18"/>
        <v>68</v>
      </c>
      <c r="G219">
        <f t="shared" si="21"/>
        <v>68</v>
      </c>
      <c r="H219">
        <f t="shared" si="23"/>
        <v>68</v>
      </c>
    </row>
    <row r="220" spans="1:8" x14ac:dyDescent="0.25">
      <c r="A220" s="3">
        <v>44141</v>
      </c>
      <c r="B220" s="10">
        <v>70</v>
      </c>
      <c r="C220">
        <f t="shared" si="19"/>
        <v>66.037037037037038</v>
      </c>
      <c r="D220">
        <f t="shared" si="20"/>
        <v>65.535714285714292</v>
      </c>
      <c r="E220">
        <f t="shared" si="22"/>
        <v>65.233333333333334</v>
      </c>
      <c r="F220">
        <f t="shared" si="18"/>
        <v>69</v>
      </c>
      <c r="G220">
        <f t="shared" si="21"/>
        <v>69</v>
      </c>
      <c r="H220">
        <f t="shared" si="23"/>
        <v>69</v>
      </c>
    </row>
    <row r="221" spans="1:8" x14ac:dyDescent="0.25">
      <c r="A221" s="3">
        <v>44142</v>
      </c>
      <c r="B221" s="10">
        <v>69</v>
      </c>
      <c r="C221">
        <f t="shared" si="19"/>
        <v>66.703703703703709</v>
      </c>
      <c r="D221">
        <f t="shared" si="20"/>
        <v>66.25</v>
      </c>
      <c r="E221">
        <f t="shared" si="22"/>
        <v>65.933333333333337</v>
      </c>
      <c r="F221">
        <f t="shared" si="18"/>
        <v>69</v>
      </c>
      <c r="G221">
        <f t="shared" si="21"/>
        <v>69</v>
      </c>
      <c r="H221">
        <f t="shared" si="23"/>
        <v>69</v>
      </c>
    </row>
    <row r="222" spans="1:8" x14ac:dyDescent="0.25">
      <c r="A222" s="3">
        <v>44143</v>
      </c>
      <c r="B222" s="10">
        <v>70</v>
      </c>
      <c r="C222">
        <f t="shared" si="19"/>
        <v>67.296296296296291</v>
      </c>
      <c r="D222">
        <f t="shared" si="20"/>
        <v>66.857142857142861</v>
      </c>
      <c r="E222">
        <f t="shared" si="22"/>
        <v>66.63333333333334</v>
      </c>
      <c r="F222">
        <f t="shared" si="18"/>
        <v>69</v>
      </c>
      <c r="G222">
        <f t="shared" si="21"/>
        <v>69</v>
      </c>
      <c r="H222">
        <f t="shared" si="23"/>
        <v>69</v>
      </c>
    </row>
    <row r="223" spans="1:8" x14ac:dyDescent="0.25">
      <c r="A223" s="3">
        <v>44144</v>
      </c>
      <c r="B223" s="10">
        <v>69</v>
      </c>
      <c r="C223">
        <f t="shared" si="19"/>
        <v>67.925925925925924</v>
      </c>
      <c r="D223">
        <f t="shared" si="20"/>
        <v>67.5</v>
      </c>
      <c r="E223">
        <f t="shared" si="22"/>
        <v>67.3</v>
      </c>
      <c r="F223">
        <f t="shared" si="18"/>
        <v>69.5</v>
      </c>
      <c r="G223">
        <f t="shared" si="21"/>
        <v>69.5</v>
      </c>
      <c r="H223">
        <f t="shared" si="23"/>
        <v>69.5</v>
      </c>
    </row>
    <row r="224" spans="1:8" x14ac:dyDescent="0.25">
      <c r="A224" s="3">
        <v>44145</v>
      </c>
      <c r="B224" s="10">
        <v>69</v>
      </c>
      <c r="C224">
        <f t="shared" si="19"/>
        <v>68.592592592592595</v>
      </c>
      <c r="D224">
        <f t="shared" si="20"/>
        <v>68.142857142857139</v>
      </c>
      <c r="E224">
        <f t="shared" si="22"/>
        <v>67.966666666666669</v>
      </c>
      <c r="F224">
        <f t="shared" si="18"/>
        <v>70</v>
      </c>
      <c r="G224">
        <f t="shared" si="21"/>
        <v>70</v>
      </c>
      <c r="H224">
        <f t="shared" si="23"/>
        <v>70</v>
      </c>
    </row>
    <row r="225" spans="1:8" x14ac:dyDescent="0.25">
      <c r="A225" s="3">
        <v>44146</v>
      </c>
      <c r="B225" s="10">
        <v>70</v>
      </c>
      <c r="C225">
        <f t="shared" si="19"/>
        <v>69.222222222222229</v>
      </c>
      <c r="D225">
        <f t="shared" si="20"/>
        <v>68.821428571428569</v>
      </c>
      <c r="E225">
        <f t="shared" si="22"/>
        <v>68.63333333333334</v>
      </c>
      <c r="F225">
        <f t="shared" si="18"/>
        <v>70</v>
      </c>
      <c r="G225">
        <f t="shared" si="21"/>
        <v>70</v>
      </c>
      <c r="H225">
        <f t="shared" si="23"/>
        <v>70</v>
      </c>
    </row>
    <row r="226" spans="1:8" x14ac:dyDescent="0.25">
      <c r="A226" s="3">
        <v>44147</v>
      </c>
      <c r="B226" s="10">
        <v>71</v>
      </c>
      <c r="C226">
        <f t="shared" si="19"/>
        <v>69.851851851851848</v>
      </c>
      <c r="D226">
        <f t="shared" si="20"/>
        <v>69.464285714285708</v>
      </c>
      <c r="E226">
        <f t="shared" si="22"/>
        <v>69.3</v>
      </c>
      <c r="F226">
        <f t="shared" si="18"/>
        <v>70</v>
      </c>
      <c r="G226">
        <f t="shared" si="21"/>
        <v>70</v>
      </c>
      <c r="H226">
        <f t="shared" si="23"/>
        <v>70</v>
      </c>
    </row>
    <row r="227" spans="1:8" x14ac:dyDescent="0.25">
      <c r="A227" s="3">
        <v>44148</v>
      </c>
      <c r="B227" s="10">
        <v>70</v>
      </c>
      <c r="C227">
        <f t="shared" si="19"/>
        <v>70.407407407407405</v>
      </c>
      <c r="D227">
        <f t="shared" si="20"/>
        <v>70.071428571428569</v>
      </c>
      <c r="E227">
        <f t="shared" si="22"/>
        <v>69.966666666666669</v>
      </c>
      <c r="F227">
        <f t="shared" si="18"/>
        <v>70</v>
      </c>
      <c r="G227">
        <f t="shared" si="21"/>
        <v>70</v>
      </c>
      <c r="H227">
        <f t="shared" si="23"/>
        <v>70</v>
      </c>
    </row>
    <row r="228" spans="1:8" x14ac:dyDescent="0.25">
      <c r="A228" s="3">
        <v>44149</v>
      </c>
      <c r="B228" s="10">
        <v>70</v>
      </c>
      <c r="C228">
        <f t="shared" si="19"/>
        <v>70.962962962962962</v>
      </c>
      <c r="D228">
        <f t="shared" si="20"/>
        <v>70.678571428571431</v>
      </c>
      <c r="E228">
        <f t="shared" si="22"/>
        <v>70.599999999999994</v>
      </c>
      <c r="F228">
        <f t="shared" si="18"/>
        <v>70.5</v>
      </c>
      <c r="G228">
        <f t="shared" si="21"/>
        <v>70.5</v>
      </c>
      <c r="H228">
        <f t="shared" si="23"/>
        <v>70.5</v>
      </c>
    </row>
    <row r="229" spans="1:8" x14ac:dyDescent="0.25">
      <c r="A229" s="3">
        <v>44150</v>
      </c>
      <c r="B229" s="10">
        <v>71</v>
      </c>
      <c r="C229">
        <f t="shared" si="19"/>
        <v>71.481481481481481</v>
      </c>
      <c r="D229">
        <f t="shared" si="20"/>
        <v>71.214285714285708</v>
      </c>
      <c r="E229">
        <f t="shared" si="22"/>
        <v>71.2</v>
      </c>
      <c r="F229">
        <f t="shared" si="18"/>
        <v>71</v>
      </c>
      <c r="G229">
        <f t="shared" si="21"/>
        <v>71</v>
      </c>
      <c r="H229">
        <f t="shared" si="23"/>
        <v>71</v>
      </c>
    </row>
    <row r="230" spans="1:8" x14ac:dyDescent="0.25">
      <c r="A230" s="3">
        <v>44151</v>
      </c>
      <c r="B230" s="10">
        <v>72</v>
      </c>
      <c r="C230">
        <f t="shared" si="19"/>
        <v>71.962962962962962</v>
      </c>
      <c r="D230">
        <f t="shared" si="20"/>
        <v>71.75</v>
      </c>
      <c r="E230">
        <f t="shared" si="22"/>
        <v>71.7</v>
      </c>
      <c r="F230">
        <f t="shared" si="18"/>
        <v>71</v>
      </c>
      <c r="G230">
        <f t="shared" si="21"/>
        <v>71</v>
      </c>
      <c r="H230">
        <f t="shared" si="23"/>
        <v>71</v>
      </c>
    </row>
    <row r="231" spans="1:8" x14ac:dyDescent="0.25">
      <c r="A231" s="3">
        <v>44152</v>
      </c>
      <c r="B231" s="10">
        <v>72</v>
      </c>
      <c r="C231">
        <f t="shared" si="19"/>
        <v>72.407407407407405</v>
      </c>
      <c r="D231">
        <f t="shared" si="20"/>
        <v>72.178571428571431</v>
      </c>
      <c r="E231">
        <f t="shared" si="22"/>
        <v>72.166666666666671</v>
      </c>
      <c r="F231">
        <f t="shared" si="18"/>
        <v>71.5</v>
      </c>
      <c r="G231">
        <f t="shared" si="21"/>
        <v>71.5</v>
      </c>
      <c r="H231">
        <f t="shared" si="23"/>
        <v>71.5</v>
      </c>
    </row>
    <row r="232" spans="1:8" x14ac:dyDescent="0.25">
      <c r="A232" s="3">
        <v>44153</v>
      </c>
      <c r="B232" s="10">
        <v>73</v>
      </c>
      <c r="C232">
        <f t="shared" si="19"/>
        <v>72.81481481481481</v>
      </c>
      <c r="D232">
        <f t="shared" si="20"/>
        <v>72.607142857142861</v>
      </c>
      <c r="E232">
        <f t="shared" si="22"/>
        <v>72.63333333333334</v>
      </c>
      <c r="F232">
        <f t="shared" si="18"/>
        <v>72</v>
      </c>
      <c r="G232">
        <f t="shared" si="21"/>
        <v>72</v>
      </c>
      <c r="H232">
        <f t="shared" si="23"/>
        <v>72</v>
      </c>
    </row>
    <row r="233" spans="1:8" x14ac:dyDescent="0.25">
      <c r="A233" s="3">
        <v>44154</v>
      </c>
      <c r="B233" s="10">
        <v>73</v>
      </c>
      <c r="C233">
        <f t="shared" si="19"/>
        <v>73.222222222222229</v>
      </c>
      <c r="D233">
        <f t="shared" si="20"/>
        <v>73.071428571428569</v>
      </c>
      <c r="E233">
        <f t="shared" si="22"/>
        <v>73.066666666666663</v>
      </c>
      <c r="F233">
        <f t="shared" si="18"/>
        <v>72</v>
      </c>
      <c r="G233">
        <f t="shared" si="21"/>
        <v>72</v>
      </c>
      <c r="H233">
        <f t="shared" si="23"/>
        <v>72</v>
      </c>
    </row>
    <row r="234" spans="1:8" x14ac:dyDescent="0.25">
      <c r="A234" s="3">
        <v>44155</v>
      </c>
      <c r="B234" s="10">
        <v>72</v>
      </c>
      <c r="C234">
        <f t="shared" si="19"/>
        <v>73.555555555555557</v>
      </c>
      <c r="D234">
        <f t="shared" si="20"/>
        <v>73.428571428571431</v>
      </c>
      <c r="E234">
        <f t="shared" si="22"/>
        <v>73.466666666666669</v>
      </c>
      <c r="F234">
        <f t="shared" si="18"/>
        <v>72.5</v>
      </c>
      <c r="G234">
        <f t="shared" si="21"/>
        <v>72.5</v>
      </c>
      <c r="H234">
        <f t="shared" si="23"/>
        <v>72.5</v>
      </c>
    </row>
    <row r="235" spans="1:8" x14ac:dyDescent="0.25">
      <c r="A235" s="3">
        <v>44156</v>
      </c>
      <c r="B235" s="10">
        <v>71</v>
      </c>
      <c r="C235">
        <f t="shared" si="19"/>
        <v>73.925925925925924</v>
      </c>
      <c r="D235">
        <f t="shared" si="20"/>
        <v>73.75</v>
      </c>
      <c r="E235">
        <f t="shared" si="22"/>
        <v>73.900000000000006</v>
      </c>
      <c r="F235">
        <f t="shared" si="18"/>
        <v>73</v>
      </c>
      <c r="G235">
        <f t="shared" si="21"/>
        <v>73</v>
      </c>
      <c r="H235">
        <f t="shared" si="23"/>
        <v>73</v>
      </c>
    </row>
    <row r="236" spans="1:8" x14ac:dyDescent="0.25">
      <c r="A236" s="3">
        <v>44157</v>
      </c>
      <c r="B236" s="10">
        <v>73</v>
      </c>
      <c r="C236">
        <f t="shared" si="19"/>
        <v>74.370370370370367</v>
      </c>
      <c r="D236">
        <f t="shared" si="20"/>
        <v>74.214285714285708</v>
      </c>
      <c r="E236">
        <f t="shared" si="22"/>
        <v>74.333333333333329</v>
      </c>
      <c r="F236">
        <f t="shared" si="18"/>
        <v>73</v>
      </c>
      <c r="G236">
        <f t="shared" si="21"/>
        <v>73</v>
      </c>
      <c r="H236">
        <f t="shared" si="23"/>
        <v>73</v>
      </c>
    </row>
    <row r="237" spans="1:8" x14ac:dyDescent="0.25">
      <c r="A237" s="3">
        <v>44158</v>
      </c>
      <c r="B237" s="10">
        <v>74</v>
      </c>
      <c r="C237">
        <f t="shared" si="19"/>
        <v>74.888888888888886</v>
      </c>
      <c r="D237">
        <f t="shared" si="20"/>
        <v>74.678571428571431</v>
      </c>
      <c r="E237">
        <f t="shared" si="22"/>
        <v>74.8</v>
      </c>
      <c r="F237">
        <f t="shared" si="18"/>
        <v>73.5</v>
      </c>
      <c r="G237">
        <f t="shared" si="21"/>
        <v>73.5</v>
      </c>
      <c r="H237">
        <f t="shared" si="23"/>
        <v>73.5</v>
      </c>
    </row>
    <row r="238" spans="1:8" x14ac:dyDescent="0.25">
      <c r="A238" s="3">
        <v>44159</v>
      </c>
      <c r="B238" s="10">
        <v>75</v>
      </c>
      <c r="C238">
        <f t="shared" si="19"/>
        <v>75.407407407407405</v>
      </c>
      <c r="D238">
        <f t="shared" si="20"/>
        <v>75.178571428571431</v>
      </c>
      <c r="E238">
        <f t="shared" si="22"/>
        <v>75.2</v>
      </c>
      <c r="F238">
        <f t="shared" si="18"/>
        <v>74.5</v>
      </c>
      <c r="G238">
        <f t="shared" si="21"/>
        <v>74.5</v>
      </c>
      <c r="H238">
        <f t="shared" si="23"/>
        <v>74.5</v>
      </c>
    </row>
    <row r="239" spans="1:8" x14ac:dyDescent="0.25">
      <c r="A239" s="3">
        <v>44160</v>
      </c>
      <c r="B239" s="10">
        <v>76</v>
      </c>
      <c r="C239">
        <f t="shared" si="19"/>
        <v>75.851851851851848</v>
      </c>
      <c r="D239">
        <f t="shared" si="20"/>
        <v>75.642857142857139</v>
      </c>
      <c r="E239">
        <f t="shared" si="22"/>
        <v>75.63333333333334</v>
      </c>
      <c r="F239">
        <f t="shared" si="18"/>
        <v>75.5</v>
      </c>
      <c r="G239">
        <f t="shared" si="21"/>
        <v>75.5</v>
      </c>
      <c r="H239">
        <f t="shared" si="23"/>
        <v>75.5</v>
      </c>
    </row>
    <row r="240" spans="1:8" x14ac:dyDescent="0.25">
      <c r="A240" s="3">
        <v>44161</v>
      </c>
      <c r="B240" s="10">
        <v>76</v>
      </c>
      <c r="C240">
        <f t="shared" si="19"/>
        <v>76.259259259259252</v>
      </c>
      <c r="D240">
        <f t="shared" si="20"/>
        <v>76.071428571428569</v>
      </c>
      <c r="E240">
        <f t="shared" si="22"/>
        <v>76.099999999999994</v>
      </c>
      <c r="F240">
        <f t="shared" si="18"/>
        <v>76</v>
      </c>
      <c r="G240">
        <f t="shared" si="21"/>
        <v>76</v>
      </c>
      <c r="H240">
        <f t="shared" si="23"/>
        <v>76</v>
      </c>
    </row>
    <row r="241" spans="1:8" x14ac:dyDescent="0.25">
      <c r="A241" s="3">
        <v>44162</v>
      </c>
      <c r="B241" s="10">
        <v>78</v>
      </c>
      <c r="C241">
        <f t="shared" si="19"/>
        <v>76.740740740740748</v>
      </c>
      <c r="D241">
        <f t="shared" si="20"/>
        <v>76.5</v>
      </c>
      <c r="E241">
        <f t="shared" si="22"/>
        <v>76.599999999999994</v>
      </c>
      <c r="F241">
        <f t="shared" si="18"/>
        <v>77</v>
      </c>
      <c r="G241">
        <f t="shared" si="21"/>
        <v>77</v>
      </c>
      <c r="H241">
        <f t="shared" si="23"/>
        <v>77</v>
      </c>
    </row>
    <row r="242" spans="1:8" x14ac:dyDescent="0.25">
      <c r="A242" s="3">
        <v>44163</v>
      </c>
      <c r="B242" s="10">
        <v>78</v>
      </c>
      <c r="C242">
        <f t="shared" si="19"/>
        <v>77.296296296296291</v>
      </c>
      <c r="D242">
        <f t="shared" si="20"/>
        <v>77.035714285714292</v>
      </c>
      <c r="E242">
        <f t="shared" si="22"/>
        <v>77.099999999999994</v>
      </c>
      <c r="F242">
        <f t="shared" si="18"/>
        <v>78</v>
      </c>
      <c r="G242">
        <f t="shared" si="21"/>
        <v>78</v>
      </c>
      <c r="H242">
        <f t="shared" si="23"/>
        <v>78</v>
      </c>
    </row>
    <row r="243" spans="1:8" x14ac:dyDescent="0.25">
      <c r="A243" s="3">
        <v>44164</v>
      </c>
      <c r="B243" s="10">
        <v>79</v>
      </c>
      <c r="C243">
        <f t="shared" si="19"/>
        <v>77.851851851851848</v>
      </c>
      <c r="D243">
        <f t="shared" si="20"/>
        <v>77.607142857142861</v>
      </c>
      <c r="E243">
        <f t="shared" si="22"/>
        <v>77.63333333333334</v>
      </c>
      <c r="F243">
        <f t="shared" si="18"/>
        <v>78</v>
      </c>
      <c r="G243">
        <f t="shared" si="21"/>
        <v>78</v>
      </c>
      <c r="H243">
        <f t="shared" si="23"/>
        <v>78</v>
      </c>
    </row>
    <row r="244" spans="1:8" x14ac:dyDescent="0.25">
      <c r="A244" s="3">
        <v>44165</v>
      </c>
      <c r="B244" s="10">
        <v>78</v>
      </c>
      <c r="C244">
        <f t="shared" si="19"/>
        <v>78.370370370370367</v>
      </c>
      <c r="D244">
        <f t="shared" si="20"/>
        <v>78.142857142857139</v>
      </c>
      <c r="E244">
        <f t="shared" si="22"/>
        <v>78.13333333333334</v>
      </c>
      <c r="F244">
        <f t="shared" si="18"/>
        <v>78</v>
      </c>
      <c r="G244">
        <f t="shared" si="21"/>
        <v>78</v>
      </c>
      <c r="H244">
        <f t="shared" si="23"/>
        <v>78</v>
      </c>
    </row>
    <row r="245" spans="1:8" x14ac:dyDescent="0.25">
      <c r="A245" s="3">
        <v>44166</v>
      </c>
      <c r="B245" s="10">
        <v>78</v>
      </c>
      <c r="C245">
        <f t="shared" si="19"/>
        <v>78.851851851851848</v>
      </c>
      <c r="D245">
        <f t="shared" si="20"/>
        <v>78.607142857142861</v>
      </c>
      <c r="E245">
        <f t="shared" si="22"/>
        <v>78.63333333333334</v>
      </c>
      <c r="F245">
        <f t="shared" si="18"/>
        <v>78.5</v>
      </c>
      <c r="G245">
        <f t="shared" si="21"/>
        <v>78.5</v>
      </c>
      <c r="H245">
        <f t="shared" si="23"/>
        <v>78.5</v>
      </c>
    </row>
    <row r="246" spans="1:8" x14ac:dyDescent="0.25">
      <c r="A246" s="3">
        <v>44167</v>
      </c>
      <c r="B246" s="10">
        <v>80</v>
      </c>
      <c r="C246">
        <f t="shared" si="19"/>
        <v>79.333333333333329</v>
      </c>
      <c r="D246">
        <f t="shared" si="20"/>
        <v>79.107142857142861</v>
      </c>
      <c r="E246">
        <f t="shared" si="22"/>
        <v>79.099999999999994</v>
      </c>
      <c r="F246">
        <f t="shared" si="18"/>
        <v>79</v>
      </c>
      <c r="G246">
        <f t="shared" si="21"/>
        <v>79</v>
      </c>
      <c r="H246">
        <f t="shared" si="23"/>
        <v>79</v>
      </c>
    </row>
    <row r="247" spans="1:8" x14ac:dyDescent="0.25">
      <c r="A247" s="3">
        <v>44168</v>
      </c>
      <c r="B247" s="10">
        <v>79</v>
      </c>
      <c r="C247">
        <f t="shared" si="19"/>
        <v>79.81481481481481</v>
      </c>
      <c r="D247">
        <f t="shared" si="20"/>
        <v>79.571428571428569</v>
      </c>
      <c r="E247">
        <f t="shared" si="22"/>
        <v>79.63333333333334</v>
      </c>
      <c r="F247">
        <f t="shared" si="18"/>
        <v>79</v>
      </c>
      <c r="G247">
        <f t="shared" si="21"/>
        <v>79</v>
      </c>
      <c r="H247">
        <f t="shared" si="23"/>
        <v>79</v>
      </c>
    </row>
    <row r="248" spans="1:8" x14ac:dyDescent="0.25">
      <c r="A248" s="3">
        <v>44169</v>
      </c>
      <c r="B248" s="10">
        <v>79</v>
      </c>
      <c r="C248">
        <f t="shared" si="19"/>
        <v>80.407407407407405</v>
      </c>
      <c r="D248">
        <f t="shared" si="20"/>
        <v>80.107142857142861</v>
      </c>
      <c r="E248">
        <f t="shared" si="22"/>
        <v>80.099999999999994</v>
      </c>
      <c r="F248">
        <f t="shared" si="18"/>
        <v>79.5</v>
      </c>
      <c r="G248">
        <f t="shared" si="21"/>
        <v>79.5</v>
      </c>
      <c r="H248">
        <f t="shared" si="23"/>
        <v>79.5</v>
      </c>
    </row>
    <row r="249" spans="1:8" x14ac:dyDescent="0.25">
      <c r="A249" s="3">
        <v>44170</v>
      </c>
      <c r="B249" s="10">
        <v>82</v>
      </c>
      <c r="C249">
        <f t="shared" si="19"/>
        <v>81</v>
      </c>
      <c r="D249">
        <f t="shared" si="20"/>
        <v>80.642857142857139</v>
      </c>
      <c r="E249">
        <f t="shared" si="22"/>
        <v>80.63333333333334</v>
      </c>
      <c r="F249">
        <f t="shared" si="18"/>
        <v>81</v>
      </c>
      <c r="G249">
        <f t="shared" si="21"/>
        <v>81</v>
      </c>
      <c r="H249">
        <f t="shared" si="23"/>
        <v>81</v>
      </c>
    </row>
    <row r="250" spans="1:8" x14ac:dyDescent="0.25">
      <c r="A250" s="3">
        <v>44171</v>
      </c>
      <c r="B250" s="10">
        <v>83</v>
      </c>
      <c r="C250">
        <f t="shared" si="19"/>
        <v>81.592592592592595</v>
      </c>
      <c r="D250">
        <f t="shared" si="20"/>
        <v>81.285714285714292</v>
      </c>
      <c r="E250">
        <f t="shared" si="22"/>
        <v>81.166666666666671</v>
      </c>
      <c r="F250">
        <f t="shared" si="18"/>
        <v>82</v>
      </c>
      <c r="G250">
        <f t="shared" si="21"/>
        <v>82</v>
      </c>
      <c r="H250">
        <f t="shared" si="23"/>
        <v>82</v>
      </c>
    </row>
    <row r="251" spans="1:8" x14ac:dyDescent="0.25">
      <c r="A251" s="3">
        <v>44172</v>
      </c>
      <c r="B251" s="10">
        <v>83</v>
      </c>
      <c r="C251">
        <f t="shared" si="19"/>
        <v>82.111111111111114</v>
      </c>
      <c r="D251">
        <f t="shared" si="20"/>
        <v>81.821428571428569</v>
      </c>
      <c r="E251">
        <f t="shared" si="22"/>
        <v>81.733333333333334</v>
      </c>
      <c r="F251">
        <f t="shared" si="18"/>
        <v>82</v>
      </c>
      <c r="G251">
        <f t="shared" si="21"/>
        <v>82</v>
      </c>
      <c r="H251">
        <f t="shared" si="23"/>
        <v>82</v>
      </c>
    </row>
    <row r="252" spans="1:8" x14ac:dyDescent="0.25">
      <c r="A252" s="3">
        <v>44173</v>
      </c>
      <c r="B252" s="10">
        <v>82</v>
      </c>
      <c r="C252">
        <f t="shared" si="19"/>
        <v>82.592592592592595</v>
      </c>
      <c r="D252">
        <f t="shared" si="20"/>
        <v>82.321428571428569</v>
      </c>
      <c r="E252">
        <f t="shared" si="22"/>
        <v>82.2</v>
      </c>
      <c r="F252">
        <f t="shared" si="18"/>
        <v>82.5</v>
      </c>
      <c r="G252">
        <f t="shared" si="21"/>
        <v>82.5</v>
      </c>
      <c r="H252">
        <f t="shared" si="23"/>
        <v>82.5</v>
      </c>
    </row>
    <row r="253" spans="1:8" x14ac:dyDescent="0.25">
      <c r="A253" s="3">
        <v>44174</v>
      </c>
      <c r="B253" s="10">
        <v>82</v>
      </c>
      <c r="C253">
        <f t="shared" si="19"/>
        <v>83</v>
      </c>
      <c r="D253">
        <f t="shared" si="20"/>
        <v>82.75</v>
      </c>
      <c r="E253">
        <f t="shared" si="22"/>
        <v>82.666666666666671</v>
      </c>
      <c r="F253">
        <f t="shared" si="18"/>
        <v>83</v>
      </c>
      <c r="G253">
        <f t="shared" si="21"/>
        <v>83</v>
      </c>
      <c r="H253">
        <f t="shared" si="23"/>
        <v>83</v>
      </c>
    </row>
    <row r="254" spans="1:8" x14ac:dyDescent="0.25">
      <c r="A254" s="3">
        <v>44175</v>
      </c>
      <c r="B254" s="10">
        <v>83</v>
      </c>
      <c r="C254">
        <f t="shared" si="19"/>
        <v>83.444444444444443</v>
      </c>
      <c r="D254">
        <f t="shared" si="20"/>
        <v>83.178571428571431</v>
      </c>
      <c r="E254">
        <f t="shared" si="22"/>
        <v>83.166666666666671</v>
      </c>
      <c r="F254">
        <f t="shared" si="18"/>
        <v>83</v>
      </c>
      <c r="G254">
        <f t="shared" si="21"/>
        <v>83</v>
      </c>
      <c r="H254">
        <f t="shared" si="23"/>
        <v>83</v>
      </c>
    </row>
    <row r="255" spans="1:8" x14ac:dyDescent="0.25">
      <c r="A255" s="3">
        <v>44176</v>
      </c>
      <c r="B255" s="10">
        <v>85</v>
      </c>
      <c r="C255">
        <f t="shared" si="19"/>
        <v>83.888888888888886</v>
      </c>
      <c r="D255">
        <f t="shared" si="20"/>
        <v>83.678571428571431</v>
      </c>
      <c r="E255">
        <f t="shared" si="22"/>
        <v>83.6</v>
      </c>
      <c r="F255">
        <f t="shared" si="18"/>
        <v>84</v>
      </c>
      <c r="G255">
        <f t="shared" si="21"/>
        <v>84</v>
      </c>
      <c r="H255">
        <f t="shared" si="23"/>
        <v>84</v>
      </c>
    </row>
    <row r="256" spans="1:8" x14ac:dyDescent="0.25">
      <c r="A256" s="3">
        <v>44177</v>
      </c>
      <c r="B256" s="10">
        <v>86</v>
      </c>
      <c r="C256">
        <f t="shared" si="19"/>
        <v>84.296296296296291</v>
      </c>
      <c r="D256">
        <f t="shared" si="20"/>
        <v>84.071428571428569</v>
      </c>
      <c r="E256">
        <f t="shared" si="22"/>
        <v>84</v>
      </c>
      <c r="F256">
        <f t="shared" si="18"/>
        <v>85</v>
      </c>
      <c r="G256">
        <f t="shared" si="21"/>
        <v>85</v>
      </c>
      <c r="H256">
        <f t="shared" si="23"/>
        <v>85</v>
      </c>
    </row>
    <row r="257" spans="1:8" x14ac:dyDescent="0.25">
      <c r="A257" s="3">
        <v>44178</v>
      </c>
      <c r="B257" s="10">
        <v>86</v>
      </c>
      <c r="C257">
        <f t="shared" si="19"/>
        <v>84.629629629629633</v>
      </c>
      <c r="D257">
        <f t="shared" si="20"/>
        <v>84.428571428571431</v>
      </c>
      <c r="E257">
        <f t="shared" si="22"/>
        <v>84.333333333333329</v>
      </c>
      <c r="F257">
        <f t="shared" si="18"/>
        <v>85.5</v>
      </c>
      <c r="G257">
        <f t="shared" si="21"/>
        <v>85.5</v>
      </c>
      <c r="H257">
        <f t="shared" si="23"/>
        <v>85.5</v>
      </c>
    </row>
    <row r="258" spans="1:8" x14ac:dyDescent="0.25">
      <c r="A258" s="3">
        <v>44179</v>
      </c>
      <c r="B258" s="10">
        <v>85</v>
      </c>
      <c r="C258">
        <f t="shared" si="19"/>
        <v>85</v>
      </c>
      <c r="D258">
        <f t="shared" si="20"/>
        <v>84.75</v>
      </c>
      <c r="E258">
        <f t="shared" si="22"/>
        <v>84.7</v>
      </c>
      <c r="F258">
        <f t="shared" si="18"/>
        <v>86</v>
      </c>
      <c r="G258">
        <f t="shared" si="21"/>
        <v>86</v>
      </c>
      <c r="H258">
        <f t="shared" si="23"/>
        <v>86</v>
      </c>
    </row>
    <row r="259" spans="1:8" x14ac:dyDescent="0.25">
      <c r="A259" s="3">
        <v>44180</v>
      </c>
      <c r="B259" s="10">
        <v>86</v>
      </c>
      <c r="C259">
        <f t="shared" si="19"/>
        <v>85.407407407407405</v>
      </c>
      <c r="D259">
        <f t="shared" si="20"/>
        <v>85.142857142857139</v>
      </c>
      <c r="E259">
        <f t="shared" si="22"/>
        <v>84.966666666666669</v>
      </c>
      <c r="F259">
        <f t="shared" si="18"/>
        <v>86</v>
      </c>
      <c r="G259">
        <f t="shared" si="21"/>
        <v>86</v>
      </c>
      <c r="H259">
        <f t="shared" si="23"/>
        <v>86</v>
      </c>
    </row>
    <row r="260" spans="1:8" x14ac:dyDescent="0.25">
      <c r="A260" s="3">
        <v>44181</v>
      </c>
      <c r="B260" s="10">
        <v>86</v>
      </c>
      <c r="C260">
        <f t="shared" si="19"/>
        <v>85.666666666666671</v>
      </c>
      <c r="D260">
        <f t="shared" si="20"/>
        <v>85.464285714285708</v>
      </c>
      <c r="E260">
        <f t="shared" si="22"/>
        <v>85.266666666666666</v>
      </c>
      <c r="F260">
        <f t="shared" si="18"/>
        <v>86</v>
      </c>
      <c r="G260">
        <f t="shared" si="21"/>
        <v>86</v>
      </c>
      <c r="H260">
        <f t="shared" si="23"/>
        <v>86</v>
      </c>
    </row>
    <row r="261" spans="1:8" x14ac:dyDescent="0.25">
      <c r="A261" s="3">
        <v>44182</v>
      </c>
      <c r="B261" s="10">
        <v>88</v>
      </c>
      <c r="C261">
        <f t="shared" si="19"/>
        <v>85.962962962962962</v>
      </c>
      <c r="D261">
        <f t="shared" si="20"/>
        <v>85.714285714285708</v>
      </c>
      <c r="E261">
        <f t="shared" si="22"/>
        <v>85.533333333333331</v>
      </c>
      <c r="F261">
        <f t="shared" si="18"/>
        <v>86.5</v>
      </c>
      <c r="G261">
        <f t="shared" si="21"/>
        <v>86.5</v>
      </c>
      <c r="H261">
        <f t="shared" si="23"/>
        <v>86</v>
      </c>
    </row>
    <row r="262" spans="1:8" x14ac:dyDescent="0.25">
      <c r="A262" s="3">
        <v>44183</v>
      </c>
      <c r="B262" s="10">
        <v>87</v>
      </c>
      <c r="C262">
        <f t="shared" si="19"/>
        <v>86.222222222222229</v>
      </c>
      <c r="D262">
        <f t="shared" si="20"/>
        <v>85.964285714285708</v>
      </c>
      <c r="E262">
        <f t="shared" si="22"/>
        <v>85.8</v>
      </c>
      <c r="F262">
        <f t="shared" si="18"/>
        <v>87</v>
      </c>
      <c r="G262">
        <f t="shared" si="21"/>
        <v>86.5</v>
      </c>
      <c r="H262">
        <f t="shared" si="23"/>
        <v>86.5</v>
      </c>
    </row>
    <row r="263" spans="1:8" x14ac:dyDescent="0.25">
      <c r="A263" s="3">
        <v>44184</v>
      </c>
      <c r="B263" s="10">
        <v>89</v>
      </c>
      <c r="C263">
        <f t="shared" si="19"/>
        <v>86.444444444444443</v>
      </c>
      <c r="D263">
        <f t="shared" si="20"/>
        <v>86.285714285714292</v>
      </c>
      <c r="E263">
        <f t="shared" si="22"/>
        <v>86.066666666666663</v>
      </c>
      <c r="F263">
        <f t="shared" si="18"/>
        <v>87</v>
      </c>
      <c r="G263">
        <f t="shared" si="21"/>
        <v>87</v>
      </c>
      <c r="H263">
        <f t="shared" si="23"/>
        <v>87</v>
      </c>
    </row>
    <row r="264" spans="1:8" x14ac:dyDescent="0.25">
      <c r="A264" s="3">
        <v>44185</v>
      </c>
      <c r="B264" s="10">
        <v>88</v>
      </c>
      <c r="C264">
        <f t="shared" si="19"/>
        <v>86.592592592592595</v>
      </c>
      <c r="D264">
        <f t="shared" si="20"/>
        <v>86.464285714285708</v>
      </c>
      <c r="E264">
        <f t="shared" si="22"/>
        <v>86.266666666666666</v>
      </c>
      <c r="F264">
        <f t="shared" si="18"/>
        <v>87</v>
      </c>
      <c r="G264">
        <f t="shared" si="21"/>
        <v>87</v>
      </c>
      <c r="H264">
        <f t="shared" si="23"/>
        <v>87</v>
      </c>
    </row>
    <row r="265" spans="1:8" x14ac:dyDescent="0.25">
      <c r="A265" s="3">
        <v>44186</v>
      </c>
      <c r="B265" s="10">
        <v>88</v>
      </c>
      <c r="C265">
        <f t="shared" si="19"/>
        <v>86.666666666666671</v>
      </c>
      <c r="D265">
        <f t="shared" si="20"/>
        <v>86.535714285714292</v>
      </c>
      <c r="E265">
        <f t="shared" si="22"/>
        <v>86.333333333333329</v>
      </c>
      <c r="F265">
        <f t="shared" si="18"/>
        <v>87</v>
      </c>
      <c r="G265">
        <f t="shared" si="21"/>
        <v>87</v>
      </c>
      <c r="H265">
        <f t="shared" si="23"/>
        <v>87</v>
      </c>
    </row>
    <row r="266" spans="1:8" x14ac:dyDescent="0.25">
      <c r="A266" s="3">
        <v>44187</v>
      </c>
      <c r="B266" s="10">
        <v>87</v>
      </c>
      <c r="C266">
        <f t="shared" si="19"/>
        <v>86.740740740740748</v>
      </c>
      <c r="D266">
        <f t="shared" si="20"/>
        <v>86.571428571428569</v>
      </c>
      <c r="E266">
        <f t="shared" si="22"/>
        <v>86.3</v>
      </c>
      <c r="F266">
        <f t="shared" si="18"/>
        <v>87</v>
      </c>
      <c r="G266">
        <f t="shared" si="21"/>
        <v>87</v>
      </c>
      <c r="H266">
        <f t="shared" si="23"/>
        <v>87</v>
      </c>
    </row>
    <row r="267" spans="1:8" x14ac:dyDescent="0.25">
      <c r="A267" s="3">
        <v>44188</v>
      </c>
      <c r="B267" s="10">
        <v>88</v>
      </c>
      <c r="C267">
        <f t="shared" si="19"/>
        <v>86.740740740740748</v>
      </c>
      <c r="D267">
        <f t="shared" si="20"/>
        <v>86.571428571428569</v>
      </c>
      <c r="E267">
        <f t="shared" si="22"/>
        <v>86.266666666666666</v>
      </c>
      <c r="F267">
        <f t="shared" si="18"/>
        <v>87</v>
      </c>
      <c r="G267">
        <f t="shared" si="21"/>
        <v>87</v>
      </c>
      <c r="H267">
        <f t="shared" si="23"/>
        <v>87</v>
      </c>
    </row>
    <row r="268" spans="1:8" x14ac:dyDescent="0.25">
      <c r="A268" s="3">
        <v>44189</v>
      </c>
      <c r="B268" s="10">
        <v>90</v>
      </c>
      <c r="C268">
        <f t="shared" si="19"/>
        <v>86.703703703703709</v>
      </c>
      <c r="D268">
        <f t="shared" si="20"/>
        <v>86.571428571428569</v>
      </c>
      <c r="E268">
        <f t="shared" si="22"/>
        <v>86.3</v>
      </c>
      <c r="F268">
        <f t="shared" si="18"/>
        <v>87</v>
      </c>
      <c r="G268">
        <f t="shared" si="21"/>
        <v>87</v>
      </c>
      <c r="H268">
        <f t="shared" si="23"/>
        <v>87</v>
      </c>
    </row>
    <row r="269" spans="1:8" x14ac:dyDescent="0.25">
      <c r="A269" s="3">
        <v>44190</v>
      </c>
      <c r="B269" s="10">
        <v>89</v>
      </c>
      <c r="C269">
        <f t="shared" si="19"/>
        <v>86.629629629629633</v>
      </c>
      <c r="D269">
        <f t="shared" si="20"/>
        <v>86.571428571428569</v>
      </c>
      <c r="E269">
        <f t="shared" si="22"/>
        <v>86.333333333333329</v>
      </c>
      <c r="F269">
        <f t="shared" si="18"/>
        <v>87</v>
      </c>
      <c r="G269">
        <f t="shared" si="21"/>
        <v>87</v>
      </c>
      <c r="H269">
        <f t="shared" si="23"/>
        <v>87</v>
      </c>
    </row>
    <row r="270" spans="1:8" x14ac:dyDescent="0.25">
      <c r="A270" s="3">
        <v>44191</v>
      </c>
      <c r="B270" s="10">
        <v>88</v>
      </c>
      <c r="C270">
        <f t="shared" si="19"/>
        <v>86.518518518518519</v>
      </c>
      <c r="D270">
        <f t="shared" si="20"/>
        <v>86.5</v>
      </c>
      <c r="E270">
        <f t="shared" si="22"/>
        <v>86.3</v>
      </c>
      <c r="F270">
        <f t="shared" si="18"/>
        <v>87</v>
      </c>
      <c r="G270">
        <f t="shared" si="21"/>
        <v>87</v>
      </c>
      <c r="H270">
        <f t="shared" si="23"/>
        <v>87</v>
      </c>
    </row>
    <row r="271" spans="1:8" x14ac:dyDescent="0.25">
      <c r="A271" s="3">
        <v>44192</v>
      </c>
      <c r="B271" s="10">
        <v>88</v>
      </c>
      <c r="C271">
        <f t="shared" si="19"/>
        <v>86.370370370370367</v>
      </c>
      <c r="D271">
        <f t="shared" si="20"/>
        <v>86.357142857142861</v>
      </c>
      <c r="E271">
        <f t="shared" si="22"/>
        <v>86.233333333333334</v>
      </c>
      <c r="F271">
        <f t="shared" si="18"/>
        <v>87</v>
      </c>
      <c r="G271">
        <f t="shared" si="21"/>
        <v>87</v>
      </c>
      <c r="H271">
        <f t="shared" si="23"/>
        <v>87</v>
      </c>
    </row>
    <row r="272" spans="1:8" x14ac:dyDescent="0.25">
      <c r="A272" s="3">
        <v>44193</v>
      </c>
      <c r="B272" s="10">
        <v>89</v>
      </c>
      <c r="C272">
        <f t="shared" si="19"/>
        <v>86.296296296296291</v>
      </c>
      <c r="D272">
        <f t="shared" si="20"/>
        <v>86.25</v>
      </c>
      <c r="E272">
        <f t="shared" si="22"/>
        <v>86.13333333333334</v>
      </c>
      <c r="F272">
        <f t="shared" si="18"/>
        <v>87</v>
      </c>
      <c r="G272">
        <f t="shared" si="21"/>
        <v>87</v>
      </c>
      <c r="H272">
        <f t="shared" si="23"/>
        <v>87</v>
      </c>
    </row>
    <row r="273" spans="1:8" x14ac:dyDescent="0.25">
      <c r="A273" s="3">
        <v>44194</v>
      </c>
      <c r="B273" s="10">
        <v>87</v>
      </c>
      <c r="C273">
        <f t="shared" si="19"/>
        <v>86.18518518518519</v>
      </c>
      <c r="D273">
        <f t="shared" si="20"/>
        <v>86.178571428571431</v>
      </c>
      <c r="E273">
        <f t="shared" si="22"/>
        <v>85.966666666666669</v>
      </c>
      <c r="F273">
        <f t="shared" ref="F273:F336" si="24">MEDIAN(B260:B285)</f>
        <v>87</v>
      </c>
      <c r="G273">
        <f t="shared" si="21"/>
        <v>87</v>
      </c>
      <c r="H273">
        <f t="shared" si="23"/>
        <v>87</v>
      </c>
    </row>
    <row r="274" spans="1:8" x14ac:dyDescent="0.25">
      <c r="A274" s="3">
        <v>44195</v>
      </c>
      <c r="B274" s="10">
        <v>87</v>
      </c>
      <c r="C274">
        <f t="shared" ref="C274:C337" si="25">AVERAGE(B261:B287)</f>
        <v>86</v>
      </c>
      <c r="D274">
        <f t="shared" ref="D274:D337" si="26">AVERAGE(B260:B287)</f>
        <v>86</v>
      </c>
      <c r="E274">
        <f t="shared" si="22"/>
        <v>85.86666666666666</v>
      </c>
      <c r="F274">
        <f t="shared" si="24"/>
        <v>87</v>
      </c>
      <c r="G274">
        <f t="shared" ref="G274:G337" si="27">MEDIAN(B260:B287)</f>
        <v>87</v>
      </c>
      <c r="H274">
        <f t="shared" si="23"/>
        <v>87</v>
      </c>
    </row>
    <row r="275" spans="1:8" x14ac:dyDescent="0.25">
      <c r="A275" s="3">
        <v>44196</v>
      </c>
      <c r="B275" s="10">
        <v>86</v>
      </c>
      <c r="C275">
        <f t="shared" si="25"/>
        <v>85.777777777777771</v>
      </c>
      <c r="D275">
        <f t="shared" si="26"/>
        <v>85.857142857142861</v>
      </c>
      <c r="E275">
        <f t="shared" ref="E275:E338" si="28">AVERAGE(B260:B289)</f>
        <v>85.8</v>
      </c>
      <c r="F275">
        <f t="shared" si="24"/>
        <v>87</v>
      </c>
      <c r="G275">
        <f t="shared" si="27"/>
        <v>87</v>
      </c>
      <c r="H275">
        <f t="shared" ref="H275:H338" si="29">MEDIAN(B260:B289)</f>
        <v>87</v>
      </c>
    </row>
    <row r="276" spans="1:8" x14ac:dyDescent="0.25">
      <c r="A276" s="3">
        <v>44197</v>
      </c>
      <c r="B276" s="10">
        <v>88</v>
      </c>
      <c r="C276">
        <f t="shared" si="25"/>
        <v>85.666666666666671</v>
      </c>
      <c r="D276">
        <f t="shared" si="26"/>
        <v>85.714285714285708</v>
      </c>
      <c r="E276">
        <f t="shared" si="28"/>
        <v>85.63333333333334</v>
      </c>
      <c r="F276">
        <f t="shared" si="24"/>
        <v>87</v>
      </c>
      <c r="G276">
        <f t="shared" si="27"/>
        <v>87</v>
      </c>
      <c r="H276">
        <f t="shared" si="29"/>
        <v>87</v>
      </c>
    </row>
    <row r="277" spans="1:8" x14ac:dyDescent="0.25">
      <c r="A277" s="3">
        <v>44198</v>
      </c>
      <c r="B277" s="10">
        <v>87</v>
      </c>
      <c r="C277">
        <f t="shared" si="25"/>
        <v>85.370370370370367</v>
      </c>
      <c r="D277">
        <f t="shared" si="26"/>
        <v>85.5</v>
      </c>
      <c r="E277">
        <f t="shared" si="28"/>
        <v>85.466666666666669</v>
      </c>
      <c r="F277">
        <f t="shared" si="24"/>
        <v>86.5</v>
      </c>
      <c r="G277">
        <f t="shared" si="27"/>
        <v>86.5</v>
      </c>
      <c r="H277">
        <f t="shared" si="29"/>
        <v>86.5</v>
      </c>
    </row>
    <row r="278" spans="1:8" x14ac:dyDescent="0.25">
      <c r="A278" s="3">
        <v>44199</v>
      </c>
      <c r="B278" s="10">
        <v>85</v>
      </c>
      <c r="C278">
        <f t="shared" si="25"/>
        <v>85.18518518518519</v>
      </c>
      <c r="D278">
        <f t="shared" si="26"/>
        <v>85.285714285714292</v>
      </c>
      <c r="E278">
        <f t="shared" si="28"/>
        <v>85.3</v>
      </c>
      <c r="F278">
        <f t="shared" si="24"/>
        <v>85.5</v>
      </c>
      <c r="G278">
        <f t="shared" si="27"/>
        <v>85.5</v>
      </c>
      <c r="H278">
        <f t="shared" si="29"/>
        <v>85.5</v>
      </c>
    </row>
    <row r="279" spans="1:8" x14ac:dyDescent="0.25">
      <c r="A279" s="3">
        <v>44200</v>
      </c>
      <c r="B279" s="10">
        <v>84</v>
      </c>
      <c r="C279">
        <f t="shared" si="25"/>
        <v>84.962962962962962</v>
      </c>
      <c r="D279">
        <f t="shared" si="26"/>
        <v>85.071428571428569</v>
      </c>
      <c r="E279">
        <f t="shared" si="28"/>
        <v>85.066666666666663</v>
      </c>
      <c r="F279">
        <f t="shared" si="24"/>
        <v>84.5</v>
      </c>
      <c r="G279">
        <f t="shared" si="27"/>
        <v>84.5</v>
      </c>
      <c r="H279">
        <f t="shared" si="29"/>
        <v>84.5</v>
      </c>
    </row>
    <row r="280" spans="1:8" x14ac:dyDescent="0.25">
      <c r="A280" s="3">
        <v>44201</v>
      </c>
      <c r="B280" s="10">
        <v>82</v>
      </c>
      <c r="C280">
        <f t="shared" si="25"/>
        <v>84.777777777777771</v>
      </c>
      <c r="D280">
        <f t="shared" si="26"/>
        <v>84.857142857142861</v>
      </c>
      <c r="E280">
        <f t="shared" si="28"/>
        <v>84.8</v>
      </c>
      <c r="F280">
        <f t="shared" si="24"/>
        <v>84</v>
      </c>
      <c r="G280">
        <f t="shared" si="27"/>
        <v>84</v>
      </c>
      <c r="H280">
        <f t="shared" si="29"/>
        <v>84</v>
      </c>
    </row>
    <row r="281" spans="1:8" x14ac:dyDescent="0.25">
      <c r="A281" s="3">
        <v>44202</v>
      </c>
      <c r="B281" s="10">
        <v>82</v>
      </c>
      <c r="C281">
        <f t="shared" si="25"/>
        <v>84.481481481481481</v>
      </c>
      <c r="D281">
        <f t="shared" si="26"/>
        <v>84.607142857142861</v>
      </c>
      <c r="E281">
        <f t="shared" si="28"/>
        <v>84.5</v>
      </c>
      <c r="F281">
        <f t="shared" si="24"/>
        <v>83.5</v>
      </c>
      <c r="G281">
        <f t="shared" si="27"/>
        <v>83.5</v>
      </c>
      <c r="H281">
        <f t="shared" si="29"/>
        <v>83.5</v>
      </c>
    </row>
    <row r="282" spans="1:8" x14ac:dyDescent="0.25">
      <c r="A282" s="3">
        <v>44203</v>
      </c>
      <c r="B282" s="10">
        <v>83</v>
      </c>
      <c r="C282">
        <f t="shared" si="25"/>
        <v>84.074074074074076</v>
      </c>
      <c r="D282">
        <f t="shared" si="26"/>
        <v>84.285714285714292</v>
      </c>
      <c r="E282">
        <f t="shared" si="28"/>
        <v>84.166666666666671</v>
      </c>
      <c r="F282">
        <f t="shared" si="24"/>
        <v>83</v>
      </c>
      <c r="G282">
        <f t="shared" si="27"/>
        <v>83</v>
      </c>
      <c r="H282">
        <f t="shared" si="29"/>
        <v>83</v>
      </c>
    </row>
    <row r="283" spans="1:8" x14ac:dyDescent="0.25">
      <c r="A283" s="3">
        <v>44204</v>
      </c>
      <c r="B283" s="10">
        <v>83</v>
      </c>
      <c r="C283">
        <f t="shared" si="25"/>
        <v>83.629629629629633</v>
      </c>
      <c r="D283">
        <f t="shared" si="26"/>
        <v>83.821428571428569</v>
      </c>
      <c r="E283">
        <f t="shared" si="28"/>
        <v>83.766666666666666</v>
      </c>
      <c r="F283">
        <f t="shared" si="24"/>
        <v>83</v>
      </c>
      <c r="G283">
        <f t="shared" si="27"/>
        <v>83</v>
      </c>
      <c r="H283">
        <f t="shared" si="29"/>
        <v>83</v>
      </c>
    </row>
    <row r="284" spans="1:8" x14ac:dyDescent="0.25">
      <c r="A284" s="3">
        <v>44205</v>
      </c>
      <c r="B284" s="10">
        <v>82</v>
      </c>
      <c r="C284">
        <f t="shared" si="25"/>
        <v>83.18518518518519</v>
      </c>
      <c r="D284">
        <f t="shared" si="26"/>
        <v>83.357142857142861</v>
      </c>
      <c r="E284">
        <f t="shared" si="28"/>
        <v>83.3</v>
      </c>
      <c r="F284">
        <f t="shared" si="24"/>
        <v>83</v>
      </c>
      <c r="G284">
        <f t="shared" si="27"/>
        <v>83</v>
      </c>
      <c r="H284">
        <f t="shared" si="29"/>
        <v>83</v>
      </c>
    </row>
    <row r="285" spans="1:8" x14ac:dyDescent="0.25">
      <c r="A285" s="3">
        <v>44206</v>
      </c>
      <c r="B285" s="10">
        <v>83</v>
      </c>
      <c r="C285">
        <f t="shared" si="25"/>
        <v>82.740740740740748</v>
      </c>
      <c r="D285">
        <f t="shared" si="26"/>
        <v>82.928571428571431</v>
      </c>
      <c r="E285">
        <f t="shared" si="28"/>
        <v>82.8</v>
      </c>
      <c r="F285">
        <f t="shared" si="24"/>
        <v>83</v>
      </c>
      <c r="G285">
        <f t="shared" si="27"/>
        <v>83</v>
      </c>
      <c r="H285">
        <f t="shared" si="29"/>
        <v>83</v>
      </c>
    </row>
    <row r="286" spans="1:8" x14ac:dyDescent="0.25">
      <c r="A286" s="3">
        <v>44207</v>
      </c>
      <c r="B286" s="10">
        <v>83</v>
      </c>
      <c r="C286">
        <f t="shared" si="25"/>
        <v>82.18518518518519</v>
      </c>
      <c r="D286">
        <f t="shared" si="26"/>
        <v>82.428571428571431</v>
      </c>
      <c r="E286">
        <f t="shared" si="28"/>
        <v>82.333333333333329</v>
      </c>
      <c r="F286">
        <f t="shared" si="24"/>
        <v>82.5</v>
      </c>
      <c r="G286">
        <f t="shared" si="27"/>
        <v>82.5</v>
      </c>
      <c r="H286">
        <f t="shared" si="29"/>
        <v>82.5</v>
      </c>
    </row>
    <row r="287" spans="1:8" x14ac:dyDescent="0.25">
      <c r="A287" s="3">
        <v>44208</v>
      </c>
      <c r="B287" s="10">
        <v>81</v>
      </c>
      <c r="C287">
        <f t="shared" si="25"/>
        <v>81.703703703703709</v>
      </c>
      <c r="D287">
        <f t="shared" si="26"/>
        <v>81.892857142857139</v>
      </c>
      <c r="E287">
        <f t="shared" si="28"/>
        <v>81.833333333333329</v>
      </c>
      <c r="F287">
        <f t="shared" si="24"/>
        <v>82</v>
      </c>
      <c r="G287">
        <f t="shared" si="27"/>
        <v>82</v>
      </c>
      <c r="H287">
        <f t="shared" si="29"/>
        <v>82</v>
      </c>
    </row>
    <row r="288" spans="1:8" x14ac:dyDescent="0.25">
      <c r="A288" s="3">
        <v>44209</v>
      </c>
      <c r="B288" s="10">
        <v>82</v>
      </c>
      <c r="C288">
        <f t="shared" si="25"/>
        <v>81.18518518518519</v>
      </c>
      <c r="D288">
        <f t="shared" si="26"/>
        <v>81.392857142857139</v>
      </c>
      <c r="E288">
        <f t="shared" si="28"/>
        <v>81.2</v>
      </c>
      <c r="F288">
        <f t="shared" si="24"/>
        <v>82</v>
      </c>
      <c r="G288">
        <f t="shared" si="27"/>
        <v>82</v>
      </c>
      <c r="H288">
        <f t="shared" si="29"/>
        <v>82</v>
      </c>
    </row>
    <row r="289" spans="1:8" x14ac:dyDescent="0.25">
      <c r="A289" s="3">
        <v>44210</v>
      </c>
      <c r="B289" s="10">
        <v>84</v>
      </c>
      <c r="C289">
        <f t="shared" si="25"/>
        <v>80.592592592592595</v>
      </c>
      <c r="D289">
        <f t="shared" si="26"/>
        <v>80.785714285714292</v>
      </c>
      <c r="E289">
        <f t="shared" si="28"/>
        <v>80.5</v>
      </c>
      <c r="F289">
        <f t="shared" si="24"/>
        <v>82</v>
      </c>
      <c r="G289">
        <f t="shared" si="27"/>
        <v>82</v>
      </c>
      <c r="H289">
        <f t="shared" si="29"/>
        <v>82</v>
      </c>
    </row>
    <row r="290" spans="1:8" x14ac:dyDescent="0.25">
      <c r="A290" s="3">
        <v>44211</v>
      </c>
      <c r="B290" s="10">
        <v>81</v>
      </c>
      <c r="C290">
        <f t="shared" si="25"/>
        <v>79.777777777777771</v>
      </c>
      <c r="D290">
        <f t="shared" si="26"/>
        <v>80.071428571428569</v>
      </c>
      <c r="E290">
        <f t="shared" si="28"/>
        <v>79.733333333333334</v>
      </c>
      <c r="F290">
        <f t="shared" si="24"/>
        <v>82</v>
      </c>
      <c r="G290">
        <f t="shared" si="27"/>
        <v>82</v>
      </c>
      <c r="H290">
        <f t="shared" si="29"/>
        <v>82</v>
      </c>
    </row>
    <row r="291" spans="1:8" x14ac:dyDescent="0.25">
      <c r="A291" s="3">
        <v>44212</v>
      </c>
      <c r="B291" s="10">
        <v>83</v>
      </c>
      <c r="C291">
        <f t="shared" si="25"/>
        <v>78.925925925925924</v>
      </c>
      <c r="D291">
        <f t="shared" si="26"/>
        <v>79.214285714285708</v>
      </c>
      <c r="E291">
        <f t="shared" si="28"/>
        <v>79.033333333333331</v>
      </c>
      <c r="F291">
        <f t="shared" si="24"/>
        <v>82</v>
      </c>
      <c r="G291">
        <f t="shared" si="27"/>
        <v>82</v>
      </c>
      <c r="H291">
        <f t="shared" si="29"/>
        <v>82</v>
      </c>
    </row>
    <row r="292" spans="1:8" x14ac:dyDescent="0.25">
      <c r="A292" s="3">
        <v>44213</v>
      </c>
      <c r="B292" s="10">
        <v>82</v>
      </c>
      <c r="C292">
        <f t="shared" si="25"/>
        <v>78.18518518518519</v>
      </c>
      <c r="D292">
        <f t="shared" si="26"/>
        <v>78.428571428571431</v>
      </c>
      <c r="E292">
        <f t="shared" si="28"/>
        <v>78.266666666666666</v>
      </c>
      <c r="F292">
        <f t="shared" si="24"/>
        <v>81.5</v>
      </c>
      <c r="G292">
        <f t="shared" si="27"/>
        <v>81.5</v>
      </c>
      <c r="H292">
        <f t="shared" si="29"/>
        <v>81.5</v>
      </c>
    </row>
    <row r="293" spans="1:8" x14ac:dyDescent="0.25">
      <c r="A293" s="3">
        <v>44214</v>
      </c>
      <c r="B293" s="10">
        <v>82</v>
      </c>
      <c r="C293">
        <f t="shared" si="25"/>
        <v>77.481481481481481</v>
      </c>
      <c r="D293">
        <f t="shared" si="26"/>
        <v>77.714285714285708</v>
      </c>
      <c r="E293">
        <f t="shared" si="28"/>
        <v>77.5</v>
      </c>
      <c r="F293">
        <f t="shared" si="24"/>
        <v>81</v>
      </c>
      <c r="G293">
        <f t="shared" si="27"/>
        <v>81</v>
      </c>
      <c r="H293">
        <f t="shared" si="29"/>
        <v>81</v>
      </c>
    </row>
    <row r="294" spans="1:8" x14ac:dyDescent="0.25">
      <c r="A294" s="3">
        <v>44215</v>
      </c>
      <c r="B294" s="10">
        <v>80</v>
      </c>
      <c r="C294">
        <f t="shared" si="25"/>
        <v>76.81481481481481</v>
      </c>
      <c r="D294">
        <f t="shared" si="26"/>
        <v>77</v>
      </c>
      <c r="E294">
        <f t="shared" si="28"/>
        <v>76.7</v>
      </c>
      <c r="F294">
        <f t="shared" si="24"/>
        <v>80.5</v>
      </c>
      <c r="G294">
        <f t="shared" si="27"/>
        <v>80.5</v>
      </c>
      <c r="H294">
        <f t="shared" si="29"/>
        <v>80.5</v>
      </c>
    </row>
    <row r="295" spans="1:8" x14ac:dyDescent="0.25">
      <c r="A295" s="3">
        <v>44216</v>
      </c>
      <c r="B295" s="10">
        <v>79</v>
      </c>
      <c r="C295">
        <f t="shared" si="25"/>
        <v>76.037037037037038</v>
      </c>
      <c r="D295">
        <f t="shared" si="26"/>
        <v>76.25</v>
      </c>
      <c r="E295">
        <f t="shared" si="28"/>
        <v>75.86666666666666</v>
      </c>
      <c r="F295">
        <f t="shared" si="24"/>
        <v>79.5</v>
      </c>
      <c r="G295">
        <f t="shared" si="27"/>
        <v>79.5</v>
      </c>
      <c r="H295">
        <f t="shared" si="29"/>
        <v>79.5</v>
      </c>
    </row>
    <row r="296" spans="1:8" x14ac:dyDescent="0.25">
      <c r="A296" s="3">
        <v>44217</v>
      </c>
      <c r="B296" s="10">
        <v>77</v>
      </c>
      <c r="C296">
        <f t="shared" si="25"/>
        <v>75.148148148148152</v>
      </c>
      <c r="D296">
        <f t="shared" si="26"/>
        <v>75.428571428571431</v>
      </c>
      <c r="E296">
        <f t="shared" si="28"/>
        <v>75</v>
      </c>
      <c r="F296">
        <f t="shared" si="24"/>
        <v>78</v>
      </c>
      <c r="G296">
        <f t="shared" si="27"/>
        <v>78</v>
      </c>
      <c r="H296">
        <f t="shared" si="29"/>
        <v>78</v>
      </c>
    </row>
    <row r="297" spans="1:8" x14ac:dyDescent="0.25">
      <c r="A297" s="3">
        <v>44218</v>
      </c>
      <c r="B297" s="10">
        <v>76</v>
      </c>
      <c r="C297">
        <f t="shared" si="25"/>
        <v>74.148148148148152</v>
      </c>
      <c r="D297">
        <f t="shared" si="26"/>
        <v>74.464285714285708</v>
      </c>
      <c r="E297">
        <f t="shared" si="28"/>
        <v>74.13333333333334</v>
      </c>
      <c r="F297">
        <f t="shared" si="24"/>
        <v>76.5</v>
      </c>
      <c r="G297">
        <f t="shared" si="27"/>
        <v>76.5</v>
      </c>
      <c r="H297">
        <f t="shared" si="29"/>
        <v>76.5</v>
      </c>
    </row>
    <row r="298" spans="1:8" x14ac:dyDescent="0.25">
      <c r="A298" s="3">
        <v>44219</v>
      </c>
      <c r="B298" s="10">
        <v>76</v>
      </c>
      <c r="C298">
        <f t="shared" si="25"/>
        <v>73.18518518518519</v>
      </c>
      <c r="D298">
        <f t="shared" si="26"/>
        <v>73.5</v>
      </c>
      <c r="E298">
        <f t="shared" si="28"/>
        <v>73.2</v>
      </c>
      <c r="F298">
        <f t="shared" si="24"/>
        <v>76</v>
      </c>
      <c r="G298">
        <f t="shared" si="27"/>
        <v>76</v>
      </c>
      <c r="H298">
        <f t="shared" si="29"/>
        <v>76</v>
      </c>
    </row>
    <row r="299" spans="1:8" x14ac:dyDescent="0.25">
      <c r="A299" s="3">
        <v>44220</v>
      </c>
      <c r="B299" s="10">
        <v>74</v>
      </c>
      <c r="C299">
        <f t="shared" si="25"/>
        <v>72.148148148148152</v>
      </c>
      <c r="D299">
        <f t="shared" si="26"/>
        <v>72.535714285714292</v>
      </c>
      <c r="E299">
        <f t="shared" si="28"/>
        <v>72.266666666666666</v>
      </c>
      <c r="F299">
        <f t="shared" si="24"/>
        <v>75</v>
      </c>
      <c r="G299">
        <f t="shared" si="27"/>
        <v>75</v>
      </c>
      <c r="H299">
        <f t="shared" si="29"/>
        <v>75</v>
      </c>
    </row>
    <row r="300" spans="1:8" x14ac:dyDescent="0.25">
      <c r="A300" s="3">
        <v>44221</v>
      </c>
      <c r="B300" s="10">
        <v>74</v>
      </c>
      <c r="C300">
        <f t="shared" si="25"/>
        <v>71.111111111111114</v>
      </c>
      <c r="D300">
        <f t="shared" si="26"/>
        <v>71.535714285714292</v>
      </c>
      <c r="E300">
        <f t="shared" si="28"/>
        <v>71.3</v>
      </c>
      <c r="F300">
        <f t="shared" si="24"/>
        <v>74</v>
      </c>
      <c r="G300">
        <f t="shared" si="27"/>
        <v>74</v>
      </c>
      <c r="H300">
        <f t="shared" si="29"/>
        <v>74</v>
      </c>
    </row>
    <row r="301" spans="1:8" x14ac:dyDescent="0.25">
      <c r="A301" s="3">
        <v>44222</v>
      </c>
      <c r="B301" s="10">
        <v>73</v>
      </c>
      <c r="C301">
        <f t="shared" si="25"/>
        <v>70.074074074074076</v>
      </c>
      <c r="D301">
        <f t="shared" si="26"/>
        <v>70.464285714285708</v>
      </c>
      <c r="E301">
        <f t="shared" si="28"/>
        <v>70.233333333333334</v>
      </c>
      <c r="F301">
        <f t="shared" si="24"/>
        <v>73.5</v>
      </c>
      <c r="G301">
        <f t="shared" si="27"/>
        <v>73.5</v>
      </c>
      <c r="H301">
        <f t="shared" si="29"/>
        <v>73.5</v>
      </c>
    </row>
    <row r="302" spans="1:8" x14ac:dyDescent="0.25">
      <c r="A302" s="3">
        <v>44223</v>
      </c>
      <c r="B302" s="10">
        <v>70</v>
      </c>
      <c r="C302">
        <f t="shared" si="25"/>
        <v>68.925925925925924</v>
      </c>
      <c r="D302">
        <f t="shared" si="26"/>
        <v>69.392857142857139</v>
      </c>
      <c r="E302">
        <f t="shared" si="28"/>
        <v>69.13333333333334</v>
      </c>
      <c r="F302">
        <f t="shared" si="24"/>
        <v>71.5</v>
      </c>
      <c r="G302">
        <f t="shared" si="27"/>
        <v>71.5</v>
      </c>
      <c r="H302">
        <f t="shared" si="29"/>
        <v>71.5</v>
      </c>
    </row>
    <row r="303" spans="1:8" x14ac:dyDescent="0.25">
      <c r="A303" s="3">
        <v>44224</v>
      </c>
      <c r="B303" s="10">
        <v>66</v>
      </c>
      <c r="C303">
        <f t="shared" si="25"/>
        <v>67.666666666666671</v>
      </c>
      <c r="D303">
        <f t="shared" si="26"/>
        <v>68.25</v>
      </c>
      <c r="E303">
        <f t="shared" si="28"/>
        <v>68.033333333333331</v>
      </c>
      <c r="F303">
        <f t="shared" si="24"/>
        <v>68</v>
      </c>
      <c r="G303">
        <f t="shared" si="27"/>
        <v>68</v>
      </c>
      <c r="H303">
        <f t="shared" si="29"/>
        <v>68</v>
      </c>
    </row>
    <row r="304" spans="1:8" x14ac:dyDescent="0.25">
      <c r="A304" s="3">
        <v>44225</v>
      </c>
      <c r="B304" s="10">
        <v>64</v>
      </c>
      <c r="C304">
        <f t="shared" si="25"/>
        <v>66.444444444444443</v>
      </c>
      <c r="D304">
        <f t="shared" si="26"/>
        <v>66.964285714285708</v>
      </c>
      <c r="E304">
        <f t="shared" si="28"/>
        <v>66.86666666666666</v>
      </c>
      <c r="F304">
        <f t="shared" si="24"/>
        <v>65.5</v>
      </c>
      <c r="G304">
        <f t="shared" si="27"/>
        <v>65.5</v>
      </c>
      <c r="H304">
        <f t="shared" si="29"/>
        <v>65.5</v>
      </c>
    </row>
    <row r="305" spans="1:8" x14ac:dyDescent="0.25">
      <c r="A305" s="3">
        <v>44226</v>
      </c>
      <c r="B305" s="10">
        <v>65</v>
      </c>
      <c r="C305">
        <f t="shared" si="25"/>
        <v>65.111111111111114</v>
      </c>
      <c r="D305">
        <f t="shared" si="26"/>
        <v>65.75</v>
      </c>
      <c r="E305">
        <f t="shared" si="28"/>
        <v>65.63333333333334</v>
      </c>
      <c r="F305">
        <f t="shared" si="24"/>
        <v>65</v>
      </c>
      <c r="G305">
        <f t="shared" si="27"/>
        <v>65</v>
      </c>
      <c r="H305">
        <f t="shared" si="29"/>
        <v>65</v>
      </c>
    </row>
    <row r="306" spans="1:8" x14ac:dyDescent="0.25">
      <c r="A306" s="3">
        <v>44227</v>
      </c>
      <c r="B306" s="10">
        <v>65</v>
      </c>
      <c r="C306">
        <f t="shared" si="25"/>
        <v>63.814814814814817</v>
      </c>
      <c r="D306">
        <f t="shared" si="26"/>
        <v>64.464285714285708</v>
      </c>
      <c r="E306">
        <f t="shared" si="28"/>
        <v>64.466666666666669</v>
      </c>
      <c r="F306">
        <f t="shared" si="24"/>
        <v>64.5</v>
      </c>
      <c r="G306">
        <f t="shared" si="27"/>
        <v>64.5</v>
      </c>
      <c r="H306">
        <f t="shared" si="29"/>
        <v>64.5</v>
      </c>
    </row>
    <row r="307" spans="1:8" x14ac:dyDescent="0.25">
      <c r="A307" s="3">
        <v>44228</v>
      </c>
      <c r="B307" s="10">
        <v>64</v>
      </c>
      <c r="C307">
        <f t="shared" si="25"/>
        <v>62.481481481481481</v>
      </c>
      <c r="D307">
        <f t="shared" si="26"/>
        <v>63.178571428571431</v>
      </c>
      <c r="E307">
        <f t="shared" si="28"/>
        <v>63.166666666666664</v>
      </c>
      <c r="F307">
        <f t="shared" si="24"/>
        <v>64</v>
      </c>
      <c r="G307">
        <f t="shared" si="27"/>
        <v>64</v>
      </c>
      <c r="H307">
        <f t="shared" si="29"/>
        <v>64</v>
      </c>
    </row>
    <row r="308" spans="1:8" x14ac:dyDescent="0.25">
      <c r="A308" s="3">
        <v>44229</v>
      </c>
      <c r="B308" s="10">
        <v>61</v>
      </c>
      <c r="C308">
        <f t="shared" si="25"/>
        <v>61.148148148148145</v>
      </c>
      <c r="D308">
        <f t="shared" si="26"/>
        <v>61.821428571428569</v>
      </c>
      <c r="E308">
        <f t="shared" si="28"/>
        <v>61.833333333333336</v>
      </c>
      <c r="F308">
        <f t="shared" si="24"/>
        <v>62.5</v>
      </c>
      <c r="G308">
        <f t="shared" si="27"/>
        <v>62.5</v>
      </c>
      <c r="H308">
        <f t="shared" si="29"/>
        <v>62.5</v>
      </c>
    </row>
    <row r="309" spans="1:8" x14ac:dyDescent="0.25">
      <c r="A309" s="3">
        <v>44230</v>
      </c>
      <c r="B309" s="10">
        <v>59</v>
      </c>
      <c r="C309">
        <f t="shared" si="25"/>
        <v>59.777777777777779</v>
      </c>
      <c r="D309">
        <f t="shared" si="26"/>
        <v>60.464285714285715</v>
      </c>
      <c r="E309">
        <f t="shared" si="28"/>
        <v>60.5</v>
      </c>
      <c r="F309">
        <f t="shared" si="24"/>
        <v>60</v>
      </c>
      <c r="G309">
        <f t="shared" si="27"/>
        <v>60</v>
      </c>
      <c r="H309">
        <f t="shared" si="29"/>
        <v>60</v>
      </c>
    </row>
    <row r="310" spans="1:8" x14ac:dyDescent="0.25">
      <c r="A310" s="3">
        <v>44231</v>
      </c>
      <c r="B310" s="10">
        <v>56</v>
      </c>
      <c r="C310">
        <f t="shared" si="25"/>
        <v>58.481481481481481</v>
      </c>
      <c r="D310">
        <f t="shared" si="26"/>
        <v>59.142857142857146</v>
      </c>
      <c r="E310">
        <f t="shared" si="28"/>
        <v>59.166666666666664</v>
      </c>
      <c r="F310">
        <f t="shared" si="24"/>
        <v>57.5</v>
      </c>
      <c r="G310">
        <f t="shared" si="27"/>
        <v>57.5</v>
      </c>
      <c r="H310">
        <f t="shared" si="29"/>
        <v>57.5</v>
      </c>
    </row>
    <row r="311" spans="1:8" x14ac:dyDescent="0.25">
      <c r="A311" s="3">
        <v>44232</v>
      </c>
      <c r="B311" s="10">
        <v>56</v>
      </c>
      <c r="C311">
        <f t="shared" si="25"/>
        <v>57.148148148148145</v>
      </c>
      <c r="D311">
        <f t="shared" si="26"/>
        <v>57.821428571428569</v>
      </c>
      <c r="E311">
        <f t="shared" si="28"/>
        <v>57.833333333333336</v>
      </c>
      <c r="F311">
        <f t="shared" si="24"/>
        <v>56</v>
      </c>
      <c r="G311">
        <f t="shared" si="27"/>
        <v>56</v>
      </c>
      <c r="H311">
        <f t="shared" si="29"/>
        <v>56</v>
      </c>
    </row>
    <row r="312" spans="1:8" x14ac:dyDescent="0.25">
      <c r="A312" s="3">
        <v>44233</v>
      </c>
      <c r="B312" s="10">
        <v>55</v>
      </c>
      <c r="C312">
        <f t="shared" si="25"/>
        <v>55.777777777777779</v>
      </c>
      <c r="D312">
        <f t="shared" si="26"/>
        <v>56.5</v>
      </c>
      <c r="E312">
        <f t="shared" si="28"/>
        <v>56.56666666666667</v>
      </c>
      <c r="F312">
        <f t="shared" si="24"/>
        <v>55.5</v>
      </c>
      <c r="G312">
        <f t="shared" si="27"/>
        <v>55.5</v>
      </c>
      <c r="H312">
        <f t="shared" si="29"/>
        <v>55.5</v>
      </c>
    </row>
    <row r="313" spans="1:8" x14ac:dyDescent="0.25">
      <c r="A313" s="3">
        <v>44234</v>
      </c>
      <c r="B313" s="10">
        <v>55</v>
      </c>
      <c r="C313">
        <f t="shared" si="25"/>
        <v>54.481481481481481</v>
      </c>
      <c r="D313">
        <f t="shared" si="26"/>
        <v>55.178571428571431</v>
      </c>
      <c r="E313">
        <f t="shared" si="28"/>
        <v>55.3</v>
      </c>
      <c r="F313">
        <f t="shared" si="24"/>
        <v>55</v>
      </c>
      <c r="G313">
        <f t="shared" si="27"/>
        <v>55</v>
      </c>
      <c r="H313">
        <f t="shared" si="29"/>
        <v>55</v>
      </c>
    </row>
    <row r="314" spans="1:8" x14ac:dyDescent="0.25">
      <c r="A314" s="3">
        <v>44235</v>
      </c>
      <c r="B314" s="10">
        <v>53</v>
      </c>
      <c r="C314">
        <f t="shared" si="25"/>
        <v>53.148148148148145</v>
      </c>
      <c r="D314">
        <f t="shared" si="26"/>
        <v>53.892857142857146</v>
      </c>
      <c r="E314">
        <f t="shared" si="28"/>
        <v>53.966666666666669</v>
      </c>
      <c r="F314">
        <f t="shared" si="24"/>
        <v>54</v>
      </c>
      <c r="G314">
        <f t="shared" si="27"/>
        <v>54</v>
      </c>
      <c r="H314">
        <f t="shared" si="29"/>
        <v>54</v>
      </c>
    </row>
    <row r="315" spans="1:8" x14ac:dyDescent="0.25">
      <c r="A315" s="3">
        <v>44236</v>
      </c>
      <c r="B315" s="10">
        <v>51</v>
      </c>
      <c r="C315">
        <f t="shared" si="25"/>
        <v>51.777777777777779</v>
      </c>
      <c r="D315">
        <f t="shared" si="26"/>
        <v>52.535714285714285</v>
      </c>
      <c r="E315">
        <f t="shared" si="28"/>
        <v>52.666666666666664</v>
      </c>
      <c r="F315">
        <f t="shared" si="24"/>
        <v>52</v>
      </c>
      <c r="G315">
        <f t="shared" si="27"/>
        <v>52</v>
      </c>
      <c r="H315">
        <f t="shared" si="29"/>
        <v>52</v>
      </c>
    </row>
    <row r="316" spans="1:8" x14ac:dyDescent="0.25">
      <c r="A316" s="3">
        <v>44237</v>
      </c>
      <c r="B316" s="10">
        <v>50</v>
      </c>
      <c r="C316">
        <f t="shared" si="25"/>
        <v>50.481481481481481</v>
      </c>
      <c r="D316">
        <f t="shared" si="26"/>
        <v>51.178571428571431</v>
      </c>
      <c r="E316">
        <f t="shared" si="28"/>
        <v>51.333333333333336</v>
      </c>
      <c r="F316">
        <f t="shared" si="24"/>
        <v>50.5</v>
      </c>
      <c r="G316">
        <f t="shared" si="27"/>
        <v>50.5</v>
      </c>
      <c r="H316">
        <f t="shared" si="29"/>
        <v>50.5</v>
      </c>
    </row>
    <row r="317" spans="1:8" x14ac:dyDescent="0.25">
      <c r="A317" s="3">
        <v>44238</v>
      </c>
      <c r="B317" s="10">
        <v>48</v>
      </c>
      <c r="C317">
        <f t="shared" si="25"/>
        <v>49.296296296296298</v>
      </c>
      <c r="D317">
        <f t="shared" si="26"/>
        <v>49.892857142857146</v>
      </c>
      <c r="E317">
        <f t="shared" si="28"/>
        <v>50.033333333333331</v>
      </c>
      <c r="F317">
        <f t="shared" si="24"/>
        <v>49</v>
      </c>
      <c r="G317">
        <f t="shared" si="27"/>
        <v>49</v>
      </c>
      <c r="H317">
        <f t="shared" si="29"/>
        <v>49</v>
      </c>
    </row>
    <row r="318" spans="1:8" x14ac:dyDescent="0.25">
      <c r="A318" s="3">
        <v>44239</v>
      </c>
      <c r="B318" s="10">
        <v>47</v>
      </c>
      <c r="C318">
        <f t="shared" si="25"/>
        <v>48.185185185185183</v>
      </c>
      <c r="D318">
        <f t="shared" si="26"/>
        <v>48.75</v>
      </c>
      <c r="E318">
        <f t="shared" si="28"/>
        <v>48.733333333333334</v>
      </c>
      <c r="F318">
        <f t="shared" si="24"/>
        <v>47.5</v>
      </c>
      <c r="G318">
        <f t="shared" si="27"/>
        <v>47.5</v>
      </c>
      <c r="H318">
        <f t="shared" si="29"/>
        <v>47.5</v>
      </c>
    </row>
    <row r="319" spans="1:8" x14ac:dyDescent="0.25">
      <c r="A319" s="3">
        <v>44240</v>
      </c>
      <c r="B319" s="10">
        <v>47</v>
      </c>
      <c r="C319">
        <f t="shared" si="25"/>
        <v>46.925925925925924</v>
      </c>
      <c r="D319">
        <f t="shared" si="26"/>
        <v>47.571428571428569</v>
      </c>
      <c r="E319">
        <f t="shared" si="28"/>
        <v>47.5</v>
      </c>
      <c r="F319">
        <f t="shared" si="24"/>
        <v>47</v>
      </c>
      <c r="G319">
        <f t="shared" si="27"/>
        <v>47</v>
      </c>
      <c r="H319">
        <f t="shared" si="29"/>
        <v>47</v>
      </c>
    </row>
    <row r="320" spans="1:8" x14ac:dyDescent="0.25">
      <c r="A320" s="3">
        <v>44241</v>
      </c>
      <c r="B320" s="10">
        <v>46</v>
      </c>
      <c r="C320">
        <f t="shared" si="25"/>
        <v>45.592592592592595</v>
      </c>
      <c r="D320">
        <f t="shared" si="26"/>
        <v>46.285714285714285</v>
      </c>
      <c r="E320">
        <f t="shared" si="28"/>
        <v>46.3</v>
      </c>
      <c r="F320">
        <f t="shared" si="24"/>
        <v>46.5</v>
      </c>
      <c r="G320">
        <f t="shared" si="27"/>
        <v>46.5</v>
      </c>
      <c r="H320">
        <f t="shared" si="29"/>
        <v>46.5</v>
      </c>
    </row>
    <row r="321" spans="1:8" x14ac:dyDescent="0.25">
      <c r="A321" s="3">
        <v>44242</v>
      </c>
      <c r="B321" s="10">
        <v>44</v>
      </c>
      <c r="C321">
        <f t="shared" si="25"/>
        <v>44.25925925925926</v>
      </c>
      <c r="D321">
        <f t="shared" si="26"/>
        <v>44.964285714285715</v>
      </c>
      <c r="E321">
        <f t="shared" si="28"/>
        <v>45.06666666666667</v>
      </c>
      <c r="F321">
        <f t="shared" si="24"/>
        <v>45</v>
      </c>
      <c r="G321">
        <f t="shared" si="27"/>
        <v>45</v>
      </c>
      <c r="H321">
        <f t="shared" si="29"/>
        <v>45</v>
      </c>
    </row>
    <row r="322" spans="1:8" x14ac:dyDescent="0.25">
      <c r="A322" s="3">
        <v>44243</v>
      </c>
      <c r="B322" s="10">
        <v>42</v>
      </c>
      <c r="C322">
        <f t="shared" si="25"/>
        <v>43.037037037037038</v>
      </c>
      <c r="D322">
        <f t="shared" si="26"/>
        <v>43.678571428571431</v>
      </c>
      <c r="E322">
        <f t="shared" si="28"/>
        <v>43.8</v>
      </c>
      <c r="F322">
        <f t="shared" si="24"/>
        <v>43</v>
      </c>
      <c r="G322">
        <f t="shared" si="27"/>
        <v>43</v>
      </c>
      <c r="H322">
        <f t="shared" si="29"/>
        <v>43</v>
      </c>
    </row>
    <row r="323" spans="1:8" x14ac:dyDescent="0.25">
      <c r="A323" s="3">
        <v>44244</v>
      </c>
      <c r="B323" s="10">
        <v>42</v>
      </c>
      <c r="C323">
        <f t="shared" si="25"/>
        <v>41.851851851851855</v>
      </c>
      <c r="D323">
        <f t="shared" si="26"/>
        <v>42.464285714285715</v>
      </c>
      <c r="E323">
        <f t="shared" si="28"/>
        <v>42.56666666666667</v>
      </c>
      <c r="F323">
        <f t="shared" si="24"/>
        <v>42</v>
      </c>
      <c r="G323">
        <f t="shared" si="27"/>
        <v>42</v>
      </c>
      <c r="H323">
        <f t="shared" si="29"/>
        <v>42</v>
      </c>
    </row>
    <row r="324" spans="1:8" x14ac:dyDescent="0.25">
      <c r="A324" s="3">
        <v>44245</v>
      </c>
      <c r="B324" s="10">
        <v>40</v>
      </c>
      <c r="C324">
        <f t="shared" si="25"/>
        <v>40.777777777777779</v>
      </c>
      <c r="D324">
        <f t="shared" si="26"/>
        <v>41.321428571428569</v>
      </c>
      <c r="E324">
        <f t="shared" si="28"/>
        <v>41.366666666666667</v>
      </c>
      <c r="F324">
        <f t="shared" si="24"/>
        <v>41</v>
      </c>
      <c r="G324">
        <f t="shared" si="27"/>
        <v>41</v>
      </c>
      <c r="H324">
        <f t="shared" si="29"/>
        <v>41</v>
      </c>
    </row>
    <row r="325" spans="1:8" x14ac:dyDescent="0.25">
      <c r="A325" s="3">
        <v>44246</v>
      </c>
      <c r="B325" s="10">
        <v>39</v>
      </c>
      <c r="C325">
        <f t="shared" si="25"/>
        <v>39.629629629629626</v>
      </c>
      <c r="D325">
        <f t="shared" si="26"/>
        <v>40.214285714285715</v>
      </c>
      <c r="E325">
        <f t="shared" si="28"/>
        <v>40.233333333333334</v>
      </c>
      <c r="F325">
        <f t="shared" si="24"/>
        <v>39.5</v>
      </c>
      <c r="G325">
        <f t="shared" si="27"/>
        <v>39.5</v>
      </c>
      <c r="H325">
        <f t="shared" si="29"/>
        <v>39.5</v>
      </c>
    </row>
    <row r="326" spans="1:8" x14ac:dyDescent="0.25">
      <c r="A326" s="3">
        <v>44247</v>
      </c>
      <c r="B326" s="10">
        <v>39</v>
      </c>
      <c r="C326">
        <f t="shared" si="25"/>
        <v>38.518518518518519</v>
      </c>
      <c r="D326">
        <f t="shared" si="26"/>
        <v>39.107142857142854</v>
      </c>
      <c r="E326">
        <f t="shared" si="28"/>
        <v>39.266666666666666</v>
      </c>
      <c r="F326">
        <f t="shared" si="24"/>
        <v>39</v>
      </c>
      <c r="G326">
        <f t="shared" si="27"/>
        <v>39</v>
      </c>
      <c r="H326">
        <f t="shared" si="29"/>
        <v>39</v>
      </c>
    </row>
    <row r="327" spans="1:8" x14ac:dyDescent="0.25">
      <c r="A327" s="3">
        <v>44248</v>
      </c>
      <c r="B327" s="10">
        <v>38</v>
      </c>
      <c r="C327">
        <f t="shared" si="25"/>
        <v>37.481481481481481</v>
      </c>
      <c r="D327">
        <f t="shared" si="26"/>
        <v>38.107142857142854</v>
      </c>
      <c r="E327">
        <f t="shared" si="28"/>
        <v>38.266666666666666</v>
      </c>
      <c r="F327">
        <f t="shared" si="24"/>
        <v>38.5</v>
      </c>
      <c r="G327">
        <f t="shared" si="27"/>
        <v>38.5</v>
      </c>
      <c r="H327">
        <f t="shared" si="29"/>
        <v>38.5</v>
      </c>
    </row>
    <row r="328" spans="1:8" x14ac:dyDescent="0.25">
      <c r="A328" s="3">
        <v>44249</v>
      </c>
      <c r="B328" s="10">
        <v>36</v>
      </c>
      <c r="C328">
        <f t="shared" si="25"/>
        <v>36.481481481481481</v>
      </c>
      <c r="D328">
        <f t="shared" si="26"/>
        <v>37.071428571428569</v>
      </c>
      <c r="E328">
        <f t="shared" si="28"/>
        <v>37.299999999999997</v>
      </c>
      <c r="F328">
        <f t="shared" si="24"/>
        <v>37</v>
      </c>
      <c r="G328">
        <f t="shared" si="27"/>
        <v>37</v>
      </c>
      <c r="H328">
        <f t="shared" si="29"/>
        <v>37</v>
      </c>
    </row>
    <row r="329" spans="1:8" x14ac:dyDescent="0.25">
      <c r="A329" s="3">
        <v>44250</v>
      </c>
      <c r="B329" s="10">
        <v>35</v>
      </c>
      <c r="C329">
        <f t="shared" si="25"/>
        <v>35.555555555555557</v>
      </c>
      <c r="D329">
        <f t="shared" si="26"/>
        <v>36.107142857142854</v>
      </c>
      <c r="E329">
        <f t="shared" si="28"/>
        <v>36.299999999999997</v>
      </c>
      <c r="F329">
        <f t="shared" si="24"/>
        <v>35.5</v>
      </c>
      <c r="G329">
        <f t="shared" si="27"/>
        <v>35.5</v>
      </c>
      <c r="H329">
        <f t="shared" si="29"/>
        <v>35.5</v>
      </c>
    </row>
    <row r="330" spans="1:8" x14ac:dyDescent="0.25">
      <c r="A330" s="3">
        <v>44251</v>
      </c>
      <c r="B330" s="10">
        <v>34</v>
      </c>
      <c r="C330">
        <f t="shared" si="25"/>
        <v>34.629629629629626</v>
      </c>
      <c r="D330">
        <f t="shared" si="26"/>
        <v>35.178571428571431</v>
      </c>
      <c r="E330">
        <f t="shared" si="28"/>
        <v>35.299999999999997</v>
      </c>
      <c r="F330">
        <f t="shared" si="24"/>
        <v>34.5</v>
      </c>
      <c r="G330">
        <f t="shared" si="27"/>
        <v>34.5</v>
      </c>
      <c r="H330">
        <f t="shared" si="29"/>
        <v>34.5</v>
      </c>
    </row>
    <row r="331" spans="1:8" x14ac:dyDescent="0.25">
      <c r="A331" s="3">
        <v>44252</v>
      </c>
      <c r="B331" s="10">
        <v>34</v>
      </c>
      <c r="C331">
        <f t="shared" si="25"/>
        <v>33.703703703703702</v>
      </c>
      <c r="D331">
        <f t="shared" si="26"/>
        <v>34.214285714285715</v>
      </c>
      <c r="E331">
        <f t="shared" si="28"/>
        <v>34.333333333333336</v>
      </c>
      <c r="F331">
        <f t="shared" si="24"/>
        <v>34</v>
      </c>
      <c r="G331">
        <f t="shared" si="27"/>
        <v>34</v>
      </c>
      <c r="H331">
        <f t="shared" si="29"/>
        <v>34</v>
      </c>
    </row>
    <row r="332" spans="1:8" x14ac:dyDescent="0.25">
      <c r="A332" s="3">
        <v>44253</v>
      </c>
      <c r="B332" s="10">
        <v>31</v>
      </c>
      <c r="C332">
        <f t="shared" si="25"/>
        <v>32.777777777777779</v>
      </c>
      <c r="D332">
        <f t="shared" si="26"/>
        <v>33.285714285714285</v>
      </c>
      <c r="E332">
        <f t="shared" si="28"/>
        <v>33.333333333333336</v>
      </c>
      <c r="F332">
        <f t="shared" si="24"/>
        <v>32.5</v>
      </c>
      <c r="G332">
        <f t="shared" si="27"/>
        <v>32.5</v>
      </c>
      <c r="H332">
        <f t="shared" si="29"/>
        <v>32.5</v>
      </c>
    </row>
    <row r="333" spans="1:8" x14ac:dyDescent="0.25">
      <c r="A333" s="3">
        <v>44254</v>
      </c>
      <c r="B333" s="10">
        <v>29</v>
      </c>
      <c r="C333">
        <f t="shared" si="25"/>
        <v>31.777777777777779</v>
      </c>
      <c r="D333">
        <f t="shared" si="26"/>
        <v>32.321428571428569</v>
      </c>
      <c r="E333">
        <f t="shared" si="28"/>
        <v>32.43333333333333</v>
      </c>
      <c r="F333">
        <f t="shared" si="24"/>
        <v>30</v>
      </c>
      <c r="G333">
        <f t="shared" si="27"/>
        <v>30</v>
      </c>
      <c r="H333">
        <f t="shared" si="29"/>
        <v>30</v>
      </c>
    </row>
    <row r="334" spans="1:8" x14ac:dyDescent="0.25">
      <c r="A334" s="3">
        <v>44255</v>
      </c>
      <c r="B334" s="10">
        <v>28</v>
      </c>
      <c r="C334">
        <f t="shared" si="25"/>
        <v>30.851851851851851</v>
      </c>
      <c r="D334">
        <f t="shared" si="26"/>
        <v>31.392857142857142</v>
      </c>
      <c r="E334">
        <f t="shared" si="28"/>
        <v>31.566666666666666</v>
      </c>
      <c r="F334">
        <f t="shared" si="24"/>
        <v>28.5</v>
      </c>
      <c r="G334">
        <f t="shared" si="27"/>
        <v>28.5</v>
      </c>
      <c r="H334">
        <f t="shared" si="29"/>
        <v>28.5</v>
      </c>
    </row>
    <row r="335" spans="1:8" x14ac:dyDescent="0.25">
      <c r="A335" s="3">
        <v>44256</v>
      </c>
      <c r="B335" s="10">
        <v>28</v>
      </c>
      <c r="C335">
        <f t="shared" si="25"/>
        <v>30</v>
      </c>
      <c r="D335">
        <f t="shared" si="26"/>
        <v>30.5</v>
      </c>
      <c r="E335">
        <f t="shared" si="28"/>
        <v>30.666666666666668</v>
      </c>
      <c r="F335">
        <f t="shared" si="24"/>
        <v>28</v>
      </c>
      <c r="G335">
        <f t="shared" si="27"/>
        <v>28</v>
      </c>
      <c r="H335">
        <f t="shared" si="29"/>
        <v>28</v>
      </c>
    </row>
    <row r="336" spans="1:8" x14ac:dyDescent="0.25">
      <c r="A336" s="3">
        <v>44257</v>
      </c>
      <c r="B336" s="10">
        <v>27</v>
      </c>
      <c r="C336">
        <f t="shared" si="25"/>
        <v>29.185185185185187</v>
      </c>
      <c r="D336">
        <f t="shared" si="26"/>
        <v>29.642857142857142</v>
      </c>
      <c r="E336">
        <f t="shared" si="28"/>
        <v>29.8</v>
      </c>
      <c r="F336">
        <f t="shared" si="24"/>
        <v>27.5</v>
      </c>
      <c r="G336">
        <f t="shared" si="27"/>
        <v>27.5</v>
      </c>
      <c r="H336">
        <f t="shared" si="29"/>
        <v>27.5</v>
      </c>
    </row>
    <row r="337" spans="1:8" x14ac:dyDescent="0.25">
      <c r="A337" s="3">
        <v>44258</v>
      </c>
      <c r="B337" s="10">
        <v>27</v>
      </c>
      <c r="C337">
        <f t="shared" si="25"/>
        <v>28.37037037037037</v>
      </c>
      <c r="D337">
        <f t="shared" si="26"/>
        <v>28.857142857142858</v>
      </c>
      <c r="E337">
        <f t="shared" si="28"/>
        <v>28.933333333333334</v>
      </c>
      <c r="F337">
        <f t="shared" ref="F337:F400" si="30">MEDIAN(B324:B349)</f>
        <v>27</v>
      </c>
      <c r="G337">
        <f t="shared" si="27"/>
        <v>27</v>
      </c>
      <c r="H337">
        <f t="shared" si="29"/>
        <v>27</v>
      </c>
    </row>
    <row r="338" spans="1:8" x14ac:dyDescent="0.25">
      <c r="A338" s="3">
        <v>44259</v>
      </c>
      <c r="B338" s="10">
        <v>25</v>
      </c>
      <c r="C338">
        <f t="shared" ref="C338:C401" si="31">AVERAGE(B325:B351)</f>
        <v>27.555555555555557</v>
      </c>
      <c r="D338">
        <f t="shared" ref="D338:D401" si="32">AVERAGE(B324:B351)</f>
        <v>28</v>
      </c>
      <c r="E338">
        <f t="shared" si="28"/>
        <v>28.133333333333333</v>
      </c>
      <c r="F338">
        <f t="shared" si="30"/>
        <v>27</v>
      </c>
      <c r="G338">
        <f t="shared" ref="G338:G401" si="33">MEDIAN(B324:B351)</f>
        <v>27</v>
      </c>
      <c r="H338">
        <f t="shared" si="29"/>
        <v>27</v>
      </c>
    </row>
    <row r="339" spans="1:8" x14ac:dyDescent="0.25">
      <c r="A339" s="3">
        <v>44260</v>
      </c>
      <c r="B339" s="10">
        <v>25</v>
      </c>
      <c r="C339">
        <f t="shared" si="31"/>
        <v>26.777777777777779</v>
      </c>
      <c r="D339">
        <f t="shared" si="32"/>
        <v>27.214285714285715</v>
      </c>
      <c r="E339">
        <f t="shared" ref="E339:E402" si="34">AVERAGE(B324:B353)</f>
        <v>27.3</v>
      </c>
      <c r="F339">
        <f t="shared" si="30"/>
        <v>26.5</v>
      </c>
      <c r="G339">
        <f t="shared" si="33"/>
        <v>26.5</v>
      </c>
      <c r="H339">
        <f t="shared" ref="H339:H402" si="35">MEDIAN(B324:B353)</f>
        <v>26.5</v>
      </c>
    </row>
    <row r="340" spans="1:8" x14ac:dyDescent="0.25">
      <c r="A340" s="3">
        <v>44261</v>
      </c>
      <c r="B340" s="10">
        <v>27</v>
      </c>
      <c r="C340">
        <f t="shared" si="31"/>
        <v>25.962962962962962</v>
      </c>
      <c r="D340">
        <f t="shared" si="32"/>
        <v>26.428571428571427</v>
      </c>
      <c r="E340">
        <f t="shared" si="34"/>
        <v>26.533333333333335</v>
      </c>
      <c r="F340">
        <f t="shared" si="30"/>
        <v>26</v>
      </c>
      <c r="G340">
        <f t="shared" si="33"/>
        <v>26</v>
      </c>
      <c r="H340">
        <f t="shared" si="35"/>
        <v>26</v>
      </c>
    </row>
    <row r="341" spans="1:8" x14ac:dyDescent="0.25">
      <c r="A341" s="3">
        <v>44262</v>
      </c>
      <c r="B341" s="10">
        <v>26</v>
      </c>
      <c r="C341">
        <f t="shared" si="31"/>
        <v>25.185185185185187</v>
      </c>
      <c r="D341">
        <f t="shared" si="32"/>
        <v>25.642857142857142</v>
      </c>
      <c r="E341">
        <f t="shared" si="34"/>
        <v>25.833333333333332</v>
      </c>
      <c r="F341">
        <f t="shared" si="30"/>
        <v>25.5</v>
      </c>
      <c r="G341">
        <f t="shared" si="33"/>
        <v>25.5</v>
      </c>
      <c r="H341">
        <f t="shared" si="35"/>
        <v>25.5</v>
      </c>
    </row>
    <row r="342" spans="1:8" x14ac:dyDescent="0.25">
      <c r="A342" s="3">
        <v>44263</v>
      </c>
      <c r="B342" s="10">
        <v>26</v>
      </c>
      <c r="C342">
        <f t="shared" si="31"/>
        <v>24.518518518518519</v>
      </c>
      <c r="D342">
        <f t="shared" si="32"/>
        <v>24.928571428571427</v>
      </c>
      <c r="E342">
        <f t="shared" si="34"/>
        <v>25.133333333333333</v>
      </c>
      <c r="F342">
        <f t="shared" si="30"/>
        <v>25</v>
      </c>
      <c r="G342">
        <f t="shared" si="33"/>
        <v>25</v>
      </c>
      <c r="H342">
        <f t="shared" si="35"/>
        <v>25</v>
      </c>
    </row>
    <row r="343" spans="1:8" x14ac:dyDescent="0.25">
      <c r="A343" s="3">
        <v>44264</v>
      </c>
      <c r="B343" s="10">
        <v>25</v>
      </c>
      <c r="C343">
        <f t="shared" si="31"/>
        <v>23.888888888888889</v>
      </c>
      <c r="D343">
        <f t="shared" si="32"/>
        <v>24.285714285714285</v>
      </c>
      <c r="E343">
        <f t="shared" si="34"/>
        <v>24.4</v>
      </c>
      <c r="F343">
        <f t="shared" si="30"/>
        <v>25</v>
      </c>
      <c r="G343">
        <f t="shared" si="33"/>
        <v>25</v>
      </c>
      <c r="H343">
        <f t="shared" si="35"/>
        <v>25</v>
      </c>
    </row>
    <row r="344" spans="1:8" x14ac:dyDescent="0.25">
      <c r="A344" s="3">
        <v>44265</v>
      </c>
      <c r="B344" s="10">
        <v>23</v>
      </c>
      <c r="C344">
        <f t="shared" si="31"/>
        <v>23.222222222222221</v>
      </c>
      <c r="D344">
        <f t="shared" si="32"/>
        <v>23.607142857142858</v>
      </c>
      <c r="E344">
        <f t="shared" si="34"/>
        <v>23.733333333333334</v>
      </c>
      <c r="F344">
        <f t="shared" si="30"/>
        <v>24</v>
      </c>
      <c r="G344">
        <f t="shared" si="33"/>
        <v>24</v>
      </c>
      <c r="H344">
        <f t="shared" si="35"/>
        <v>24</v>
      </c>
    </row>
    <row r="345" spans="1:8" x14ac:dyDescent="0.25">
      <c r="A345" s="3">
        <v>44266</v>
      </c>
      <c r="B345" s="10">
        <v>22</v>
      </c>
      <c r="C345">
        <f t="shared" si="31"/>
        <v>22.555555555555557</v>
      </c>
      <c r="D345">
        <f t="shared" si="32"/>
        <v>22.964285714285715</v>
      </c>
      <c r="E345">
        <f t="shared" si="34"/>
        <v>23.066666666666666</v>
      </c>
      <c r="F345">
        <f t="shared" si="30"/>
        <v>22.5</v>
      </c>
      <c r="G345">
        <f t="shared" si="33"/>
        <v>22.5</v>
      </c>
      <c r="H345">
        <f t="shared" si="35"/>
        <v>22.5</v>
      </c>
    </row>
    <row r="346" spans="1:8" x14ac:dyDescent="0.25">
      <c r="A346" s="3">
        <v>44267</v>
      </c>
      <c r="B346" s="10">
        <v>20</v>
      </c>
      <c r="C346">
        <f t="shared" si="31"/>
        <v>21.962962962962962</v>
      </c>
      <c r="D346">
        <f t="shared" si="32"/>
        <v>22.285714285714285</v>
      </c>
      <c r="E346">
        <f t="shared" si="34"/>
        <v>22.433333333333334</v>
      </c>
      <c r="F346">
        <f t="shared" si="30"/>
        <v>21.5</v>
      </c>
      <c r="G346">
        <f t="shared" si="33"/>
        <v>21.5</v>
      </c>
      <c r="H346">
        <f t="shared" si="35"/>
        <v>21.5</v>
      </c>
    </row>
    <row r="347" spans="1:8" x14ac:dyDescent="0.25">
      <c r="A347" s="3">
        <v>44268</v>
      </c>
      <c r="B347" s="10">
        <v>21</v>
      </c>
      <c r="C347">
        <f t="shared" si="31"/>
        <v>21.444444444444443</v>
      </c>
      <c r="D347">
        <f t="shared" si="32"/>
        <v>21.714285714285715</v>
      </c>
      <c r="E347">
        <f t="shared" si="34"/>
        <v>21.866666666666667</v>
      </c>
      <c r="F347">
        <f t="shared" si="30"/>
        <v>21</v>
      </c>
      <c r="G347">
        <f t="shared" si="33"/>
        <v>21</v>
      </c>
      <c r="H347">
        <f t="shared" si="35"/>
        <v>21</v>
      </c>
    </row>
    <row r="348" spans="1:8" x14ac:dyDescent="0.25">
      <c r="A348" s="3">
        <v>44269</v>
      </c>
      <c r="B348" s="10">
        <v>21</v>
      </c>
      <c r="C348">
        <f t="shared" si="31"/>
        <v>21.037037037037038</v>
      </c>
      <c r="D348">
        <f t="shared" si="32"/>
        <v>21.285714285714285</v>
      </c>
      <c r="E348">
        <f t="shared" si="34"/>
        <v>21.4</v>
      </c>
      <c r="F348">
        <f t="shared" si="30"/>
        <v>20.5</v>
      </c>
      <c r="G348">
        <f t="shared" si="33"/>
        <v>20.5</v>
      </c>
      <c r="H348">
        <f t="shared" si="35"/>
        <v>20.5</v>
      </c>
    </row>
    <row r="349" spans="1:8" x14ac:dyDescent="0.25">
      <c r="A349" s="3">
        <v>44270</v>
      </c>
      <c r="B349" s="10">
        <v>20</v>
      </c>
      <c r="C349">
        <f t="shared" si="31"/>
        <v>20.62962962962963</v>
      </c>
      <c r="D349">
        <f t="shared" si="32"/>
        <v>20.892857142857142</v>
      </c>
      <c r="E349">
        <f t="shared" si="34"/>
        <v>20.966666666666665</v>
      </c>
      <c r="F349">
        <f t="shared" si="30"/>
        <v>20</v>
      </c>
      <c r="G349">
        <f t="shared" si="33"/>
        <v>20</v>
      </c>
      <c r="H349">
        <f t="shared" si="35"/>
        <v>20</v>
      </c>
    </row>
    <row r="350" spans="1:8" x14ac:dyDescent="0.25">
      <c r="A350" s="3">
        <v>44271</v>
      </c>
      <c r="B350" s="10">
        <v>20</v>
      </c>
      <c r="C350">
        <f t="shared" si="31"/>
        <v>20.222222222222221</v>
      </c>
      <c r="D350">
        <f t="shared" si="32"/>
        <v>20.464285714285715</v>
      </c>
      <c r="E350">
        <f t="shared" si="34"/>
        <v>20.566666666666666</v>
      </c>
      <c r="F350">
        <f t="shared" si="30"/>
        <v>20</v>
      </c>
      <c r="G350">
        <f t="shared" si="33"/>
        <v>20</v>
      </c>
      <c r="H350">
        <f t="shared" si="35"/>
        <v>20</v>
      </c>
    </row>
    <row r="351" spans="1:8" x14ac:dyDescent="0.25">
      <c r="A351" s="3">
        <v>44272</v>
      </c>
      <c r="B351" s="10">
        <v>18</v>
      </c>
      <c r="C351">
        <f t="shared" si="31"/>
        <v>19.814814814814813</v>
      </c>
      <c r="D351">
        <f t="shared" si="32"/>
        <v>20.071428571428573</v>
      </c>
      <c r="E351">
        <f t="shared" si="34"/>
        <v>20.2</v>
      </c>
      <c r="F351">
        <f t="shared" si="30"/>
        <v>19</v>
      </c>
      <c r="G351">
        <f t="shared" si="33"/>
        <v>19</v>
      </c>
      <c r="H351">
        <f t="shared" si="35"/>
        <v>19</v>
      </c>
    </row>
    <row r="352" spans="1:8" x14ac:dyDescent="0.25">
      <c r="A352" s="3">
        <v>44273</v>
      </c>
      <c r="B352" s="10">
        <v>18</v>
      </c>
      <c r="C352">
        <f t="shared" si="31"/>
        <v>19.518518518518519</v>
      </c>
      <c r="D352">
        <f t="shared" si="32"/>
        <v>19.714285714285715</v>
      </c>
      <c r="E352">
        <f t="shared" si="34"/>
        <v>19.8</v>
      </c>
      <c r="F352">
        <f t="shared" si="30"/>
        <v>18</v>
      </c>
      <c r="G352">
        <f t="shared" si="33"/>
        <v>18</v>
      </c>
      <c r="H352">
        <f t="shared" si="35"/>
        <v>18</v>
      </c>
    </row>
    <row r="353" spans="1:8" x14ac:dyDescent="0.25">
      <c r="A353" s="3">
        <v>44274</v>
      </c>
      <c r="B353" s="10">
        <v>17</v>
      </c>
      <c r="C353">
        <f t="shared" si="31"/>
        <v>19.148148148148149</v>
      </c>
      <c r="D353">
        <f t="shared" si="32"/>
        <v>19.357142857142858</v>
      </c>
      <c r="E353">
        <f t="shared" si="34"/>
        <v>19.399999999999999</v>
      </c>
      <c r="F353">
        <f t="shared" si="30"/>
        <v>18</v>
      </c>
      <c r="G353">
        <f t="shared" si="33"/>
        <v>18</v>
      </c>
      <c r="H353">
        <f t="shared" si="35"/>
        <v>18</v>
      </c>
    </row>
    <row r="354" spans="1:8" x14ac:dyDescent="0.25">
      <c r="A354" s="3">
        <v>44275</v>
      </c>
      <c r="B354" s="10">
        <v>17</v>
      </c>
      <c r="C354">
        <f t="shared" si="31"/>
        <v>18.703703703703702</v>
      </c>
      <c r="D354">
        <f t="shared" si="32"/>
        <v>19</v>
      </c>
      <c r="E354">
        <f t="shared" si="34"/>
        <v>19.100000000000001</v>
      </c>
      <c r="F354">
        <f t="shared" si="30"/>
        <v>18</v>
      </c>
      <c r="G354">
        <f t="shared" si="33"/>
        <v>18</v>
      </c>
      <c r="H354">
        <f t="shared" si="35"/>
        <v>18</v>
      </c>
    </row>
    <row r="355" spans="1:8" x14ac:dyDescent="0.25">
      <c r="A355" s="3">
        <v>44276</v>
      </c>
      <c r="B355" s="10">
        <v>18</v>
      </c>
      <c r="C355">
        <f t="shared" si="31"/>
        <v>18.333333333333332</v>
      </c>
      <c r="D355">
        <f t="shared" si="32"/>
        <v>18.607142857142858</v>
      </c>
      <c r="E355">
        <f t="shared" si="34"/>
        <v>18.8</v>
      </c>
      <c r="F355">
        <f t="shared" si="30"/>
        <v>17.5</v>
      </c>
      <c r="G355">
        <f t="shared" si="33"/>
        <v>17.5</v>
      </c>
      <c r="H355">
        <f t="shared" si="35"/>
        <v>17.5</v>
      </c>
    </row>
    <row r="356" spans="1:8" x14ac:dyDescent="0.25">
      <c r="A356" s="3">
        <v>44277</v>
      </c>
      <c r="B356" s="10">
        <v>18</v>
      </c>
      <c r="C356">
        <f t="shared" si="31"/>
        <v>17.962962962962962</v>
      </c>
      <c r="D356">
        <f t="shared" si="32"/>
        <v>18.25</v>
      </c>
      <c r="E356">
        <f t="shared" si="34"/>
        <v>18.466666666666665</v>
      </c>
      <c r="F356">
        <f t="shared" si="30"/>
        <v>17</v>
      </c>
      <c r="G356">
        <f t="shared" si="33"/>
        <v>17</v>
      </c>
      <c r="H356">
        <f t="shared" si="35"/>
        <v>17</v>
      </c>
    </row>
    <row r="357" spans="1:8" x14ac:dyDescent="0.25">
      <c r="A357" s="3">
        <v>44278</v>
      </c>
      <c r="B357" s="10">
        <v>16</v>
      </c>
      <c r="C357">
        <f t="shared" si="31"/>
        <v>17.666666666666668</v>
      </c>
      <c r="D357">
        <f t="shared" si="32"/>
        <v>17.928571428571427</v>
      </c>
      <c r="E357">
        <f t="shared" si="34"/>
        <v>18.100000000000001</v>
      </c>
      <c r="F357">
        <f t="shared" si="30"/>
        <v>17</v>
      </c>
      <c r="G357">
        <f t="shared" si="33"/>
        <v>17</v>
      </c>
      <c r="H357">
        <f t="shared" si="35"/>
        <v>17</v>
      </c>
    </row>
    <row r="358" spans="1:8" x14ac:dyDescent="0.25">
      <c r="A358" s="3">
        <v>44279</v>
      </c>
      <c r="B358" s="10">
        <v>16</v>
      </c>
      <c r="C358">
        <f t="shared" si="31"/>
        <v>17.37037037037037</v>
      </c>
      <c r="D358">
        <f t="shared" si="32"/>
        <v>17.571428571428573</v>
      </c>
      <c r="E358">
        <f t="shared" si="34"/>
        <v>17.766666666666666</v>
      </c>
      <c r="F358">
        <f t="shared" si="30"/>
        <v>17</v>
      </c>
      <c r="G358">
        <f t="shared" si="33"/>
        <v>17</v>
      </c>
      <c r="H358">
        <f t="shared" si="35"/>
        <v>17</v>
      </c>
    </row>
    <row r="359" spans="1:8" x14ac:dyDescent="0.25">
      <c r="A359" s="3">
        <v>44280</v>
      </c>
      <c r="B359" s="10">
        <v>15</v>
      </c>
      <c r="C359">
        <f t="shared" si="31"/>
        <v>17.148148148148149</v>
      </c>
      <c r="D359">
        <f t="shared" si="32"/>
        <v>17.321428571428573</v>
      </c>
      <c r="E359">
        <f t="shared" si="34"/>
        <v>17.466666666666665</v>
      </c>
      <c r="F359">
        <f t="shared" si="30"/>
        <v>17</v>
      </c>
      <c r="G359">
        <f t="shared" si="33"/>
        <v>17</v>
      </c>
      <c r="H359">
        <f t="shared" si="35"/>
        <v>17</v>
      </c>
    </row>
    <row r="360" spans="1:8" x14ac:dyDescent="0.25">
      <c r="A360" s="3">
        <v>44281</v>
      </c>
      <c r="B360" s="10">
        <v>15</v>
      </c>
      <c r="C360">
        <f t="shared" si="31"/>
        <v>17</v>
      </c>
      <c r="D360">
        <f t="shared" si="32"/>
        <v>17.107142857142858</v>
      </c>
      <c r="E360">
        <f t="shared" si="34"/>
        <v>17.2</v>
      </c>
      <c r="F360">
        <f t="shared" si="30"/>
        <v>17</v>
      </c>
      <c r="G360">
        <f t="shared" si="33"/>
        <v>17</v>
      </c>
      <c r="H360">
        <f t="shared" si="35"/>
        <v>17</v>
      </c>
    </row>
    <row r="361" spans="1:8" x14ac:dyDescent="0.25">
      <c r="A361" s="3">
        <v>44282</v>
      </c>
      <c r="B361" s="10">
        <v>17</v>
      </c>
      <c r="C361">
        <f t="shared" si="31"/>
        <v>16.777777777777779</v>
      </c>
      <c r="D361">
        <f t="shared" si="32"/>
        <v>16.928571428571427</v>
      </c>
      <c r="E361">
        <f t="shared" si="34"/>
        <v>16.966666666666665</v>
      </c>
      <c r="F361">
        <f t="shared" si="30"/>
        <v>16.5</v>
      </c>
      <c r="G361">
        <f t="shared" si="33"/>
        <v>16.5</v>
      </c>
      <c r="H361">
        <f t="shared" si="35"/>
        <v>16.5</v>
      </c>
    </row>
    <row r="362" spans="1:8" x14ac:dyDescent="0.25">
      <c r="A362" s="3">
        <v>44283</v>
      </c>
      <c r="B362" s="10">
        <v>17</v>
      </c>
      <c r="C362">
        <f t="shared" si="31"/>
        <v>16.555555555555557</v>
      </c>
      <c r="D362">
        <f t="shared" si="32"/>
        <v>16.714285714285715</v>
      </c>
      <c r="E362">
        <f t="shared" si="34"/>
        <v>16.833333333333332</v>
      </c>
      <c r="F362">
        <f t="shared" si="30"/>
        <v>16</v>
      </c>
      <c r="G362">
        <f t="shared" si="33"/>
        <v>16</v>
      </c>
      <c r="H362">
        <f t="shared" si="35"/>
        <v>16</v>
      </c>
    </row>
    <row r="363" spans="1:8" x14ac:dyDescent="0.25">
      <c r="A363" s="3">
        <v>44284</v>
      </c>
      <c r="B363" s="10">
        <v>16</v>
      </c>
      <c r="C363">
        <f t="shared" si="31"/>
        <v>16.407407407407408</v>
      </c>
      <c r="D363">
        <f t="shared" si="32"/>
        <v>16.535714285714285</v>
      </c>
      <c r="E363">
        <f t="shared" si="34"/>
        <v>16.600000000000001</v>
      </c>
      <c r="F363">
        <f t="shared" si="30"/>
        <v>16</v>
      </c>
      <c r="G363">
        <f t="shared" si="33"/>
        <v>16</v>
      </c>
      <c r="H363">
        <f t="shared" si="35"/>
        <v>16</v>
      </c>
    </row>
    <row r="364" spans="1:8" x14ac:dyDescent="0.25">
      <c r="A364" s="3">
        <v>44285</v>
      </c>
      <c r="B364" s="10">
        <v>16</v>
      </c>
      <c r="C364">
        <f t="shared" si="31"/>
        <v>16.185185185185187</v>
      </c>
      <c r="D364">
        <f t="shared" si="32"/>
        <v>16.321428571428573</v>
      </c>
      <c r="E364">
        <f t="shared" si="34"/>
        <v>16.366666666666667</v>
      </c>
      <c r="F364">
        <f t="shared" si="30"/>
        <v>16</v>
      </c>
      <c r="G364">
        <f t="shared" si="33"/>
        <v>16</v>
      </c>
      <c r="H364">
        <f t="shared" si="35"/>
        <v>16</v>
      </c>
    </row>
    <row r="365" spans="1:8" x14ac:dyDescent="0.25">
      <c r="A365" s="3">
        <v>44286</v>
      </c>
      <c r="B365" s="10">
        <v>17</v>
      </c>
      <c r="C365">
        <f t="shared" si="31"/>
        <v>16.037037037037038</v>
      </c>
      <c r="D365">
        <f t="shared" si="32"/>
        <v>16.107142857142858</v>
      </c>
      <c r="E365">
        <f t="shared" si="34"/>
        <v>16.133333333333333</v>
      </c>
      <c r="F365">
        <f t="shared" si="30"/>
        <v>16</v>
      </c>
      <c r="G365">
        <f t="shared" si="33"/>
        <v>16</v>
      </c>
      <c r="H365">
        <f t="shared" si="35"/>
        <v>16</v>
      </c>
    </row>
    <row r="366" spans="1:8" x14ac:dyDescent="0.25">
      <c r="A366" s="3">
        <v>44287</v>
      </c>
      <c r="B366" s="10">
        <v>15</v>
      </c>
      <c r="C366">
        <f t="shared" si="31"/>
        <v>15.851851851851851</v>
      </c>
      <c r="D366">
        <f t="shared" si="32"/>
        <v>15.928571428571429</v>
      </c>
      <c r="E366">
        <f t="shared" si="34"/>
        <v>15.9</v>
      </c>
      <c r="F366">
        <f t="shared" si="30"/>
        <v>16</v>
      </c>
      <c r="G366">
        <f t="shared" si="33"/>
        <v>16</v>
      </c>
      <c r="H366">
        <f t="shared" si="35"/>
        <v>16</v>
      </c>
    </row>
    <row r="367" spans="1:8" x14ac:dyDescent="0.25">
      <c r="A367" s="3">
        <v>44288</v>
      </c>
      <c r="B367" s="10">
        <v>15</v>
      </c>
      <c r="C367">
        <f t="shared" si="31"/>
        <v>15.703703703703704</v>
      </c>
      <c r="D367">
        <f t="shared" si="32"/>
        <v>15.75</v>
      </c>
      <c r="E367">
        <f t="shared" si="34"/>
        <v>15.7</v>
      </c>
      <c r="F367">
        <f t="shared" si="30"/>
        <v>16</v>
      </c>
      <c r="G367">
        <f t="shared" si="33"/>
        <v>16</v>
      </c>
      <c r="H367">
        <f t="shared" si="35"/>
        <v>16</v>
      </c>
    </row>
    <row r="368" spans="1:8" x14ac:dyDescent="0.25">
      <c r="A368" s="3">
        <v>44289</v>
      </c>
      <c r="B368" s="10">
        <v>16</v>
      </c>
      <c r="C368">
        <f t="shared" si="31"/>
        <v>15.518518518518519</v>
      </c>
      <c r="D368">
        <f t="shared" si="32"/>
        <v>15.571428571428571</v>
      </c>
      <c r="E368">
        <f t="shared" si="34"/>
        <v>15.533333333333333</v>
      </c>
      <c r="F368">
        <f t="shared" si="30"/>
        <v>16</v>
      </c>
      <c r="G368">
        <f t="shared" si="33"/>
        <v>16</v>
      </c>
      <c r="H368">
        <f t="shared" si="35"/>
        <v>16</v>
      </c>
    </row>
    <row r="369" spans="1:8" x14ac:dyDescent="0.25">
      <c r="A369" s="3">
        <v>44290</v>
      </c>
      <c r="B369" s="10">
        <v>16</v>
      </c>
      <c r="C369">
        <f t="shared" si="31"/>
        <v>15.333333333333334</v>
      </c>
      <c r="D369">
        <f t="shared" si="32"/>
        <v>15.428571428571429</v>
      </c>
      <c r="E369">
        <f t="shared" si="34"/>
        <v>15.366666666666667</v>
      </c>
      <c r="F369">
        <f t="shared" si="30"/>
        <v>16</v>
      </c>
      <c r="G369">
        <f t="shared" si="33"/>
        <v>16</v>
      </c>
      <c r="H369">
        <f t="shared" si="35"/>
        <v>16</v>
      </c>
    </row>
    <row r="370" spans="1:8" x14ac:dyDescent="0.25">
      <c r="A370" s="3">
        <v>44291</v>
      </c>
      <c r="B370" s="10">
        <v>17</v>
      </c>
      <c r="C370">
        <f t="shared" si="31"/>
        <v>15.111111111111111</v>
      </c>
      <c r="D370">
        <f t="shared" si="32"/>
        <v>15.214285714285714</v>
      </c>
      <c r="E370">
        <f t="shared" si="34"/>
        <v>15.2</v>
      </c>
      <c r="F370">
        <f t="shared" si="30"/>
        <v>15.5</v>
      </c>
      <c r="G370">
        <f t="shared" si="33"/>
        <v>15.5</v>
      </c>
      <c r="H370">
        <f t="shared" si="35"/>
        <v>15.5</v>
      </c>
    </row>
    <row r="371" spans="1:8" x14ac:dyDescent="0.25">
      <c r="A371" s="3">
        <v>44292</v>
      </c>
      <c r="B371" s="10">
        <v>15</v>
      </c>
      <c r="C371">
        <f t="shared" si="31"/>
        <v>14.962962962962964</v>
      </c>
      <c r="D371">
        <f t="shared" si="32"/>
        <v>15</v>
      </c>
      <c r="E371">
        <f t="shared" si="34"/>
        <v>14.966666666666667</v>
      </c>
      <c r="F371">
        <f t="shared" si="30"/>
        <v>15</v>
      </c>
      <c r="G371">
        <f t="shared" si="33"/>
        <v>15</v>
      </c>
      <c r="H371">
        <f t="shared" si="35"/>
        <v>15</v>
      </c>
    </row>
    <row r="372" spans="1:8" x14ac:dyDescent="0.25">
      <c r="A372" s="3">
        <v>44293</v>
      </c>
      <c r="B372" s="10">
        <v>16</v>
      </c>
      <c r="C372">
        <f t="shared" si="31"/>
        <v>14.777777777777779</v>
      </c>
      <c r="D372">
        <f t="shared" si="32"/>
        <v>14.821428571428571</v>
      </c>
      <c r="E372">
        <f t="shared" si="34"/>
        <v>14.733333333333333</v>
      </c>
      <c r="F372">
        <f t="shared" si="30"/>
        <v>15</v>
      </c>
      <c r="G372">
        <f t="shared" si="33"/>
        <v>15</v>
      </c>
      <c r="H372">
        <f t="shared" si="35"/>
        <v>15</v>
      </c>
    </row>
    <row r="373" spans="1:8" x14ac:dyDescent="0.25">
      <c r="A373" s="3">
        <v>44294</v>
      </c>
      <c r="B373" s="10">
        <v>16</v>
      </c>
      <c r="C373">
        <f t="shared" si="31"/>
        <v>14.62962962962963</v>
      </c>
      <c r="D373">
        <f t="shared" si="32"/>
        <v>14.642857142857142</v>
      </c>
      <c r="E373">
        <f t="shared" si="34"/>
        <v>14.533333333333333</v>
      </c>
      <c r="F373">
        <f t="shared" si="30"/>
        <v>15</v>
      </c>
      <c r="G373">
        <f t="shared" si="33"/>
        <v>15</v>
      </c>
      <c r="H373">
        <f t="shared" si="35"/>
        <v>15</v>
      </c>
    </row>
    <row r="374" spans="1:8" x14ac:dyDescent="0.25">
      <c r="A374" s="3">
        <v>44295</v>
      </c>
      <c r="B374" s="10">
        <v>15</v>
      </c>
      <c r="C374">
        <f t="shared" si="31"/>
        <v>14.444444444444445</v>
      </c>
      <c r="D374">
        <f t="shared" si="32"/>
        <v>14.464285714285714</v>
      </c>
      <c r="E374">
        <f t="shared" si="34"/>
        <v>14.333333333333334</v>
      </c>
      <c r="F374">
        <f t="shared" si="30"/>
        <v>15</v>
      </c>
      <c r="G374">
        <f t="shared" si="33"/>
        <v>15</v>
      </c>
      <c r="H374">
        <f t="shared" si="35"/>
        <v>15</v>
      </c>
    </row>
    <row r="375" spans="1:8" x14ac:dyDescent="0.25">
      <c r="A375" s="3">
        <v>44296</v>
      </c>
      <c r="B375" s="10">
        <v>15</v>
      </c>
      <c r="C375">
        <f t="shared" si="31"/>
        <v>14.185185185185185</v>
      </c>
      <c r="D375">
        <f t="shared" si="32"/>
        <v>14.285714285714286</v>
      </c>
      <c r="E375">
        <f t="shared" si="34"/>
        <v>14.2</v>
      </c>
      <c r="F375">
        <f t="shared" si="30"/>
        <v>15</v>
      </c>
      <c r="G375">
        <f t="shared" si="33"/>
        <v>15</v>
      </c>
      <c r="H375">
        <f t="shared" si="35"/>
        <v>15</v>
      </c>
    </row>
    <row r="376" spans="1:8" x14ac:dyDescent="0.25">
      <c r="A376" s="3">
        <v>44297</v>
      </c>
      <c r="B376" s="10">
        <v>16</v>
      </c>
      <c r="C376">
        <f t="shared" si="31"/>
        <v>13.962962962962964</v>
      </c>
      <c r="D376">
        <f t="shared" si="32"/>
        <v>14.071428571428571</v>
      </c>
      <c r="E376">
        <f t="shared" si="34"/>
        <v>14.066666666666666</v>
      </c>
      <c r="F376">
        <f t="shared" si="30"/>
        <v>15</v>
      </c>
      <c r="G376">
        <f t="shared" si="33"/>
        <v>15</v>
      </c>
      <c r="H376">
        <f t="shared" si="35"/>
        <v>15</v>
      </c>
    </row>
    <row r="377" spans="1:8" x14ac:dyDescent="0.25">
      <c r="A377" s="3">
        <v>44298</v>
      </c>
      <c r="B377" s="10">
        <v>14</v>
      </c>
      <c r="C377">
        <f t="shared" si="31"/>
        <v>13.777777777777779</v>
      </c>
      <c r="D377">
        <f t="shared" si="32"/>
        <v>13.857142857142858</v>
      </c>
      <c r="E377">
        <f t="shared" si="34"/>
        <v>13.8</v>
      </c>
      <c r="F377">
        <f t="shared" si="30"/>
        <v>14.5</v>
      </c>
      <c r="G377">
        <f t="shared" si="33"/>
        <v>14.5</v>
      </c>
      <c r="H377">
        <f t="shared" si="35"/>
        <v>14.5</v>
      </c>
    </row>
    <row r="378" spans="1:8" x14ac:dyDescent="0.25">
      <c r="A378" s="3">
        <v>44299</v>
      </c>
      <c r="B378" s="10">
        <v>14</v>
      </c>
      <c r="C378">
        <f t="shared" si="31"/>
        <v>13.518518518518519</v>
      </c>
      <c r="D378">
        <f t="shared" si="32"/>
        <v>13.607142857142858</v>
      </c>
      <c r="E378">
        <f t="shared" si="34"/>
        <v>13.533333333333333</v>
      </c>
      <c r="F378">
        <f t="shared" si="30"/>
        <v>14</v>
      </c>
      <c r="G378">
        <f t="shared" si="33"/>
        <v>14</v>
      </c>
      <c r="H378">
        <f t="shared" si="35"/>
        <v>14</v>
      </c>
    </row>
    <row r="379" spans="1:8" x14ac:dyDescent="0.25">
      <c r="A379" s="3">
        <v>44300</v>
      </c>
      <c r="B379" s="10">
        <v>13</v>
      </c>
      <c r="C379">
        <f t="shared" si="31"/>
        <v>13.222222222222221</v>
      </c>
      <c r="D379">
        <f t="shared" si="32"/>
        <v>13.357142857142858</v>
      </c>
      <c r="E379">
        <f t="shared" si="34"/>
        <v>13.266666666666667</v>
      </c>
      <c r="F379">
        <f t="shared" si="30"/>
        <v>13.5</v>
      </c>
      <c r="G379">
        <f t="shared" si="33"/>
        <v>13.5</v>
      </c>
      <c r="H379">
        <f t="shared" si="35"/>
        <v>13.5</v>
      </c>
    </row>
    <row r="380" spans="1:8" x14ac:dyDescent="0.25">
      <c r="A380" s="3">
        <v>44301</v>
      </c>
      <c r="B380" s="10">
        <v>13</v>
      </c>
      <c r="C380">
        <f t="shared" si="31"/>
        <v>12.962962962962964</v>
      </c>
      <c r="D380">
        <f t="shared" si="32"/>
        <v>13.035714285714286</v>
      </c>
      <c r="E380">
        <f t="shared" si="34"/>
        <v>13.033333333333333</v>
      </c>
      <c r="F380">
        <f t="shared" si="30"/>
        <v>13</v>
      </c>
      <c r="G380">
        <f t="shared" si="33"/>
        <v>13</v>
      </c>
      <c r="H380">
        <f t="shared" si="35"/>
        <v>13</v>
      </c>
    </row>
    <row r="381" spans="1:8" x14ac:dyDescent="0.25">
      <c r="A381" s="3">
        <v>44302</v>
      </c>
      <c r="B381" s="10">
        <v>12</v>
      </c>
      <c r="C381">
        <f t="shared" si="31"/>
        <v>12.74074074074074</v>
      </c>
      <c r="D381">
        <f t="shared" si="32"/>
        <v>12.821428571428571</v>
      </c>
      <c r="E381">
        <f t="shared" si="34"/>
        <v>12.766666666666667</v>
      </c>
      <c r="F381">
        <f t="shared" si="30"/>
        <v>13</v>
      </c>
      <c r="G381">
        <f t="shared" si="33"/>
        <v>13</v>
      </c>
      <c r="H381">
        <f t="shared" si="35"/>
        <v>13</v>
      </c>
    </row>
    <row r="382" spans="1:8" x14ac:dyDescent="0.25">
      <c r="A382" s="3">
        <v>44303</v>
      </c>
      <c r="B382" s="10">
        <v>13</v>
      </c>
      <c r="C382">
        <f t="shared" si="31"/>
        <v>12.481481481481481</v>
      </c>
      <c r="D382">
        <f t="shared" si="32"/>
        <v>12.607142857142858</v>
      </c>
      <c r="E382">
        <f t="shared" si="34"/>
        <v>12.633333333333333</v>
      </c>
      <c r="F382">
        <f t="shared" si="30"/>
        <v>12.5</v>
      </c>
      <c r="G382">
        <f t="shared" si="33"/>
        <v>12.5</v>
      </c>
      <c r="H382">
        <f t="shared" si="35"/>
        <v>12.5</v>
      </c>
    </row>
    <row r="383" spans="1:8" x14ac:dyDescent="0.25">
      <c r="A383" s="3">
        <v>44304</v>
      </c>
      <c r="B383" s="10">
        <v>12</v>
      </c>
      <c r="C383">
        <f t="shared" si="31"/>
        <v>12.296296296296296</v>
      </c>
      <c r="D383">
        <f t="shared" si="32"/>
        <v>12.428571428571429</v>
      </c>
      <c r="E383">
        <f t="shared" si="34"/>
        <v>12.5</v>
      </c>
      <c r="F383">
        <f t="shared" si="30"/>
        <v>12</v>
      </c>
      <c r="G383">
        <f t="shared" si="33"/>
        <v>12</v>
      </c>
      <c r="H383">
        <f t="shared" si="35"/>
        <v>12</v>
      </c>
    </row>
    <row r="384" spans="1:8" x14ac:dyDescent="0.25">
      <c r="A384" s="3">
        <v>44305</v>
      </c>
      <c r="B384" s="10">
        <v>12</v>
      </c>
      <c r="C384">
        <f t="shared" si="31"/>
        <v>12.074074074074074</v>
      </c>
      <c r="D384">
        <f t="shared" si="32"/>
        <v>12.25</v>
      </c>
      <c r="E384">
        <f t="shared" si="34"/>
        <v>12.3</v>
      </c>
      <c r="F384">
        <f t="shared" si="30"/>
        <v>12</v>
      </c>
      <c r="G384">
        <f t="shared" si="33"/>
        <v>12</v>
      </c>
      <c r="H384">
        <f t="shared" si="35"/>
        <v>12</v>
      </c>
    </row>
    <row r="385" spans="1:8" x14ac:dyDescent="0.25">
      <c r="A385" s="3">
        <v>44306</v>
      </c>
      <c r="B385" s="10">
        <v>11</v>
      </c>
      <c r="C385">
        <f t="shared" si="31"/>
        <v>11.888888888888889</v>
      </c>
      <c r="D385">
        <f t="shared" si="32"/>
        <v>12</v>
      </c>
      <c r="E385">
        <f t="shared" si="34"/>
        <v>12.1</v>
      </c>
      <c r="F385">
        <f t="shared" si="30"/>
        <v>11.5</v>
      </c>
      <c r="G385">
        <f t="shared" si="33"/>
        <v>11.5</v>
      </c>
      <c r="H385">
        <f t="shared" si="35"/>
        <v>11.5</v>
      </c>
    </row>
    <row r="386" spans="1:8" x14ac:dyDescent="0.25">
      <c r="A386" s="3">
        <v>44307</v>
      </c>
      <c r="B386" s="10">
        <v>11</v>
      </c>
      <c r="C386">
        <f t="shared" si="31"/>
        <v>11.666666666666666</v>
      </c>
      <c r="D386">
        <f t="shared" si="32"/>
        <v>11.821428571428571</v>
      </c>
      <c r="E386">
        <f t="shared" si="34"/>
        <v>11.833333333333334</v>
      </c>
      <c r="F386">
        <f t="shared" si="30"/>
        <v>11</v>
      </c>
      <c r="G386">
        <f t="shared" si="33"/>
        <v>11</v>
      </c>
      <c r="H386">
        <f t="shared" si="35"/>
        <v>11</v>
      </c>
    </row>
    <row r="387" spans="1:8" x14ac:dyDescent="0.25">
      <c r="A387" s="3">
        <v>44308</v>
      </c>
      <c r="B387" s="10">
        <v>10</v>
      </c>
      <c r="C387">
        <f t="shared" si="31"/>
        <v>11.407407407407407</v>
      </c>
      <c r="D387">
        <f t="shared" si="32"/>
        <v>11.571428571428571</v>
      </c>
      <c r="E387">
        <f t="shared" si="34"/>
        <v>11.633333333333333</v>
      </c>
      <c r="F387">
        <f t="shared" si="30"/>
        <v>11</v>
      </c>
      <c r="G387">
        <f t="shared" si="33"/>
        <v>11</v>
      </c>
      <c r="H387">
        <f t="shared" si="35"/>
        <v>11</v>
      </c>
    </row>
    <row r="388" spans="1:8" x14ac:dyDescent="0.25">
      <c r="A388" s="3">
        <v>44309</v>
      </c>
      <c r="B388" s="10">
        <v>10</v>
      </c>
      <c r="C388">
        <f t="shared" si="31"/>
        <v>11.185185185185185</v>
      </c>
      <c r="D388">
        <f t="shared" si="32"/>
        <v>11.321428571428571</v>
      </c>
      <c r="E388">
        <f t="shared" si="34"/>
        <v>11.433333333333334</v>
      </c>
      <c r="F388">
        <f t="shared" si="30"/>
        <v>11</v>
      </c>
      <c r="G388">
        <f t="shared" si="33"/>
        <v>11</v>
      </c>
      <c r="H388">
        <f t="shared" si="35"/>
        <v>11</v>
      </c>
    </row>
    <row r="389" spans="1:8" x14ac:dyDescent="0.25">
      <c r="A389" s="3">
        <v>44310</v>
      </c>
      <c r="B389" s="10">
        <v>11</v>
      </c>
      <c r="C389">
        <f t="shared" si="31"/>
        <v>11</v>
      </c>
      <c r="D389">
        <f t="shared" si="32"/>
        <v>11.142857142857142</v>
      </c>
      <c r="E389">
        <f t="shared" si="34"/>
        <v>11.2</v>
      </c>
      <c r="F389">
        <f t="shared" si="30"/>
        <v>11</v>
      </c>
      <c r="G389">
        <f t="shared" si="33"/>
        <v>11</v>
      </c>
      <c r="H389">
        <f t="shared" si="35"/>
        <v>11</v>
      </c>
    </row>
    <row r="390" spans="1:8" x14ac:dyDescent="0.25">
      <c r="A390" s="3">
        <v>44311</v>
      </c>
      <c r="B390" s="10">
        <v>11</v>
      </c>
      <c r="C390">
        <f t="shared" si="31"/>
        <v>10.74074074074074</v>
      </c>
      <c r="D390">
        <f t="shared" si="32"/>
        <v>10.928571428571429</v>
      </c>
      <c r="E390">
        <f t="shared" si="34"/>
        <v>11.066666666666666</v>
      </c>
      <c r="F390">
        <f t="shared" si="30"/>
        <v>11</v>
      </c>
      <c r="G390">
        <f t="shared" si="33"/>
        <v>11</v>
      </c>
      <c r="H390">
        <f t="shared" si="35"/>
        <v>11</v>
      </c>
    </row>
    <row r="391" spans="1:8" x14ac:dyDescent="0.25">
      <c r="A391" s="3">
        <v>44312</v>
      </c>
      <c r="B391" s="10">
        <v>9</v>
      </c>
      <c r="C391">
        <f t="shared" si="31"/>
        <v>10.62962962962963</v>
      </c>
      <c r="D391">
        <f t="shared" si="32"/>
        <v>10.75</v>
      </c>
      <c r="E391">
        <f t="shared" si="34"/>
        <v>10.933333333333334</v>
      </c>
      <c r="F391">
        <f t="shared" si="30"/>
        <v>10.5</v>
      </c>
      <c r="G391">
        <f t="shared" si="33"/>
        <v>11</v>
      </c>
      <c r="H391">
        <f t="shared" si="35"/>
        <v>11</v>
      </c>
    </row>
    <row r="392" spans="1:8" x14ac:dyDescent="0.25">
      <c r="A392" s="3">
        <v>44313</v>
      </c>
      <c r="B392" s="10">
        <v>9</v>
      </c>
      <c r="C392">
        <f t="shared" si="31"/>
        <v>10.518518518518519</v>
      </c>
      <c r="D392">
        <f t="shared" si="32"/>
        <v>10.642857142857142</v>
      </c>
      <c r="E392">
        <f t="shared" si="34"/>
        <v>10.733333333333333</v>
      </c>
      <c r="F392">
        <f t="shared" si="30"/>
        <v>10.5</v>
      </c>
      <c r="G392">
        <f t="shared" si="33"/>
        <v>11</v>
      </c>
      <c r="H392">
        <f t="shared" si="35"/>
        <v>11</v>
      </c>
    </row>
    <row r="393" spans="1:8" x14ac:dyDescent="0.25">
      <c r="A393" s="3">
        <v>44314</v>
      </c>
      <c r="B393" s="10">
        <v>8</v>
      </c>
      <c r="C393">
        <f t="shared" si="31"/>
        <v>10.407407407407407</v>
      </c>
      <c r="D393">
        <f t="shared" si="32"/>
        <v>10.5</v>
      </c>
      <c r="E393">
        <f t="shared" si="34"/>
        <v>10.566666666666666</v>
      </c>
      <c r="F393">
        <f t="shared" si="30"/>
        <v>10.5</v>
      </c>
      <c r="G393">
        <f t="shared" si="33"/>
        <v>10.5</v>
      </c>
      <c r="H393">
        <f t="shared" si="35"/>
        <v>10.5</v>
      </c>
    </row>
    <row r="394" spans="1:8" x14ac:dyDescent="0.25">
      <c r="A394" s="3">
        <v>44315</v>
      </c>
      <c r="B394" s="10">
        <v>9</v>
      </c>
      <c r="C394">
        <f t="shared" si="31"/>
        <v>10.25925925925926</v>
      </c>
      <c r="D394">
        <f t="shared" si="32"/>
        <v>10.357142857142858</v>
      </c>
      <c r="E394">
        <f t="shared" si="34"/>
        <v>10.4</v>
      </c>
      <c r="F394">
        <f t="shared" si="30"/>
        <v>10</v>
      </c>
      <c r="G394">
        <f t="shared" si="33"/>
        <v>10</v>
      </c>
      <c r="H394">
        <f t="shared" si="35"/>
        <v>10</v>
      </c>
    </row>
    <row r="395" spans="1:8" x14ac:dyDescent="0.25">
      <c r="A395" s="3">
        <v>44316</v>
      </c>
      <c r="B395" s="10">
        <v>9</v>
      </c>
      <c r="C395">
        <f t="shared" si="31"/>
        <v>10.148148148148149</v>
      </c>
      <c r="D395">
        <f t="shared" si="32"/>
        <v>10.214285714285714</v>
      </c>
      <c r="E395">
        <f t="shared" si="34"/>
        <v>10.3</v>
      </c>
      <c r="F395">
        <f t="shared" si="30"/>
        <v>10</v>
      </c>
      <c r="G395">
        <f t="shared" si="33"/>
        <v>10</v>
      </c>
      <c r="H395">
        <f t="shared" si="35"/>
        <v>10</v>
      </c>
    </row>
    <row r="396" spans="1:8" x14ac:dyDescent="0.25">
      <c r="A396" s="3">
        <v>44317</v>
      </c>
      <c r="B396" s="10">
        <v>11</v>
      </c>
      <c r="C396">
        <f t="shared" si="31"/>
        <v>10.037037037037036</v>
      </c>
      <c r="D396">
        <f t="shared" si="32"/>
        <v>10.142857142857142</v>
      </c>
      <c r="E396">
        <f t="shared" si="34"/>
        <v>10.199999999999999</v>
      </c>
      <c r="F396">
        <f t="shared" si="30"/>
        <v>10</v>
      </c>
      <c r="G396">
        <f t="shared" si="33"/>
        <v>10</v>
      </c>
      <c r="H396">
        <f t="shared" si="35"/>
        <v>10</v>
      </c>
    </row>
    <row r="397" spans="1:8" x14ac:dyDescent="0.25">
      <c r="A397" s="3">
        <v>44318</v>
      </c>
      <c r="B397" s="10">
        <v>11</v>
      </c>
      <c r="C397">
        <f t="shared" si="31"/>
        <v>9.9629629629629637</v>
      </c>
      <c r="D397">
        <f t="shared" si="32"/>
        <v>10.035714285714286</v>
      </c>
      <c r="E397">
        <f t="shared" si="34"/>
        <v>10.1</v>
      </c>
      <c r="F397">
        <f t="shared" si="30"/>
        <v>10</v>
      </c>
      <c r="G397">
        <f t="shared" si="33"/>
        <v>10</v>
      </c>
      <c r="H397">
        <f t="shared" si="35"/>
        <v>10</v>
      </c>
    </row>
    <row r="398" spans="1:8" x14ac:dyDescent="0.25">
      <c r="A398" s="3">
        <v>44319</v>
      </c>
      <c r="B398" s="10">
        <v>10</v>
      </c>
      <c r="C398">
        <f t="shared" si="31"/>
        <v>9.8518518518518512</v>
      </c>
      <c r="D398">
        <f t="shared" si="32"/>
        <v>9.9285714285714288</v>
      </c>
      <c r="E398">
        <f t="shared" si="34"/>
        <v>9.9333333333333336</v>
      </c>
      <c r="F398">
        <f t="shared" si="30"/>
        <v>10</v>
      </c>
      <c r="G398">
        <f t="shared" si="33"/>
        <v>10</v>
      </c>
      <c r="H398">
        <f t="shared" si="35"/>
        <v>10</v>
      </c>
    </row>
    <row r="399" spans="1:8" x14ac:dyDescent="0.25">
      <c r="A399" s="3">
        <v>44320</v>
      </c>
      <c r="B399" s="10">
        <v>10</v>
      </c>
      <c r="C399">
        <f t="shared" si="31"/>
        <v>9.7407407407407405</v>
      </c>
      <c r="D399">
        <f t="shared" si="32"/>
        <v>9.7857142857142865</v>
      </c>
      <c r="E399">
        <f t="shared" si="34"/>
        <v>9.8000000000000007</v>
      </c>
      <c r="F399">
        <f t="shared" si="30"/>
        <v>10</v>
      </c>
      <c r="G399">
        <f t="shared" si="33"/>
        <v>10</v>
      </c>
      <c r="H399">
        <f t="shared" si="35"/>
        <v>10</v>
      </c>
    </row>
    <row r="400" spans="1:8" x14ac:dyDescent="0.25">
      <c r="A400" s="3">
        <v>44321</v>
      </c>
      <c r="B400" s="10">
        <v>9</v>
      </c>
      <c r="C400">
        <f t="shared" si="31"/>
        <v>9.6296296296296298</v>
      </c>
      <c r="D400">
        <f t="shared" si="32"/>
        <v>9.6785714285714288</v>
      </c>
      <c r="E400">
        <f t="shared" si="34"/>
        <v>9.6999999999999993</v>
      </c>
      <c r="F400">
        <f t="shared" si="30"/>
        <v>10</v>
      </c>
      <c r="G400">
        <f t="shared" si="33"/>
        <v>10</v>
      </c>
      <c r="H400">
        <f t="shared" si="35"/>
        <v>10</v>
      </c>
    </row>
    <row r="401" spans="1:8" x14ac:dyDescent="0.25">
      <c r="A401" s="3">
        <v>44322</v>
      </c>
      <c r="B401" s="10">
        <v>9</v>
      </c>
      <c r="C401">
        <f t="shared" si="31"/>
        <v>9.5925925925925934</v>
      </c>
      <c r="D401">
        <f t="shared" si="32"/>
        <v>9.6071428571428577</v>
      </c>
      <c r="E401">
        <f t="shared" si="34"/>
        <v>9.6333333333333329</v>
      </c>
      <c r="F401">
        <f t="shared" ref="F401:F464" si="36">MEDIAN(B388:B413)</f>
        <v>9.5</v>
      </c>
      <c r="G401">
        <f t="shared" si="33"/>
        <v>9.5</v>
      </c>
      <c r="H401">
        <f t="shared" si="35"/>
        <v>9.5</v>
      </c>
    </row>
    <row r="402" spans="1:8" x14ac:dyDescent="0.25">
      <c r="A402" s="3">
        <v>44323</v>
      </c>
      <c r="B402" s="10">
        <v>10</v>
      </c>
      <c r="C402">
        <f t="shared" ref="C402:C465" si="37">AVERAGE(B389:B415)</f>
        <v>9.5555555555555554</v>
      </c>
      <c r="D402">
        <f t="shared" ref="D402:D465" si="38">AVERAGE(B388:B415)</f>
        <v>9.5714285714285712</v>
      </c>
      <c r="E402">
        <f t="shared" si="34"/>
        <v>9.5333333333333332</v>
      </c>
      <c r="F402">
        <f t="shared" si="36"/>
        <v>9</v>
      </c>
      <c r="G402">
        <f t="shared" ref="G402:G465" si="39">MEDIAN(B388:B415)</f>
        <v>9</v>
      </c>
      <c r="H402">
        <f t="shared" si="35"/>
        <v>9</v>
      </c>
    </row>
    <row r="403" spans="1:8" x14ac:dyDescent="0.25">
      <c r="A403" s="3">
        <v>44324</v>
      </c>
      <c r="B403" s="10">
        <v>9</v>
      </c>
      <c r="C403">
        <f t="shared" si="37"/>
        <v>9.4444444444444446</v>
      </c>
      <c r="D403">
        <f t="shared" si="38"/>
        <v>9.5</v>
      </c>
      <c r="E403">
        <f t="shared" ref="E403:E466" si="40">AVERAGE(B388:B417)</f>
        <v>9.5</v>
      </c>
      <c r="F403">
        <f t="shared" si="36"/>
        <v>9</v>
      </c>
      <c r="G403">
        <f t="shared" si="39"/>
        <v>9</v>
      </c>
      <c r="H403">
        <f t="shared" ref="H403:H466" si="41">MEDIAN(B388:B417)</f>
        <v>9</v>
      </c>
    </row>
    <row r="404" spans="1:8" x14ac:dyDescent="0.25">
      <c r="A404" s="3">
        <v>44325</v>
      </c>
      <c r="B404" s="10">
        <v>11</v>
      </c>
      <c r="C404">
        <f t="shared" si="37"/>
        <v>9.3703703703703702</v>
      </c>
      <c r="D404">
        <f t="shared" si="38"/>
        <v>9.4285714285714288</v>
      </c>
      <c r="E404">
        <f t="shared" si="40"/>
        <v>9.4333333333333336</v>
      </c>
      <c r="F404">
        <f t="shared" si="36"/>
        <v>9</v>
      </c>
      <c r="G404">
        <f t="shared" si="39"/>
        <v>9</v>
      </c>
      <c r="H404">
        <f t="shared" si="41"/>
        <v>9</v>
      </c>
    </row>
    <row r="405" spans="1:8" x14ac:dyDescent="0.25">
      <c r="A405" s="3">
        <v>44326</v>
      </c>
      <c r="B405" s="10">
        <v>11</v>
      </c>
      <c r="C405">
        <f t="shared" si="37"/>
        <v>9.3333333333333339</v>
      </c>
      <c r="D405">
        <f t="shared" si="38"/>
        <v>9.3214285714285712</v>
      </c>
      <c r="E405">
        <f t="shared" si="40"/>
        <v>9.3333333333333339</v>
      </c>
      <c r="F405">
        <f t="shared" si="36"/>
        <v>9</v>
      </c>
      <c r="G405">
        <f t="shared" si="39"/>
        <v>9</v>
      </c>
      <c r="H405">
        <f t="shared" si="41"/>
        <v>9</v>
      </c>
    </row>
    <row r="406" spans="1:8" x14ac:dyDescent="0.25">
      <c r="A406" s="3">
        <v>44327</v>
      </c>
      <c r="B406" s="10">
        <v>10</v>
      </c>
      <c r="C406">
        <f t="shared" si="37"/>
        <v>9.2962962962962958</v>
      </c>
      <c r="D406">
        <f t="shared" si="38"/>
        <v>9.2857142857142865</v>
      </c>
      <c r="E406">
        <f t="shared" si="40"/>
        <v>9.2666666666666675</v>
      </c>
      <c r="F406">
        <f t="shared" si="36"/>
        <v>9</v>
      </c>
      <c r="G406">
        <f t="shared" si="39"/>
        <v>9</v>
      </c>
      <c r="H406">
        <f t="shared" si="41"/>
        <v>9</v>
      </c>
    </row>
    <row r="407" spans="1:8" x14ac:dyDescent="0.25">
      <c r="A407" s="3">
        <v>44328</v>
      </c>
      <c r="B407" s="10">
        <v>9</v>
      </c>
      <c r="C407">
        <f t="shared" si="37"/>
        <v>9.3333333333333339</v>
      </c>
      <c r="D407">
        <f t="shared" si="38"/>
        <v>9.2857142857142865</v>
      </c>
      <c r="E407">
        <f t="shared" si="40"/>
        <v>9.1999999999999993</v>
      </c>
      <c r="F407">
        <f t="shared" si="36"/>
        <v>9</v>
      </c>
      <c r="G407">
        <f t="shared" si="39"/>
        <v>9</v>
      </c>
      <c r="H407">
        <f t="shared" si="41"/>
        <v>9</v>
      </c>
    </row>
    <row r="408" spans="1:8" x14ac:dyDescent="0.25">
      <c r="A408" s="3">
        <v>44329</v>
      </c>
      <c r="B408" s="10">
        <v>9</v>
      </c>
      <c r="C408">
        <f t="shared" si="37"/>
        <v>9.2592592592592595</v>
      </c>
      <c r="D408">
        <f t="shared" si="38"/>
        <v>9.25</v>
      </c>
      <c r="E408">
        <f t="shared" si="40"/>
        <v>9.1333333333333329</v>
      </c>
      <c r="F408">
        <f t="shared" si="36"/>
        <v>9</v>
      </c>
      <c r="G408">
        <f t="shared" si="39"/>
        <v>9</v>
      </c>
      <c r="H408">
        <f t="shared" si="41"/>
        <v>9</v>
      </c>
    </row>
    <row r="409" spans="1:8" x14ac:dyDescent="0.25">
      <c r="A409" s="3">
        <v>44330</v>
      </c>
      <c r="B409" s="10">
        <v>10</v>
      </c>
      <c r="C409">
        <f t="shared" si="37"/>
        <v>9.1851851851851851</v>
      </c>
      <c r="D409">
        <f t="shared" si="38"/>
        <v>9.1785714285714288</v>
      </c>
      <c r="E409">
        <f t="shared" si="40"/>
        <v>9.1333333333333329</v>
      </c>
      <c r="F409">
        <f t="shared" si="36"/>
        <v>9</v>
      </c>
      <c r="G409">
        <f t="shared" si="39"/>
        <v>9</v>
      </c>
      <c r="H409">
        <f t="shared" si="41"/>
        <v>9</v>
      </c>
    </row>
    <row r="410" spans="1:8" x14ac:dyDescent="0.25">
      <c r="A410" s="3">
        <v>44331</v>
      </c>
      <c r="B410" s="10">
        <v>10</v>
      </c>
      <c r="C410">
        <f t="shared" si="37"/>
        <v>9.0740740740740744</v>
      </c>
      <c r="D410">
        <f t="shared" si="38"/>
        <v>9.1428571428571423</v>
      </c>
      <c r="E410">
        <f t="shared" si="40"/>
        <v>9.1</v>
      </c>
      <c r="F410">
        <f t="shared" si="36"/>
        <v>9</v>
      </c>
      <c r="G410">
        <f t="shared" si="39"/>
        <v>9</v>
      </c>
      <c r="H410">
        <f t="shared" si="41"/>
        <v>9</v>
      </c>
    </row>
    <row r="411" spans="1:8" x14ac:dyDescent="0.25">
      <c r="A411" s="3">
        <v>44332</v>
      </c>
      <c r="B411" s="10">
        <v>9</v>
      </c>
      <c r="C411">
        <f t="shared" si="37"/>
        <v>8.9629629629629637</v>
      </c>
      <c r="D411">
        <f t="shared" si="38"/>
        <v>9.0357142857142865</v>
      </c>
      <c r="E411">
        <f t="shared" si="40"/>
        <v>9.1</v>
      </c>
      <c r="F411">
        <f t="shared" si="36"/>
        <v>9</v>
      </c>
      <c r="G411">
        <f t="shared" si="39"/>
        <v>9</v>
      </c>
      <c r="H411">
        <f t="shared" si="41"/>
        <v>9</v>
      </c>
    </row>
    <row r="412" spans="1:8" x14ac:dyDescent="0.25">
      <c r="A412" s="3">
        <v>44333</v>
      </c>
      <c r="B412" s="10">
        <v>8</v>
      </c>
      <c r="C412">
        <f t="shared" si="37"/>
        <v>8.9259259259259256</v>
      </c>
      <c r="D412">
        <f t="shared" si="38"/>
        <v>8.9642857142857135</v>
      </c>
      <c r="E412">
        <f t="shared" si="40"/>
        <v>9.0333333333333332</v>
      </c>
      <c r="F412">
        <f t="shared" si="36"/>
        <v>9</v>
      </c>
      <c r="G412">
        <f t="shared" si="39"/>
        <v>9</v>
      </c>
      <c r="H412">
        <f t="shared" si="41"/>
        <v>9</v>
      </c>
    </row>
    <row r="413" spans="1:8" x14ac:dyDescent="0.25">
      <c r="A413" s="3">
        <v>44334</v>
      </c>
      <c r="B413" s="10">
        <v>8</v>
      </c>
      <c r="C413">
        <f t="shared" si="37"/>
        <v>8.8888888888888893</v>
      </c>
      <c r="D413">
        <f t="shared" si="38"/>
        <v>8.9285714285714288</v>
      </c>
      <c r="E413">
        <f t="shared" si="40"/>
        <v>8.9333333333333336</v>
      </c>
      <c r="F413">
        <f t="shared" si="36"/>
        <v>9</v>
      </c>
      <c r="G413">
        <f t="shared" si="39"/>
        <v>9</v>
      </c>
      <c r="H413">
        <f t="shared" si="41"/>
        <v>9</v>
      </c>
    </row>
    <row r="414" spans="1:8" x14ac:dyDescent="0.25">
      <c r="A414" s="3">
        <v>44335</v>
      </c>
      <c r="B414" s="10">
        <v>9</v>
      </c>
      <c r="C414">
        <f t="shared" si="37"/>
        <v>8.8518518518518512</v>
      </c>
      <c r="D414">
        <f t="shared" si="38"/>
        <v>8.8571428571428577</v>
      </c>
      <c r="E414">
        <f t="shared" si="40"/>
        <v>8.9</v>
      </c>
      <c r="F414">
        <f t="shared" si="36"/>
        <v>9</v>
      </c>
      <c r="G414">
        <f t="shared" si="39"/>
        <v>9</v>
      </c>
      <c r="H414">
        <f t="shared" si="41"/>
        <v>9</v>
      </c>
    </row>
    <row r="415" spans="1:8" x14ac:dyDescent="0.25">
      <c r="A415" s="3">
        <v>44336</v>
      </c>
      <c r="B415" s="10">
        <v>9</v>
      </c>
      <c r="C415">
        <f t="shared" si="37"/>
        <v>8.8518518518518512</v>
      </c>
      <c r="D415">
        <f t="shared" si="38"/>
        <v>8.8571428571428577</v>
      </c>
      <c r="E415">
        <f t="shared" si="40"/>
        <v>8.8666666666666671</v>
      </c>
      <c r="F415">
        <f t="shared" si="36"/>
        <v>9</v>
      </c>
      <c r="G415">
        <f t="shared" si="39"/>
        <v>9</v>
      </c>
      <c r="H415">
        <f t="shared" si="41"/>
        <v>9</v>
      </c>
    </row>
    <row r="416" spans="1:8" x14ac:dyDescent="0.25">
      <c r="A416" s="3">
        <v>44337</v>
      </c>
      <c r="B416" s="10">
        <v>8</v>
      </c>
      <c r="C416">
        <f t="shared" si="37"/>
        <v>8.8148148148148149</v>
      </c>
      <c r="D416">
        <f t="shared" si="38"/>
        <v>8.8571428571428577</v>
      </c>
      <c r="E416">
        <f t="shared" si="40"/>
        <v>8.8333333333333339</v>
      </c>
      <c r="F416">
        <f t="shared" si="36"/>
        <v>9</v>
      </c>
      <c r="G416">
        <f t="shared" si="39"/>
        <v>9</v>
      </c>
      <c r="H416">
        <f t="shared" si="41"/>
        <v>9</v>
      </c>
    </row>
    <row r="417" spans="1:8" x14ac:dyDescent="0.25">
      <c r="A417" s="3">
        <v>44338</v>
      </c>
      <c r="B417" s="10">
        <v>9</v>
      </c>
      <c r="C417">
        <f t="shared" si="37"/>
        <v>8.7777777777777786</v>
      </c>
      <c r="D417">
        <f t="shared" si="38"/>
        <v>8.7857142857142865</v>
      </c>
      <c r="E417">
        <f t="shared" si="40"/>
        <v>8.8333333333333339</v>
      </c>
      <c r="F417">
        <f t="shared" si="36"/>
        <v>9</v>
      </c>
      <c r="G417">
        <f t="shared" si="39"/>
        <v>9</v>
      </c>
      <c r="H417">
        <f t="shared" si="41"/>
        <v>9</v>
      </c>
    </row>
    <row r="418" spans="1:8" x14ac:dyDescent="0.25">
      <c r="A418" s="3">
        <v>44339</v>
      </c>
      <c r="B418" s="10">
        <v>8</v>
      </c>
      <c r="C418">
        <f t="shared" si="37"/>
        <v>8.7037037037037042</v>
      </c>
      <c r="D418">
        <f t="shared" si="38"/>
        <v>8.7857142857142865</v>
      </c>
      <c r="E418">
        <f t="shared" si="40"/>
        <v>8.7333333333333325</v>
      </c>
      <c r="F418">
        <f t="shared" si="36"/>
        <v>9</v>
      </c>
      <c r="G418">
        <f t="shared" si="39"/>
        <v>9</v>
      </c>
      <c r="H418">
        <f t="shared" si="41"/>
        <v>9</v>
      </c>
    </row>
    <row r="419" spans="1:8" x14ac:dyDescent="0.25">
      <c r="A419" s="3">
        <v>44340</v>
      </c>
      <c r="B419" s="10">
        <v>8</v>
      </c>
      <c r="C419">
        <f t="shared" si="37"/>
        <v>8.5555555555555554</v>
      </c>
      <c r="D419">
        <f t="shared" si="38"/>
        <v>8.6428571428571423</v>
      </c>
      <c r="E419">
        <f t="shared" si="40"/>
        <v>8.6666666666666661</v>
      </c>
      <c r="F419">
        <f t="shared" si="36"/>
        <v>9</v>
      </c>
      <c r="G419">
        <f t="shared" si="39"/>
        <v>9</v>
      </c>
      <c r="H419">
        <f t="shared" si="41"/>
        <v>9</v>
      </c>
    </row>
    <row r="420" spans="1:8" x14ac:dyDescent="0.25">
      <c r="A420" s="3">
        <v>44341</v>
      </c>
      <c r="B420" s="10">
        <v>9</v>
      </c>
      <c r="C420">
        <f t="shared" si="37"/>
        <v>8.4444444444444446</v>
      </c>
      <c r="D420">
        <f t="shared" si="38"/>
        <v>8.5</v>
      </c>
      <c r="E420">
        <f t="shared" si="40"/>
        <v>8.5666666666666664</v>
      </c>
      <c r="F420">
        <f t="shared" si="36"/>
        <v>9</v>
      </c>
      <c r="G420">
        <f t="shared" si="39"/>
        <v>9</v>
      </c>
      <c r="H420">
        <f t="shared" si="41"/>
        <v>9</v>
      </c>
    </row>
    <row r="421" spans="1:8" x14ac:dyDescent="0.25">
      <c r="A421" s="3">
        <v>44342</v>
      </c>
      <c r="B421" s="10">
        <v>7</v>
      </c>
      <c r="C421">
        <f t="shared" si="37"/>
        <v>8.4074074074074066</v>
      </c>
      <c r="D421">
        <f t="shared" si="38"/>
        <v>8.4285714285714288</v>
      </c>
      <c r="E421">
        <f t="shared" si="40"/>
        <v>8.4666666666666668</v>
      </c>
      <c r="F421">
        <f t="shared" si="36"/>
        <v>8.5</v>
      </c>
      <c r="G421">
        <f t="shared" si="39"/>
        <v>8.5</v>
      </c>
      <c r="H421">
        <f t="shared" si="41"/>
        <v>8.5</v>
      </c>
    </row>
    <row r="422" spans="1:8" x14ac:dyDescent="0.25">
      <c r="A422" s="3">
        <v>44343</v>
      </c>
      <c r="B422" s="10">
        <v>7</v>
      </c>
      <c r="C422">
        <f t="shared" si="37"/>
        <v>8.3703703703703702</v>
      </c>
      <c r="D422">
        <f t="shared" si="38"/>
        <v>8.3928571428571423</v>
      </c>
      <c r="E422">
        <f t="shared" si="40"/>
        <v>8.4333333333333336</v>
      </c>
      <c r="F422">
        <f t="shared" si="36"/>
        <v>8</v>
      </c>
      <c r="G422">
        <f t="shared" si="39"/>
        <v>8</v>
      </c>
      <c r="H422">
        <f t="shared" si="41"/>
        <v>8.5</v>
      </c>
    </row>
    <row r="423" spans="1:8" x14ac:dyDescent="0.25">
      <c r="A423" s="3">
        <v>44344</v>
      </c>
      <c r="B423" s="10">
        <v>8</v>
      </c>
      <c r="C423">
        <f t="shared" si="37"/>
        <v>8.3333333333333339</v>
      </c>
      <c r="D423">
        <f t="shared" si="38"/>
        <v>8.3928571428571423</v>
      </c>
      <c r="E423">
        <f t="shared" si="40"/>
        <v>8.4333333333333336</v>
      </c>
      <c r="F423">
        <f t="shared" si="36"/>
        <v>8</v>
      </c>
      <c r="G423">
        <f t="shared" si="39"/>
        <v>8</v>
      </c>
      <c r="H423">
        <f t="shared" si="41"/>
        <v>8.5</v>
      </c>
    </row>
    <row r="424" spans="1:8" x14ac:dyDescent="0.25">
      <c r="A424" s="3">
        <v>44345</v>
      </c>
      <c r="B424" s="10">
        <v>8</v>
      </c>
      <c r="C424">
        <f t="shared" si="37"/>
        <v>8.2962962962962958</v>
      </c>
      <c r="D424">
        <f t="shared" si="38"/>
        <v>8.3571428571428577</v>
      </c>
      <c r="E424">
        <f t="shared" si="40"/>
        <v>8.4666666666666668</v>
      </c>
      <c r="F424">
        <f t="shared" si="36"/>
        <v>8</v>
      </c>
      <c r="G424">
        <f t="shared" si="39"/>
        <v>8</v>
      </c>
      <c r="H424">
        <f t="shared" si="41"/>
        <v>8.5</v>
      </c>
    </row>
    <row r="425" spans="1:8" x14ac:dyDescent="0.25">
      <c r="A425" s="3">
        <v>44346</v>
      </c>
      <c r="B425" s="10">
        <v>9</v>
      </c>
      <c r="C425">
        <f t="shared" si="37"/>
        <v>8.3333333333333339</v>
      </c>
      <c r="D425">
        <f t="shared" si="38"/>
        <v>8.3571428571428577</v>
      </c>
      <c r="E425">
        <f t="shared" si="40"/>
        <v>8.4</v>
      </c>
      <c r="F425">
        <f t="shared" si="36"/>
        <v>8</v>
      </c>
      <c r="G425">
        <f t="shared" si="39"/>
        <v>8</v>
      </c>
      <c r="H425">
        <f t="shared" si="41"/>
        <v>8</v>
      </c>
    </row>
    <row r="426" spans="1:8" x14ac:dyDescent="0.25">
      <c r="A426" s="3">
        <v>44347</v>
      </c>
      <c r="B426" s="10">
        <v>9</v>
      </c>
      <c r="C426">
        <f t="shared" si="37"/>
        <v>8.3333333333333339</v>
      </c>
      <c r="D426">
        <f t="shared" si="38"/>
        <v>8.3214285714285712</v>
      </c>
      <c r="E426">
        <f t="shared" si="40"/>
        <v>8.3000000000000007</v>
      </c>
      <c r="F426">
        <f t="shared" si="36"/>
        <v>8</v>
      </c>
      <c r="G426">
        <f t="shared" si="39"/>
        <v>8</v>
      </c>
      <c r="H426">
        <f t="shared" si="41"/>
        <v>8</v>
      </c>
    </row>
    <row r="427" spans="1:8" x14ac:dyDescent="0.25">
      <c r="A427" s="3">
        <v>44348</v>
      </c>
      <c r="B427" s="10">
        <v>8</v>
      </c>
      <c r="C427">
        <f t="shared" si="37"/>
        <v>8.2962962962962958</v>
      </c>
      <c r="D427">
        <f t="shared" si="38"/>
        <v>8.2857142857142865</v>
      </c>
      <c r="E427">
        <f t="shared" si="40"/>
        <v>8.2666666666666675</v>
      </c>
      <c r="F427">
        <f t="shared" si="36"/>
        <v>8</v>
      </c>
      <c r="G427">
        <f t="shared" si="39"/>
        <v>8</v>
      </c>
      <c r="H427">
        <f t="shared" si="41"/>
        <v>8</v>
      </c>
    </row>
    <row r="428" spans="1:8" x14ac:dyDescent="0.25">
      <c r="A428" s="3">
        <v>44349</v>
      </c>
      <c r="B428" s="10">
        <v>9</v>
      </c>
      <c r="C428">
        <f t="shared" si="37"/>
        <v>8.2592592592592595</v>
      </c>
      <c r="D428">
        <f t="shared" si="38"/>
        <v>8.2857142857142865</v>
      </c>
      <c r="E428">
        <f t="shared" si="40"/>
        <v>8.2666666666666675</v>
      </c>
      <c r="F428">
        <f t="shared" si="36"/>
        <v>8</v>
      </c>
      <c r="G428">
        <f t="shared" si="39"/>
        <v>8</v>
      </c>
      <c r="H428">
        <f t="shared" si="41"/>
        <v>8</v>
      </c>
    </row>
    <row r="429" spans="1:8" x14ac:dyDescent="0.25">
      <c r="A429" s="3">
        <v>44350</v>
      </c>
      <c r="B429" s="10">
        <v>9</v>
      </c>
      <c r="C429">
        <f t="shared" si="37"/>
        <v>8.2222222222222214</v>
      </c>
      <c r="D429">
        <f t="shared" si="38"/>
        <v>8.25</v>
      </c>
      <c r="E429">
        <f t="shared" si="40"/>
        <v>8.3000000000000007</v>
      </c>
      <c r="F429">
        <f t="shared" si="36"/>
        <v>8</v>
      </c>
      <c r="G429">
        <f t="shared" si="39"/>
        <v>8</v>
      </c>
      <c r="H429">
        <f t="shared" si="41"/>
        <v>8</v>
      </c>
    </row>
    <row r="430" spans="1:8" x14ac:dyDescent="0.25">
      <c r="A430" s="3">
        <v>44351</v>
      </c>
      <c r="B430" s="10">
        <v>8</v>
      </c>
      <c r="C430">
        <f t="shared" si="37"/>
        <v>8.2592592592592595</v>
      </c>
      <c r="D430">
        <f t="shared" si="38"/>
        <v>8.25</v>
      </c>
      <c r="E430">
        <f t="shared" si="40"/>
        <v>8.3000000000000007</v>
      </c>
      <c r="F430">
        <f t="shared" si="36"/>
        <v>8</v>
      </c>
      <c r="G430">
        <f t="shared" si="39"/>
        <v>8</v>
      </c>
      <c r="H430">
        <f t="shared" si="41"/>
        <v>8</v>
      </c>
    </row>
    <row r="431" spans="1:8" x14ac:dyDescent="0.25">
      <c r="A431" s="3">
        <v>44352</v>
      </c>
      <c r="B431" s="10">
        <v>9</v>
      </c>
      <c r="C431">
        <f t="shared" si="37"/>
        <v>8.2592592592592595</v>
      </c>
      <c r="D431">
        <f t="shared" si="38"/>
        <v>8.2857142857142865</v>
      </c>
      <c r="E431">
        <f t="shared" si="40"/>
        <v>8.3333333333333339</v>
      </c>
      <c r="F431">
        <f t="shared" si="36"/>
        <v>8</v>
      </c>
      <c r="G431">
        <f t="shared" si="39"/>
        <v>8</v>
      </c>
      <c r="H431">
        <f t="shared" si="41"/>
        <v>8</v>
      </c>
    </row>
    <row r="432" spans="1:8" x14ac:dyDescent="0.25">
      <c r="A432" s="3">
        <v>44353</v>
      </c>
      <c r="B432" s="10">
        <v>7</v>
      </c>
      <c r="C432">
        <f t="shared" si="37"/>
        <v>8.3333333333333339</v>
      </c>
      <c r="D432">
        <f t="shared" si="38"/>
        <v>8.3214285714285712</v>
      </c>
      <c r="E432">
        <f t="shared" si="40"/>
        <v>8.4333333333333336</v>
      </c>
      <c r="F432">
        <f t="shared" si="36"/>
        <v>8</v>
      </c>
      <c r="G432">
        <f t="shared" si="39"/>
        <v>8</v>
      </c>
      <c r="H432">
        <f t="shared" si="41"/>
        <v>8</v>
      </c>
    </row>
    <row r="433" spans="1:8" x14ac:dyDescent="0.25">
      <c r="A433" s="3">
        <v>44354</v>
      </c>
      <c r="B433" s="10">
        <v>7</v>
      </c>
      <c r="C433">
        <f t="shared" si="37"/>
        <v>8.4444444444444446</v>
      </c>
      <c r="D433">
        <f t="shared" si="38"/>
        <v>8.4285714285714288</v>
      </c>
      <c r="E433">
        <f t="shared" si="40"/>
        <v>8.5</v>
      </c>
      <c r="F433">
        <f t="shared" si="36"/>
        <v>8</v>
      </c>
      <c r="G433">
        <f t="shared" si="39"/>
        <v>8</v>
      </c>
      <c r="H433">
        <f t="shared" si="41"/>
        <v>8</v>
      </c>
    </row>
    <row r="434" spans="1:8" x14ac:dyDescent="0.25">
      <c r="A434" s="3">
        <v>44355</v>
      </c>
      <c r="B434" s="10">
        <v>8</v>
      </c>
      <c r="C434">
        <f t="shared" si="37"/>
        <v>8.518518518518519</v>
      </c>
      <c r="D434">
        <f t="shared" si="38"/>
        <v>8.5357142857142865</v>
      </c>
      <c r="E434">
        <f t="shared" si="40"/>
        <v>8.6</v>
      </c>
      <c r="F434">
        <f t="shared" si="36"/>
        <v>8</v>
      </c>
      <c r="G434">
        <f t="shared" si="39"/>
        <v>8.5</v>
      </c>
      <c r="H434">
        <f t="shared" si="41"/>
        <v>8.5</v>
      </c>
    </row>
    <row r="435" spans="1:8" x14ac:dyDescent="0.25">
      <c r="A435" s="3">
        <v>44356</v>
      </c>
      <c r="B435" s="10">
        <v>8</v>
      </c>
      <c r="C435">
        <f t="shared" si="37"/>
        <v>8.6666666666666661</v>
      </c>
      <c r="D435">
        <f t="shared" si="38"/>
        <v>8.6071428571428577</v>
      </c>
      <c r="E435">
        <f t="shared" si="40"/>
        <v>8.6999999999999993</v>
      </c>
      <c r="F435">
        <f t="shared" si="36"/>
        <v>8.5</v>
      </c>
      <c r="G435">
        <f t="shared" si="39"/>
        <v>8.5</v>
      </c>
      <c r="H435">
        <f t="shared" si="41"/>
        <v>9</v>
      </c>
    </row>
    <row r="436" spans="1:8" x14ac:dyDescent="0.25">
      <c r="A436" s="3">
        <v>44357</v>
      </c>
      <c r="B436" s="10">
        <v>9</v>
      </c>
      <c r="C436">
        <f t="shared" si="37"/>
        <v>8.8148148148148149</v>
      </c>
      <c r="D436">
        <f t="shared" si="38"/>
        <v>8.75</v>
      </c>
      <c r="E436">
        <f t="shared" si="40"/>
        <v>8.8000000000000007</v>
      </c>
      <c r="F436">
        <f t="shared" si="36"/>
        <v>9</v>
      </c>
      <c r="G436">
        <f t="shared" si="39"/>
        <v>9</v>
      </c>
      <c r="H436">
        <f t="shared" si="41"/>
        <v>9</v>
      </c>
    </row>
    <row r="437" spans="1:8" x14ac:dyDescent="0.25">
      <c r="A437" s="3">
        <v>44358</v>
      </c>
      <c r="B437" s="10">
        <v>9</v>
      </c>
      <c r="C437">
        <f t="shared" si="37"/>
        <v>8.9629629629629637</v>
      </c>
      <c r="D437">
        <f t="shared" si="38"/>
        <v>8.9285714285714288</v>
      </c>
      <c r="E437">
        <f t="shared" si="40"/>
        <v>9</v>
      </c>
      <c r="F437">
        <f t="shared" si="36"/>
        <v>9</v>
      </c>
      <c r="G437">
        <f t="shared" si="39"/>
        <v>9</v>
      </c>
      <c r="H437">
        <f t="shared" si="41"/>
        <v>9</v>
      </c>
    </row>
    <row r="438" spans="1:8" x14ac:dyDescent="0.25">
      <c r="A438" s="3">
        <v>44359</v>
      </c>
      <c r="B438" s="10">
        <v>10</v>
      </c>
      <c r="C438">
        <f t="shared" si="37"/>
        <v>9.1481481481481488</v>
      </c>
      <c r="D438">
        <f t="shared" si="38"/>
        <v>9.1071428571428577</v>
      </c>
      <c r="E438">
        <f t="shared" si="40"/>
        <v>9.2666666666666675</v>
      </c>
      <c r="F438">
        <f t="shared" si="36"/>
        <v>9</v>
      </c>
      <c r="G438">
        <f t="shared" si="39"/>
        <v>9</v>
      </c>
      <c r="H438">
        <f t="shared" si="41"/>
        <v>9</v>
      </c>
    </row>
    <row r="439" spans="1:8" x14ac:dyDescent="0.25">
      <c r="A439" s="3">
        <v>44360</v>
      </c>
      <c r="B439" s="10">
        <v>8</v>
      </c>
      <c r="C439">
        <f t="shared" si="37"/>
        <v>9.3703703703703702</v>
      </c>
      <c r="D439">
        <f t="shared" si="38"/>
        <v>9.3571428571428577</v>
      </c>
      <c r="E439">
        <f t="shared" si="40"/>
        <v>9.5333333333333332</v>
      </c>
      <c r="F439">
        <f t="shared" si="36"/>
        <v>9</v>
      </c>
      <c r="G439">
        <f t="shared" si="39"/>
        <v>9</v>
      </c>
      <c r="H439">
        <f t="shared" si="41"/>
        <v>9</v>
      </c>
    </row>
    <row r="440" spans="1:8" x14ac:dyDescent="0.25">
      <c r="A440" s="3">
        <v>44361</v>
      </c>
      <c r="B440" s="10">
        <v>7</v>
      </c>
      <c r="C440">
        <f t="shared" si="37"/>
        <v>9.6296296296296298</v>
      </c>
      <c r="D440">
        <f t="shared" si="38"/>
        <v>9.6071428571428577</v>
      </c>
      <c r="E440">
        <f t="shared" si="40"/>
        <v>9.8666666666666671</v>
      </c>
      <c r="F440">
        <f t="shared" si="36"/>
        <v>9</v>
      </c>
      <c r="G440">
        <f t="shared" si="39"/>
        <v>9</v>
      </c>
      <c r="H440">
        <f t="shared" si="41"/>
        <v>9</v>
      </c>
    </row>
    <row r="441" spans="1:8" x14ac:dyDescent="0.25">
      <c r="A441" s="3">
        <v>44362</v>
      </c>
      <c r="B441" s="10">
        <v>8</v>
      </c>
      <c r="C441">
        <f t="shared" si="37"/>
        <v>10</v>
      </c>
      <c r="D441">
        <f t="shared" si="38"/>
        <v>9.9285714285714288</v>
      </c>
      <c r="E441">
        <f t="shared" si="40"/>
        <v>10.199999999999999</v>
      </c>
      <c r="F441">
        <f t="shared" si="36"/>
        <v>9</v>
      </c>
      <c r="G441">
        <f t="shared" si="39"/>
        <v>9</v>
      </c>
      <c r="H441">
        <f t="shared" si="41"/>
        <v>9</v>
      </c>
    </row>
    <row r="442" spans="1:8" x14ac:dyDescent="0.25">
      <c r="A442" s="3">
        <v>44363</v>
      </c>
      <c r="B442" s="10">
        <v>8</v>
      </c>
      <c r="C442">
        <f t="shared" si="37"/>
        <v>10.37037037037037</v>
      </c>
      <c r="D442">
        <f t="shared" si="38"/>
        <v>10.321428571428571</v>
      </c>
      <c r="E442">
        <f t="shared" si="40"/>
        <v>10.6</v>
      </c>
      <c r="F442">
        <f t="shared" si="36"/>
        <v>9</v>
      </c>
      <c r="G442">
        <f t="shared" si="39"/>
        <v>9</v>
      </c>
      <c r="H442">
        <f t="shared" si="41"/>
        <v>9</v>
      </c>
    </row>
    <row r="443" spans="1:8" x14ac:dyDescent="0.25">
      <c r="A443" s="3">
        <v>44364</v>
      </c>
      <c r="B443" s="10">
        <v>9</v>
      </c>
      <c r="C443">
        <f t="shared" si="37"/>
        <v>10.814814814814815</v>
      </c>
      <c r="D443">
        <f t="shared" si="38"/>
        <v>10.75</v>
      </c>
      <c r="E443">
        <f t="shared" si="40"/>
        <v>11.066666666666666</v>
      </c>
      <c r="F443">
        <f t="shared" si="36"/>
        <v>9</v>
      </c>
      <c r="G443">
        <f t="shared" si="39"/>
        <v>9</v>
      </c>
      <c r="H443">
        <f t="shared" si="41"/>
        <v>9</v>
      </c>
    </row>
    <row r="444" spans="1:8" x14ac:dyDescent="0.25">
      <c r="A444" s="3">
        <v>44365</v>
      </c>
      <c r="B444" s="10">
        <v>9</v>
      </c>
      <c r="C444">
        <f t="shared" si="37"/>
        <v>11.333333333333334</v>
      </c>
      <c r="D444">
        <f t="shared" si="38"/>
        <v>11.214285714285714</v>
      </c>
      <c r="E444">
        <f t="shared" si="40"/>
        <v>11.566666666666666</v>
      </c>
      <c r="F444">
        <f t="shared" si="36"/>
        <v>9.5</v>
      </c>
      <c r="G444">
        <f t="shared" si="39"/>
        <v>9.5</v>
      </c>
      <c r="H444">
        <f t="shared" si="41"/>
        <v>9.5</v>
      </c>
    </row>
    <row r="445" spans="1:8" x14ac:dyDescent="0.25">
      <c r="A445" s="3">
        <v>44366</v>
      </c>
      <c r="B445" s="10">
        <v>10</v>
      </c>
      <c r="C445">
        <f t="shared" si="37"/>
        <v>11.888888888888889</v>
      </c>
      <c r="D445">
        <f t="shared" si="38"/>
        <v>11.785714285714286</v>
      </c>
      <c r="E445">
        <f t="shared" si="40"/>
        <v>12.133333333333333</v>
      </c>
      <c r="F445">
        <f t="shared" si="36"/>
        <v>10</v>
      </c>
      <c r="G445">
        <f t="shared" si="39"/>
        <v>10</v>
      </c>
      <c r="H445">
        <f t="shared" si="41"/>
        <v>10</v>
      </c>
    </row>
    <row r="446" spans="1:8" x14ac:dyDescent="0.25">
      <c r="A446" s="3">
        <v>44367</v>
      </c>
      <c r="B446" s="10">
        <v>11</v>
      </c>
      <c r="C446">
        <f t="shared" si="37"/>
        <v>12.592592592592593</v>
      </c>
      <c r="D446">
        <f t="shared" si="38"/>
        <v>12.392857142857142</v>
      </c>
      <c r="E446">
        <f t="shared" si="40"/>
        <v>12.733333333333333</v>
      </c>
      <c r="F446">
        <f t="shared" si="36"/>
        <v>10.5</v>
      </c>
      <c r="G446">
        <f t="shared" si="39"/>
        <v>10.5</v>
      </c>
      <c r="H446">
        <f t="shared" si="41"/>
        <v>10.5</v>
      </c>
    </row>
    <row r="447" spans="1:8" x14ac:dyDescent="0.25">
      <c r="A447" s="3">
        <v>44368</v>
      </c>
      <c r="B447" s="10">
        <v>11</v>
      </c>
      <c r="C447">
        <f t="shared" si="37"/>
        <v>13.296296296296296</v>
      </c>
      <c r="D447">
        <f t="shared" si="38"/>
        <v>13.071428571428571</v>
      </c>
      <c r="E447">
        <f t="shared" si="40"/>
        <v>13.366666666666667</v>
      </c>
      <c r="F447">
        <f t="shared" si="36"/>
        <v>11</v>
      </c>
      <c r="G447">
        <f t="shared" si="39"/>
        <v>11</v>
      </c>
      <c r="H447">
        <f t="shared" si="41"/>
        <v>11</v>
      </c>
    </row>
    <row r="448" spans="1:8" x14ac:dyDescent="0.25">
      <c r="A448" s="3">
        <v>44369</v>
      </c>
      <c r="B448" s="10">
        <v>11</v>
      </c>
      <c r="C448">
        <f t="shared" si="37"/>
        <v>14.037037037037036</v>
      </c>
      <c r="D448">
        <f t="shared" si="38"/>
        <v>13.821428571428571</v>
      </c>
      <c r="E448">
        <f t="shared" si="40"/>
        <v>14.066666666666666</v>
      </c>
      <c r="F448">
        <f t="shared" si="36"/>
        <v>11</v>
      </c>
      <c r="G448">
        <f t="shared" si="39"/>
        <v>11</v>
      </c>
      <c r="H448">
        <f t="shared" si="41"/>
        <v>11</v>
      </c>
    </row>
    <row r="449" spans="1:8" x14ac:dyDescent="0.25">
      <c r="A449" s="3">
        <v>44370</v>
      </c>
      <c r="B449" s="10">
        <v>11</v>
      </c>
      <c r="C449">
        <f t="shared" si="37"/>
        <v>14.777777777777779</v>
      </c>
      <c r="D449">
        <f t="shared" si="38"/>
        <v>14.535714285714286</v>
      </c>
      <c r="E449">
        <f t="shared" si="40"/>
        <v>14.833333333333334</v>
      </c>
      <c r="F449">
        <f t="shared" si="36"/>
        <v>11</v>
      </c>
      <c r="G449">
        <f t="shared" si="39"/>
        <v>11</v>
      </c>
      <c r="H449">
        <f t="shared" si="41"/>
        <v>11</v>
      </c>
    </row>
    <row r="450" spans="1:8" x14ac:dyDescent="0.25">
      <c r="A450" s="3">
        <v>44371</v>
      </c>
      <c r="B450" s="10">
        <v>12</v>
      </c>
      <c r="C450">
        <f t="shared" si="37"/>
        <v>15.555555555555555</v>
      </c>
      <c r="D450">
        <f t="shared" si="38"/>
        <v>15.321428571428571</v>
      </c>
      <c r="E450">
        <f t="shared" si="40"/>
        <v>15.633333333333333</v>
      </c>
      <c r="F450">
        <f t="shared" si="36"/>
        <v>11.5</v>
      </c>
      <c r="G450">
        <f t="shared" si="39"/>
        <v>11.5</v>
      </c>
      <c r="H450">
        <f t="shared" si="41"/>
        <v>11.5</v>
      </c>
    </row>
    <row r="451" spans="1:8" x14ac:dyDescent="0.25">
      <c r="A451" s="3">
        <v>44372</v>
      </c>
      <c r="B451" s="10">
        <v>13</v>
      </c>
      <c r="C451">
        <f t="shared" si="37"/>
        <v>16.407407407407408</v>
      </c>
      <c r="D451">
        <f t="shared" si="38"/>
        <v>16.142857142857142</v>
      </c>
      <c r="E451">
        <f t="shared" si="40"/>
        <v>16.533333333333335</v>
      </c>
      <c r="F451">
        <f t="shared" si="36"/>
        <v>12.5</v>
      </c>
      <c r="G451">
        <f t="shared" si="39"/>
        <v>12.5</v>
      </c>
      <c r="H451">
        <f t="shared" si="41"/>
        <v>12.5</v>
      </c>
    </row>
    <row r="452" spans="1:8" x14ac:dyDescent="0.25">
      <c r="A452" s="3">
        <v>44373</v>
      </c>
      <c r="B452" s="10">
        <v>15</v>
      </c>
      <c r="C452">
        <f t="shared" si="37"/>
        <v>17.333333333333332</v>
      </c>
      <c r="D452">
        <f t="shared" si="38"/>
        <v>17.071428571428573</v>
      </c>
      <c r="E452">
        <f t="shared" si="40"/>
        <v>17.466666666666665</v>
      </c>
      <c r="F452">
        <f t="shared" si="36"/>
        <v>14</v>
      </c>
      <c r="G452">
        <f t="shared" si="39"/>
        <v>14</v>
      </c>
      <c r="H452">
        <f t="shared" si="41"/>
        <v>14</v>
      </c>
    </row>
    <row r="453" spans="1:8" x14ac:dyDescent="0.25">
      <c r="A453" s="3">
        <v>44374</v>
      </c>
      <c r="B453" s="10">
        <v>16</v>
      </c>
      <c r="C453">
        <f t="shared" si="37"/>
        <v>18.407407407407408</v>
      </c>
      <c r="D453">
        <f t="shared" si="38"/>
        <v>18.035714285714285</v>
      </c>
      <c r="E453">
        <f t="shared" si="40"/>
        <v>18.566666666666666</v>
      </c>
      <c r="F453">
        <f t="shared" si="36"/>
        <v>15.5</v>
      </c>
      <c r="G453">
        <f t="shared" si="39"/>
        <v>15.5</v>
      </c>
      <c r="H453">
        <f t="shared" si="41"/>
        <v>15.5</v>
      </c>
    </row>
    <row r="454" spans="1:8" x14ac:dyDescent="0.25">
      <c r="A454" s="3">
        <v>44375</v>
      </c>
      <c r="B454" s="10">
        <v>18</v>
      </c>
      <c r="C454">
        <f t="shared" si="37"/>
        <v>19.703703703703702</v>
      </c>
      <c r="D454">
        <f t="shared" si="38"/>
        <v>19.25</v>
      </c>
      <c r="E454">
        <f t="shared" si="40"/>
        <v>19.7</v>
      </c>
      <c r="F454">
        <f t="shared" si="36"/>
        <v>17</v>
      </c>
      <c r="G454">
        <f t="shared" si="39"/>
        <v>17</v>
      </c>
      <c r="H454">
        <f t="shared" si="41"/>
        <v>17</v>
      </c>
    </row>
    <row r="455" spans="1:8" x14ac:dyDescent="0.25">
      <c r="A455" s="3">
        <v>44376</v>
      </c>
      <c r="B455" s="10">
        <v>19</v>
      </c>
      <c r="C455">
        <f t="shared" si="37"/>
        <v>21.037037037037038</v>
      </c>
      <c r="D455">
        <f t="shared" si="38"/>
        <v>20.571428571428573</v>
      </c>
      <c r="E455">
        <f t="shared" si="40"/>
        <v>21</v>
      </c>
      <c r="F455">
        <f t="shared" si="36"/>
        <v>18.5</v>
      </c>
      <c r="G455">
        <f t="shared" si="39"/>
        <v>18.5</v>
      </c>
      <c r="H455">
        <f t="shared" si="41"/>
        <v>18.5</v>
      </c>
    </row>
    <row r="456" spans="1:8" x14ac:dyDescent="0.25">
      <c r="A456" s="3">
        <v>44377</v>
      </c>
      <c r="B456" s="10">
        <v>21</v>
      </c>
      <c r="C456">
        <f t="shared" si="37"/>
        <v>22.481481481481481</v>
      </c>
      <c r="D456">
        <f t="shared" si="38"/>
        <v>21.964285714285715</v>
      </c>
      <c r="E456">
        <f t="shared" si="40"/>
        <v>22.433333333333334</v>
      </c>
      <c r="F456">
        <f t="shared" si="36"/>
        <v>20</v>
      </c>
      <c r="G456">
        <f t="shared" si="39"/>
        <v>20</v>
      </c>
      <c r="H456">
        <f t="shared" si="41"/>
        <v>20</v>
      </c>
    </row>
    <row r="457" spans="1:8" x14ac:dyDescent="0.25">
      <c r="A457" s="3">
        <v>44378</v>
      </c>
      <c r="B457" s="10">
        <v>22</v>
      </c>
      <c r="C457">
        <f t="shared" si="37"/>
        <v>24</v>
      </c>
      <c r="D457">
        <f t="shared" si="38"/>
        <v>23.464285714285715</v>
      </c>
      <c r="E457">
        <f t="shared" si="40"/>
        <v>23.9</v>
      </c>
      <c r="F457">
        <f t="shared" si="36"/>
        <v>21.5</v>
      </c>
      <c r="G457">
        <f t="shared" si="39"/>
        <v>21.5</v>
      </c>
      <c r="H457">
        <f t="shared" si="41"/>
        <v>21.5</v>
      </c>
    </row>
    <row r="458" spans="1:8" x14ac:dyDescent="0.25">
      <c r="A458" s="3">
        <v>44379</v>
      </c>
      <c r="B458" s="10">
        <v>24</v>
      </c>
      <c r="C458">
        <f t="shared" si="37"/>
        <v>25.592592592592592</v>
      </c>
      <c r="D458">
        <f t="shared" si="38"/>
        <v>25</v>
      </c>
      <c r="E458">
        <f t="shared" si="40"/>
        <v>25.4</v>
      </c>
      <c r="F458">
        <f t="shared" si="36"/>
        <v>23</v>
      </c>
      <c r="G458">
        <f t="shared" si="39"/>
        <v>23</v>
      </c>
      <c r="H458">
        <f t="shared" si="41"/>
        <v>23</v>
      </c>
    </row>
    <row r="459" spans="1:8" x14ac:dyDescent="0.25">
      <c r="A459" s="3">
        <v>44380</v>
      </c>
      <c r="B459" s="10">
        <v>26</v>
      </c>
      <c r="C459">
        <f t="shared" si="37"/>
        <v>27.185185185185187</v>
      </c>
      <c r="D459">
        <f t="shared" si="38"/>
        <v>26.571428571428573</v>
      </c>
      <c r="E459">
        <f t="shared" si="40"/>
        <v>26.966666666666665</v>
      </c>
      <c r="F459">
        <f t="shared" si="36"/>
        <v>25</v>
      </c>
      <c r="G459">
        <f t="shared" si="39"/>
        <v>25</v>
      </c>
      <c r="H459">
        <f t="shared" si="41"/>
        <v>25</v>
      </c>
    </row>
    <row r="460" spans="1:8" x14ac:dyDescent="0.25">
      <c r="A460" s="3">
        <v>44381</v>
      </c>
      <c r="B460" s="10">
        <v>26</v>
      </c>
      <c r="C460">
        <f t="shared" si="37"/>
        <v>28.851851851851851</v>
      </c>
      <c r="D460">
        <f t="shared" si="38"/>
        <v>28.214285714285715</v>
      </c>
      <c r="E460">
        <f t="shared" si="40"/>
        <v>28.466666666666665</v>
      </c>
      <c r="F460">
        <f t="shared" si="36"/>
        <v>26</v>
      </c>
      <c r="G460">
        <f t="shared" si="39"/>
        <v>26</v>
      </c>
      <c r="H460">
        <f t="shared" si="41"/>
        <v>26</v>
      </c>
    </row>
    <row r="461" spans="1:8" x14ac:dyDescent="0.25">
      <c r="A461" s="3">
        <v>44382</v>
      </c>
      <c r="B461" s="10">
        <v>28</v>
      </c>
      <c r="C461">
        <f t="shared" si="37"/>
        <v>30.444444444444443</v>
      </c>
      <c r="D461">
        <f t="shared" si="38"/>
        <v>29.75</v>
      </c>
      <c r="E461">
        <f t="shared" si="40"/>
        <v>29.8</v>
      </c>
      <c r="F461">
        <f t="shared" si="36"/>
        <v>27</v>
      </c>
      <c r="G461">
        <f t="shared" si="39"/>
        <v>27</v>
      </c>
      <c r="H461">
        <f t="shared" si="41"/>
        <v>27</v>
      </c>
    </row>
    <row r="462" spans="1:8" x14ac:dyDescent="0.25">
      <c r="A462" s="3">
        <v>44383</v>
      </c>
      <c r="B462" s="10">
        <v>28</v>
      </c>
      <c r="C462">
        <f t="shared" si="37"/>
        <v>31.888888888888889</v>
      </c>
      <c r="D462">
        <f t="shared" si="38"/>
        <v>31.142857142857142</v>
      </c>
      <c r="E462">
        <f t="shared" si="40"/>
        <v>31.166666666666668</v>
      </c>
      <c r="F462">
        <f t="shared" si="36"/>
        <v>28</v>
      </c>
      <c r="G462">
        <f t="shared" si="39"/>
        <v>28</v>
      </c>
      <c r="H462">
        <f t="shared" si="41"/>
        <v>28</v>
      </c>
    </row>
    <row r="463" spans="1:8" x14ac:dyDescent="0.25">
      <c r="A463" s="3">
        <v>44384</v>
      </c>
      <c r="B463" s="10">
        <v>30</v>
      </c>
      <c r="C463">
        <f t="shared" si="37"/>
        <v>33.407407407407405</v>
      </c>
      <c r="D463">
        <f t="shared" si="38"/>
        <v>32.607142857142854</v>
      </c>
      <c r="E463">
        <f t="shared" si="40"/>
        <v>32.56666666666667</v>
      </c>
      <c r="F463">
        <f t="shared" si="36"/>
        <v>29</v>
      </c>
      <c r="G463">
        <f t="shared" si="39"/>
        <v>29</v>
      </c>
      <c r="H463">
        <f t="shared" si="41"/>
        <v>29</v>
      </c>
    </row>
    <row r="464" spans="1:8" x14ac:dyDescent="0.25">
      <c r="A464" s="3">
        <v>44385</v>
      </c>
      <c r="B464" s="10">
        <v>32</v>
      </c>
      <c r="C464">
        <f t="shared" si="37"/>
        <v>34.925925925925924</v>
      </c>
      <c r="D464">
        <f t="shared" si="38"/>
        <v>34.107142857142854</v>
      </c>
      <c r="E464">
        <f t="shared" si="40"/>
        <v>33.966666666666669</v>
      </c>
      <c r="F464">
        <f t="shared" si="36"/>
        <v>31</v>
      </c>
      <c r="G464">
        <f t="shared" si="39"/>
        <v>31</v>
      </c>
      <c r="H464">
        <f t="shared" si="41"/>
        <v>31</v>
      </c>
    </row>
    <row r="465" spans="1:8" x14ac:dyDescent="0.25">
      <c r="A465" s="3">
        <v>44386</v>
      </c>
      <c r="B465" s="10">
        <v>35</v>
      </c>
      <c r="C465">
        <f t="shared" si="37"/>
        <v>36.407407407407405</v>
      </c>
      <c r="D465">
        <f t="shared" si="38"/>
        <v>35.571428571428569</v>
      </c>
      <c r="E465">
        <f t="shared" si="40"/>
        <v>35.4</v>
      </c>
      <c r="F465">
        <f t="shared" ref="F465:F528" si="42">MEDIAN(B452:B477)</f>
        <v>33.5</v>
      </c>
      <c r="G465">
        <f t="shared" si="39"/>
        <v>33.5</v>
      </c>
      <c r="H465">
        <f t="shared" si="41"/>
        <v>33.5</v>
      </c>
    </row>
    <row r="466" spans="1:8" x14ac:dyDescent="0.25">
      <c r="A466" s="3">
        <v>44387</v>
      </c>
      <c r="B466" s="10">
        <v>37</v>
      </c>
      <c r="C466">
        <f t="shared" ref="C466:C529" si="43">AVERAGE(B453:B479)</f>
        <v>37.851851851851855</v>
      </c>
      <c r="D466">
        <f t="shared" ref="D466:D529" si="44">AVERAGE(B452:B479)</f>
        <v>37.035714285714285</v>
      </c>
      <c r="E466">
        <f t="shared" si="40"/>
        <v>36.799999999999997</v>
      </c>
      <c r="F466">
        <f t="shared" si="42"/>
        <v>36</v>
      </c>
      <c r="G466">
        <f t="shared" ref="G466:G529" si="45">MEDIAN(B452:B479)</f>
        <v>36</v>
      </c>
      <c r="H466">
        <f t="shared" si="41"/>
        <v>36</v>
      </c>
    </row>
    <row r="467" spans="1:8" x14ac:dyDescent="0.25">
      <c r="A467" s="3">
        <v>44388</v>
      </c>
      <c r="B467" s="10">
        <v>42</v>
      </c>
      <c r="C467">
        <f t="shared" si="43"/>
        <v>39.25925925925926</v>
      </c>
      <c r="D467">
        <f t="shared" si="44"/>
        <v>38.428571428571431</v>
      </c>
      <c r="E467">
        <f t="shared" ref="E467:E530" si="46">AVERAGE(B452:B481)</f>
        <v>38.266666666666666</v>
      </c>
      <c r="F467">
        <f t="shared" si="42"/>
        <v>39.5</v>
      </c>
      <c r="G467">
        <f t="shared" si="45"/>
        <v>39.5</v>
      </c>
      <c r="H467">
        <f t="shared" ref="H467:H530" si="47">MEDIAN(B452:B481)</f>
        <v>39.5</v>
      </c>
    </row>
    <row r="468" spans="1:8" x14ac:dyDescent="0.25">
      <c r="A468" s="3">
        <v>44389</v>
      </c>
      <c r="B468" s="10">
        <v>44</v>
      </c>
      <c r="C468">
        <f t="shared" si="43"/>
        <v>40.703703703703702</v>
      </c>
      <c r="D468">
        <f t="shared" si="44"/>
        <v>39.892857142857146</v>
      </c>
      <c r="E468">
        <f t="shared" si="46"/>
        <v>39.733333333333334</v>
      </c>
      <c r="F468">
        <f t="shared" si="42"/>
        <v>43</v>
      </c>
      <c r="G468">
        <f t="shared" si="45"/>
        <v>43</v>
      </c>
      <c r="H468">
        <f t="shared" si="47"/>
        <v>43</v>
      </c>
    </row>
    <row r="469" spans="1:8" x14ac:dyDescent="0.25">
      <c r="A469" s="3">
        <v>44390</v>
      </c>
      <c r="B469" s="10">
        <v>47</v>
      </c>
      <c r="C469">
        <f t="shared" si="43"/>
        <v>42.185185185185183</v>
      </c>
      <c r="D469">
        <f t="shared" si="44"/>
        <v>41.357142857142854</v>
      </c>
      <c r="E469">
        <f t="shared" si="46"/>
        <v>41.266666666666666</v>
      </c>
      <c r="F469">
        <f t="shared" si="42"/>
        <v>45.5</v>
      </c>
      <c r="G469">
        <f t="shared" si="45"/>
        <v>45.5</v>
      </c>
      <c r="H469">
        <f t="shared" si="47"/>
        <v>45.5</v>
      </c>
    </row>
    <row r="470" spans="1:8" x14ac:dyDescent="0.25">
      <c r="A470" s="3">
        <v>44391</v>
      </c>
      <c r="B470" s="10">
        <v>50</v>
      </c>
      <c r="C470">
        <f t="shared" si="43"/>
        <v>43.703703703703702</v>
      </c>
      <c r="D470">
        <f t="shared" si="44"/>
        <v>42.892857142857146</v>
      </c>
      <c r="E470">
        <f t="shared" si="46"/>
        <v>42.766666666666666</v>
      </c>
      <c r="F470">
        <f t="shared" si="42"/>
        <v>48.5</v>
      </c>
      <c r="G470">
        <f t="shared" si="45"/>
        <v>48.5</v>
      </c>
      <c r="H470">
        <f t="shared" si="47"/>
        <v>48.5</v>
      </c>
    </row>
    <row r="471" spans="1:8" x14ac:dyDescent="0.25">
      <c r="A471" s="3">
        <v>44392</v>
      </c>
      <c r="B471" s="10">
        <v>52</v>
      </c>
      <c r="C471">
        <f t="shared" si="43"/>
        <v>45.222222222222221</v>
      </c>
      <c r="D471">
        <f t="shared" si="44"/>
        <v>44.392857142857146</v>
      </c>
      <c r="E471">
        <f t="shared" si="46"/>
        <v>44.233333333333334</v>
      </c>
      <c r="F471">
        <f t="shared" si="42"/>
        <v>50</v>
      </c>
      <c r="G471">
        <f t="shared" si="45"/>
        <v>50</v>
      </c>
      <c r="H471">
        <f t="shared" si="47"/>
        <v>50</v>
      </c>
    </row>
    <row r="472" spans="1:8" x14ac:dyDescent="0.25">
      <c r="A472" s="3">
        <v>44393</v>
      </c>
      <c r="B472" s="10">
        <v>53</v>
      </c>
      <c r="C472">
        <f t="shared" si="43"/>
        <v>46.666666666666664</v>
      </c>
      <c r="D472">
        <f t="shared" si="44"/>
        <v>45.857142857142854</v>
      </c>
      <c r="E472">
        <f t="shared" si="46"/>
        <v>45.7</v>
      </c>
      <c r="F472">
        <f t="shared" si="42"/>
        <v>51</v>
      </c>
      <c r="G472">
        <f t="shared" si="45"/>
        <v>51</v>
      </c>
      <c r="H472">
        <f t="shared" si="47"/>
        <v>51</v>
      </c>
    </row>
    <row r="473" spans="1:8" x14ac:dyDescent="0.25">
      <c r="A473" s="3">
        <v>44394</v>
      </c>
      <c r="B473" s="10">
        <v>56</v>
      </c>
      <c r="C473">
        <f t="shared" si="43"/>
        <v>48.111111111111114</v>
      </c>
      <c r="D473">
        <f t="shared" si="44"/>
        <v>47.321428571428569</v>
      </c>
      <c r="E473">
        <f t="shared" si="46"/>
        <v>47.133333333333333</v>
      </c>
      <c r="F473">
        <f t="shared" si="42"/>
        <v>52</v>
      </c>
      <c r="G473">
        <f t="shared" si="45"/>
        <v>52</v>
      </c>
      <c r="H473">
        <f t="shared" si="47"/>
        <v>52</v>
      </c>
    </row>
    <row r="474" spans="1:8" x14ac:dyDescent="0.25">
      <c r="A474" s="3">
        <v>44395</v>
      </c>
      <c r="B474" s="10">
        <v>54</v>
      </c>
      <c r="C474">
        <f t="shared" si="43"/>
        <v>49.555555555555557</v>
      </c>
      <c r="D474">
        <f t="shared" si="44"/>
        <v>48.714285714285715</v>
      </c>
      <c r="E474">
        <f t="shared" si="46"/>
        <v>48.43333333333333</v>
      </c>
      <c r="F474">
        <f t="shared" si="42"/>
        <v>52.5</v>
      </c>
      <c r="G474">
        <f t="shared" si="45"/>
        <v>52.5</v>
      </c>
      <c r="H474">
        <f t="shared" si="47"/>
        <v>52.5</v>
      </c>
    </row>
    <row r="475" spans="1:8" x14ac:dyDescent="0.25">
      <c r="A475" s="3">
        <v>44396</v>
      </c>
      <c r="B475" s="10">
        <v>50</v>
      </c>
      <c r="C475">
        <f t="shared" si="43"/>
        <v>50.851851851851855</v>
      </c>
      <c r="D475">
        <f t="shared" si="44"/>
        <v>50.035714285714285</v>
      </c>
      <c r="E475">
        <f t="shared" si="46"/>
        <v>49.6</v>
      </c>
      <c r="F475">
        <f t="shared" si="42"/>
        <v>53</v>
      </c>
      <c r="G475">
        <f t="shared" si="45"/>
        <v>53</v>
      </c>
      <c r="H475">
        <f t="shared" si="47"/>
        <v>53</v>
      </c>
    </row>
    <row r="476" spans="1:8" x14ac:dyDescent="0.25">
      <c r="A476" s="3">
        <v>44397</v>
      </c>
      <c r="B476" s="10">
        <v>52</v>
      </c>
      <c r="C476">
        <f t="shared" si="43"/>
        <v>52.074074074074076</v>
      </c>
      <c r="D476">
        <f t="shared" si="44"/>
        <v>51.214285714285715</v>
      </c>
      <c r="E476">
        <f t="shared" si="46"/>
        <v>50.766666666666666</v>
      </c>
      <c r="F476">
        <f t="shared" si="42"/>
        <v>53</v>
      </c>
      <c r="G476">
        <f t="shared" si="45"/>
        <v>53</v>
      </c>
      <c r="H476">
        <f t="shared" si="47"/>
        <v>53</v>
      </c>
    </row>
    <row r="477" spans="1:8" x14ac:dyDescent="0.25">
      <c r="A477" s="3">
        <v>44398</v>
      </c>
      <c r="B477" s="10">
        <v>53</v>
      </c>
      <c r="C477">
        <f t="shared" si="43"/>
        <v>53.222222222222221</v>
      </c>
      <c r="D477">
        <f t="shared" si="44"/>
        <v>52.392857142857146</v>
      </c>
      <c r="E477">
        <f t="shared" si="46"/>
        <v>51.9</v>
      </c>
      <c r="F477">
        <f t="shared" si="42"/>
        <v>53.5</v>
      </c>
      <c r="G477">
        <f t="shared" si="45"/>
        <v>53.5</v>
      </c>
      <c r="H477">
        <f t="shared" si="47"/>
        <v>53.5</v>
      </c>
    </row>
    <row r="478" spans="1:8" x14ac:dyDescent="0.25">
      <c r="A478" s="3">
        <v>44399</v>
      </c>
      <c r="B478" s="10">
        <v>53</v>
      </c>
      <c r="C478">
        <f t="shared" si="43"/>
        <v>54.333333333333336</v>
      </c>
      <c r="D478">
        <f t="shared" si="44"/>
        <v>53.535714285714285</v>
      </c>
      <c r="E478">
        <f t="shared" si="46"/>
        <v>53.06666666666667</v>
      </c>
      <c r="F478">
        <f t="shared" si="42"/>
        <v>54</v>
      </c>
      <c r="G478">
        <f t="shared" si="45"/>
        <v>54</v>
      </c>
      <c r="H478">
        <f t="shared" si="47"/>
        <v>54</v>
      </c>
    </row>
    <row r="479" spans="1:8" x14ac:dyDescent="0.25">
      <c r="A479" s="3">
        <v>44400</v>
      </c>
      <c r="B479" s="10">
        <v>54</v>
      </c>
      <c r="C479">
        <f t="shared" si="43"/>
        <v>55.370370370370374</v>
      </c>
      <c r="D479">
        <f t="shared" si="44"/>
        <v>54.642857142857146</v>
      </c>
      <c r="E479">
        <f t="shared" si="46"/>
        <v>54.233333333333334</v>
      </c>
      <c r="F479">
        <f t="shared" si="42"/>
        <v>54</v>
      </c>
      <c r="G479">
        <f t="shared" si="45"/>
        <v>54</v>
      </c>
      <c r="H479">
        <f t="shared" si="47"/>
        <v>54</v>
      </c>
    </row>
    <row r="480" spans="1:8" x14ac:dyDescent="0.25">
      <c r="A480" s="3">
        <v>44401</v>
      </c>
      <c r="B480" s="10">
        <v>54</v>
      </c>
      <c r="C480">
        <f t="shared" si="43"/>
        <v>56.407407407407405</v>
      </c>
      <c r="D480">
        <f t="shared" si="44"/>
        <v>55.714285714285715</v>
      </c>
      <c r="E480">
        <f t="shared" si="46"/>
        <v>55.333333333333336</v>
      </c>
      <c r="F480">
        <f t="shared" si="42"/>
        <v>55</v>
      </c>
      <c r="G480">
        <f t="shared" si="45"/>
        <v>55</v>
      </c>
      <c r="H480">
        <f t="shared" si="47"/>
        <v>55</v>
      </c>
    </row>
    <row r="481" spans="1:8" x14ac:dyDescent="0.25">
      <c r="A481" s="3">
        <v>44402</v>
      </c>
      <c r="B481" s="10">
        <v>57</v>
      </c>
      <c r="C481">
        <f t="shared" si="43"/>
        <v>57.25925925925926</v>
      </c>
      <c r="D481">
        <f t="shared" si="44"/>
        <v>56.714285714285715</v>
      </c>
      <c r="E481">
        <f t="shared" si="46"/>
        <v>56.4</v>
      </c>
      <c r="F481">
        <f t="shared" si="42"/>
        <v>56.5</v>
      </c>
      <c r="G481">
        <f t="shared" si="45"/>
        <v>56.5</v>
      </c>
      <c r="H481">
        <f t="shared" si="47"/>
        <v>56.5</v>
      </c>
    </row>
    <row r="482" spans="1:8" x14ac:dyDescent="0.25">
      <c r="A482" s="3">
        <v>44403</v>
      </c>
      <c r="B482" s="10">
        <v>59</v>
      </c>
      <c r="C482">
        <f t="shared" si="43"/>
        <v>58.111111111111114</v>
      </c>
      <c r="D482">
        <f t="shared" si="44"/>
        <v>57.607142857142854</v>
      </c>
      <c r="E482">
        <f t="shared" si="46"/>
        <v>57.4</v>
      </c>
      <c r="F482">
        <f t="shared" si="42"/>
        <v>58</v>
      </c>
      <c r="G482">
        <f t="shared" si="45"/>
        <v>58</v>
      </c>
      <c r="H482">
        <f t="shared" si="47"/>
        <v>58</v>
      </c>
    </row>
    <row r="483" spans="1:8" x14ac:dyDescent="0.25">
      <c r="A483" s="3">
        <v>44404</v>
      </c>
      <c r="B483" s="10">
        <v>62</v>
      </c>
      <c r="C483">
        <f t="shared" si="43"/>
        <v>58.851851851851855</v>
      </c>
      <c r="D483">
        <f t="shared" si="44"/>
        <v>58.428571428571431</v>
      </c>
      <c r="E483">
        <f t="shared" si="46"/>
        <v>58.2</v>
      </c>
      <c r="F483">
        <f t="shared" si="42"/>
        <v>60</v>
      </c>
      <c r="G483">
        <f t="shared" si="45"/>
        <v>60</v>
      </c>
      <c r="H483">
        <f t="shared" si="47"/>
        <v>60</v>
      </c>
    </row>
    <row r="484" spans="1:8" x14ac:dyDescent="0.25">
      <c r="A484" s="3">
        <v>44405</v>
      </c>
      <c r="B484" s="10">
        <v>63</v>
      </c>
      <c r="C484">
        <f t="shared" si="43"/>
        <v>59.444444444444443</v>
      </c>
      <c r="D484">
        <f t="shared" si="44"/>
        <v>59.107142857142854</v>
      </c>
      <c r="E484">
        <f t="shared" si="46"/>
        <v>58.966666666666669</v>
      </c>
      <c r="F484">
        <f t="shared" si="42"/>
        <v>61</v>
      </c>
      <c r="G484">
        <f t="shared" si="45"/>
        <v>61</v>
      </c>
      <c r="H484">
        <f t="shared" si="47"/>
        <v>61</v>
      </c>
    </row>
    <row r="485" spans="1:8" x14ac:dyDescent="0.25">
      <c r="A485" s="3">
        <v>44406</v>
      </c>
      <c r="B485" s="10">
        <v>63</v>
      </c>
      <c r="C485">
        <f t="shared" si="43"/>
        <v>60</v>
      </c>
      <c r="D485">
        <f t="shared" si="44"/>
        <v>59.714285714285715</v>
      </c>
      <c r="E485">
        <f t="shared" si="46"/>
        <v>59.666666666666664</v>
      </c>
      <c r="F485">
        <f t="shared" si="42"/>
        <v>61.5</v>
      </c>
      <c r="G485">
        <f t="shared" si="45"/>
        <v>61.5</v>
      </c>
      <c r="H485">
        <f t="shared" si="47"/>
        <v>61.5</v>
      </c>
    </row>
    <row r="486" spans="1:8" x14ac:dyDescent="0.25">
      <c r="A486" s="3">
        <v>44407</v>
      </c>
      <c r="B486" s="10">
        <v>65</v>
      </c>
      <c r="C486">
        <f t="shared" si="43"/>
        <v>60.555555555555557</v>
      </c>
      <c r="D486">
        <f t="shared" si="44"/>
        <v>60.285714285714285</v>
      </c>
      <c r="E486">
        <f t="shared" si="46"/>
        <v>60.266666666666666</v>
      </c>
      <c r="F486">
        <f t="shared" si="42"/>
        <v>62</v>
      </c>
      <c r="G486">
        <f t="shared" si="45"/>
        <v>62</v>
      </c>
      <c r="H486">
        <f t="shared" si="47"/>
        <v>62</v>
      </c>
    </row>
    <row r="487" spans="1:8" x14ac:dyDescent="0.25">
      <c r="A487" s="3">
        <v>44408</v>
      </c>
      <c r="B487" s="10">
        <v>65</v>
      </c>
      <c r="C487">
        <f t="shared" si="43"/>
        <v>61</v>
      </c>
      <c r="D487">
        <f t="shared" si="44"/>
        <v>60.821428571428569</v>
      </c>
      <c r="E487">
        <f t="shared" si="46"/>
        <v>60.833333333333336</v>
      </c>
      <c r="F487">
        <f t="shared" si="42"/>
        <v>62.5</v>
      </c>
      <c r="G487">
        <f t="shared" si="45"/>
        <v>62.5</v>
      </c>
      <c r="H487">
        <f t="shared" si="47"/>
        <v>62.5</v>
      </c>
    </row>
    <row r="488" spans="1:8" x14ac:dyDescent="0.25">
      <c r="A488" s="3">
        <v>44409</v>
      </c>
      <c r="B488" s="10">
        <v>63</v>
      </c>
      <c r="C488">
        <f t="shared" si="43"/>
        <v>61.555555555555557</v>
      </c>
      <c r="D488">
        <f t="shared" si="44"/>
        <v>61.285714285714285</v>
      </c>
      <c r="E488">
        <f t="shared" si="46"/>
        <v>61.366666666666667</v>
      </c>
      <c r="F488">
        <f t="shared" si="42"/>
        <v>63</v>
      </c>
      <c r="G488">
        <f t="shared" si="45"/>
        <v>63</v>
      </c>
      <c r="H488">
        <f t="shared" si="47"/>
        <v>63</v>
      </c>
    </row>
    <row r="489" spans="1:8" x14ac:dyDescent="0.25">
      <c r="A489" s="3">
        <v>44410</v>
      </c>
      <c r="B489" s="10">
        <v>61</v>
      </c>
      <c r="C489">
        <f t="shared" si="43"/>
        <v>62.25925925925926</v>
      </c>
      <c r="D489">
        <f t="shared" si="44"/>
        <v>61.821428571428569</v>
      </c>
      <c r="E489">
        <f t="shared" si="46"/>
        <v>61.833333333333336</v>
      </c>
      <c r="F489">
        <f t="shared" si="42"/>
        <v>63</v>
      </c>
      <c r="G489">
        <f t="shared" si="45"/>
        <v>63</v>
      </c>
      <c r="H489">
        <f t="shared" si="47"/>
        <v>63</v>
      </c>
    </row>
    <row r="490" spans="1:8" x14ac:dyDescent="0.25">
      <c r="A490" s="3">
        <v>44411</v>
      </c>
      <c r="B490" s="10">
        <v>61</v>
      </c>
      <c r="C490">
        <f t="shared" si="43"/>
        <v>62.925925925925924</v>
      </c>
      <c r="D490">
        <f t="shared" si="44"/>
        <v>62.535714285714285</v>
      </c>
      <c r="E490">
        <f t="shared" si="46"/>
        <v>62.4</v>
      </c>
      <c r="F490">
        <f t="shared" si="42"/>
        <v>63</v>
      </c>
      <c r="G490">
        <f t="shared" si="45"/>
        <v>63</v>
      </c>
      <c r="H490">
        <f t="shared" si="47"/>
        <v>63</v>
      </c>
    </row>
    <row r="491" spans="1:8" x14ac:dyDescent="0.25">
      <c r="A491" s="3">
        <v>44412</v>
      </c>
      <c r="B491" s="10">
        <v>62</v>
      </c>
      <c r="C491">
        <f t="shared" si="43"/>
        <v>63.592592592592595</v>
      </c>
      <c r="D491">
        <f t="shared" si="44"/>
        <v>63.214285714285715</v>
      </c>
      <c r="E491">
        <f t="shared" si="46"/>
        <v>63.06666666666667</v>
      </c>
      <c r="F491">
        <f t="shared" si="42"/>
        <v>64</v>
      </c>
      <c r="G491">
        <f t="shared" si="45"/>
        <v>64</v>
      </c>
      <c r="H491">
        <f t="shared" si="47"/>
        <v>64</v>
      </c>
    </row>
    <row r="492" spans="1:8" x14ac:dyDescent="0.25">
      <c r="A492" s="3">
        <v>44413</v>
      </c>
      <c r="B492" s="10">
        <v>63</v>
      </c>
      <c r="C492">
        <f t="shared" si="43"/>
        <v>64.222222222222229</v>
      </c>
      <c r="D492">
        <f t="shared" si="44"/>
        <v>63.821428571428569</v>
      </c>
      <c r="E492">
        <f t="shared" si="46"/>
        <v>63.7</v>
      </c>
      <c r="F492">
        <f t="shared" si="42"/>
        <v>65</v>
      </c>
      <c r="G492">
        <f t="shared" si="45"/>
        <v>65</v>
      </c>
      <c r="H492">
        <f t="shared" si="47"/>
        <v>65</v>
      </c>
    </row>
    <row r="493" spans="1:8" x14ac:dyDescent="0.25">
      <c r="A493" s="3">
        <v>44414</v>
      </c>
      <c r="B493" s="10">
        <v>65</v>
      </c>
      <c r="C493">
        <f t="shared" si="43"/>
        <v>64.851851851851848</v>
      </c>
      <c r="D493">
        <f t="shared" si="44"/>
        <v>64.464285714285708</v>
      </c>
      <c r="E493">
        <f t="shared" si="46"/>
        <v>64.333333333333329</v>
      </c>
      <c r="F493">
        <f t="shared" si="42"/>
        <v>65</v>
      </c>
      <c r="G493">
        <f t="shared" si="45"/>
        <v>65</v>
      </c>
      <c r="H493">
        <f t="shared" si="47"/>
        <v>65</v>
      </c>
    </row>
    <row r="494" spans="1:8" x14ac:dyDescent="0.25">
      <c r="A494" s="3">
        <v>44415</v>
      </c>
      <c r="B494" s="10">
        <v>65</v>
      </c>
      <c r="C494">
        <f t="shared" si="43"/>
        <v>65.518518518518519</v>
      </c>
      <c r="D494">
        <f t="shared" si="44"/>
        <v>65.107142857142861</v>
      </c>
      <c r="E494">
        <f t="shared" si="46"/>
        <v>65</v>
      </c>
      <c r="F494">
        <f t="shared" si="42"/>
        <v>65</v>
      </c>
      <c r="G494">
        <f t="shared" si="45"/>
        <v>65</v>
      </c>
      <c r="H494">
        <f t="shared" si="47"/>
        <v>65</v>
      </c>
    </row>
    <row r="495" spans="1:8" x14ac:dyDescent="0.25">
      <c r="A495" s="3">
        <v>44416</v>
      </c>
      <c r="B495" s="10">
        <v>67</v>
      </c>
      <c r="C495">
        <f t="shared" si="43"/>
        <v>66.111111111111114</v>
      </c>
      <c r="D495">
        <f t="shared" si="44"/>
        <v>65.785714285714292</v>
      </c>
      <c r="E495">
        <f t="shared" si="46"/>
        <v>65.63333333333334</v>
      </c>
      <c r="F495">
        <f t="shared" si="42"/>
        <v>65.5</v>
      </c>
      <c r="G495">
        <f t="shared" si="45"/>
        <v>65.5</v>
      </c>
      <c r="H495">
        <f t="shared" si="47"/>
        <v>65.5</v>
      </c>
    </row>
    <row r="496" spans="1:8" x14ac:dyDescent="0.25">
      <c r="A496" s="3">
        <v>44417</v>
      </c>
      <c r="B496" s="10">
        <v>67</v>
      </c>
      <c r="C496">
        <f t="shared" si="43"/>
        <v>66.629629629629633</v>
      </c>
      <c r="D496">
        <f t="shared" si="44"/>
        <v>66.357142857142861</v>
      </c>
      <c r="E496">
        <f t="shared" si="46"/>
        <v>66.3</v>
      </c>
      <c r="F496">
        <f t="shared" si="42"/>
        <v>66.5</v>
      </c>
      <c r="G496">
        <f t="shared" si="45"/>
        <v>66.5</v>
      </c>
      <c r="H496">
        <f t="shared" si="47"/>
        <v>66.5</v>
      </c>
    </row>
    <row r="497" spans="1:8" x14ac:dyDescent="0.25">
      <c r="A497" s="3">
        <v>44418</v>
      </c>
      <c r="B497" s="10">
        <v>66</v>
      </c>
      <c r="C497">
        <f t="shared" si="43"/>
        <v>67.074074074074076</v>
      </c>
      <c r="D497">
        <f t="shared" si="44"/>
        <v>66.892857142857139</v>
      </c>
      <c r="E497">
        <f t="shared" si="46"/>
        <v>66.833333333333329</v>
      </c>
      <c r="F497">
        <f t="shared" si="42"/>
        <v>67</v>
      </c>
      <c r="G497">
        <f t="shared" si="45"/>
        <v>67</v>
      </c>
      <c r="H497">
        <f t="shared" si="47"/>
        <v>67</v>
      </c>
    </row>
    <row r="498" spans="1:8" x14ac:dyDescent="0.25">
      <c r="A498" s="3">
        <v>44419</v>
      </c>
      <c r="B498" s="10">
        <v>67</v>
      </c>
      <c r="C498">
        <f t="shared" si="43"/>
        <v>67.444444444444443</v>
      </c>
      <c r="D498">
        <f t="shared" si="44"/>
        <v>67.285714285714292</v>
      </c>
      <c r="E498">
        <f t="shared" si="46"/>
        <v>67.266666666666666</v>
      </c>
      <c r="F498">
        <f t="shared" si="42"/>
        <v>67</v>
      </c>
      <c r="G498">
        <f t="shared" si="45"/>
        <v>67</v>
      </c>
      <c r="H498">
        <f t="shared" si="47"/>
        <v>67</v>
      </c>
    </row>
    <row r="499" spans="1:8" x14ac:dyDescent="0.25">
      <c r="A499" s="3">
        <v>44420</v>
      </c>
      <c r="B499" s="10">
        <v>68</v>
      </c>
      <c r="C499">
        <f t="shared" si="43"/>
        <v>67.777777777777771</v>
      </c>
      <c r="D499">
        <f t="shared" si="44"/>
        <v>67.607142857142861</v>
      </c>
      <c r="E499">
        <f t="shared" si="46"/>
        <v>67.533333333333331</v>
      </c>
      <c r="F499">
        <f t="shared" si="42"/>
        <v>67.5</v>
      </c>
      <c r="G499">
        <f t="shared" si="45"/>
        <v>67.5</v>
      </c>
      <c r="H499">
        <f t="shared" si="47"/>
        <v>67.5</v>
      </c>
    </row>
    <row r="500" spans="1:8" x14ac:dyDescent="0.25">
      <c r="A500" s="3">
        <v>44421</v>
      </c>
      <c r="B500" s="10">
        <v>68</v>
      </c>
      <c r="C500">
        <f t="shared" si="43"/>
        <v>67.962962962962962</v>
      </c>
      <c r="D500">
        <f t="shared" si="44"/>
        <v>67.857142857142861</v>
      </c>
      <c r="E500">
        <f t="shared" si="46"/>
        <v>67.766666666666666</v>
      </c>
      <c r="F500">
        <f t="shared" si="42"/>
        <v>68</v>
      </c>
      <c r="G500">
        <f t="shared" si="45"/>
        <v>68</v>
      </c>
      <c r="H500">
        <f t="shared" si="47"/>
        <v>68</v>
      </c>
    </row>
    <row r="501" spans="1:8" x14ac:dyDescent="0.25">
      <c r="A501" s="3">
        <v>44422</v>
      </c>
      <c r="B501" s="10">
        <v>69</v>
      </c>
      <c r="C501">
        <f t="shared" si="43"/>
        <v>68.148148148148152</v>
      </c>
      <c r="D501">
        <f t="shared" si="44"/>
        <v>68.035714285714292</v>
      </c>
      <c r="E501">
        <f t="shared" si="46"/>
        <v>67.933333333333337</v>
      </c>
      <c r="F501">
        <f t="shared" si="42"/>
        <v>68.5</v>
      </c>
      <c r="G501">
        <f t="shared" si="45"/>
        <v>68.5</v>
      </c>
      <c r="H501">
        <f t="shared" si="47"/>
        <v>68</v>
      </c>
    </row>
    <row r="502" spans="1:8" x14ac:dyDescent="0.25">
      <c r="A502" s="3">
        <v>44423</v>
      </c>
      <c r="B502" s="10">
        <v>69</v>
      </c>
      <c r="C502">
        <f t="shared" si="43"/>
        <v>68.333333333333329</v>
      </c>
      <c r="D502">
        <f t="shared" si="44"/>
        <v>68.142857142857139</v>
      </c>
      <c r="E502">
        <f t="shared" si="46"/>
        <v>68.099999999999994</v>
      </c>
      <c r="F502">
        <f t="shared" si="42"/>
        <v>69</v>
      </c>
      <c r="G502">
        <f t="shared" si="45"/>
        <v>68.5</v>
      </c>
      <c r="H502">
        <f t="shared" si="47"/>
        <v>68.5</v>
      </c>
    </row>
    <row r="503" spans="1:8" x14ac:dyDescent="0.25">
      <c r="A503" s="3">
        <v>44424</v>
      </c>
      <c r="B503" s="10">
        <v>70</v>
      </c>
      <c r="C503">
        <f t="shared" si="43"/>
        <v>68.666666666666671</v>
      </c>
      <c r="D503">
        <f t="shared" si="44"/>
        <v>68.392857142857139</v>
      </c>
      <c r="E503">
        <f t="shared" si="46"/>
        <v>68.266666666666666</v>
      </c>
      <c r="F503">
        <f t="shared" si="42"/>
        <v>69</v>
      </c>
      <c r="G503">
        <f t="shared" si="45"/>
        <v>69</v>
      </c>
      <c r="H503">
        <f t="shared" si="47"/>
        <v>69</v>
      </c>
    </row>
    <row r="504" spans="1:8" x14ac:dyDescent="0.25">
      <c r="A504" s="3">
        <v>44425</v>
      </c>
      <c r="B504" s="10">
        <v>71</v>
      </c>
      <c r="C504">
        <f t="shared" si="43"/>
        <v>69</v>
      </c>
      <c r="D504">
        <f t="shared" si="44"/>
        <v>68.714285714285708</v>
      </c>
      <c r="E504">
        <f t="shared" si="46"/>
        <v>68.466666666666669</v>
      </c>
      <c r="F504">
        <f t="shared" si="42"/>
        <v>69.5</v>
      </c>
      <c r="G504">
        <f t="shared" si="45"/>
        <v>69.5</v>
      </c>
      <c r="H504">
        <f t="shared" si="47"/>
        <v>69</v>
      </c>
    </row>
    <row r="505" spans="1:8" x14ac:dyDescent="0.25">
      <c r="A505" s="3">
        <v>44426</v>
      </c>
      <c r="B505" s="10">
        <v>70</v>
      </c>
      <c r="C505">
        <f t="shared" si="43"/>
        <v>69.259259259259252</v>
      </c>
      <c r="D505">
        <f t="shared" si="44"/>
        <v>69</v>
      </c>
      <c r="E505">
        <f t="shared" si="46"/>
        <v>68.7</v>
      </c>
      <c r="F505">
        <f t="shared" si="42"/>
        <v>70</v>
      </c>
      <c r="G505">
        <f t="shared" si="45"/>
        <v>69.5</v>
      </c>
      <c r="H505">
        <f t="shared" si="47"/>
        <v>69</v>
      </c>
    </row>
    <row r="506" spans="1:8" x14ac:dyDescent="0.25">
      <c r="A506" s="3">
        <v>44427</v>
      </c>
      <c r="B506" s="10">
        <v>71</v>
      </c>
      <c r="C506">
        <f t="shared" si="43"/>
        <v>69.444444444444443</v>
      </c>
      <c r="D506">
        <f t="shared" si="44"/>
        <v>69.214285714285708</v>
      </c>
      <c r="E506">
        <f t="shared" si="46"/>
        <v>68.933333333333337</v>
      </c>
      <c r="F506">
        <f t="shared" si="42"/>
        <v>70</v>
      </c>
      <c r="G506">
        <f t="shared" si="45"/>
        <v>69.5</v>
      </c>
      <c r="H506">
        <f t="shared" si="47"/>
        <v>69</v>
      </c>
    </row>
    <row r="507" spans="1:8" x14ac:dyDescent="0.25">
      <c r="A507" s="3">
        <v>44428</v>
      </c>
      <c r="B507" s="10">
        <v>72</v>
      </c>
      <c r="C507">
        <f t="shared" si="43"/>
        <v>69.555555555555557</v>
      </c>
      <c r="D507">
        <f t="shared" si="44"/>
        <v>69.392857142857139</v>
      </c>
      <c r="E507">
        <f t="shared" si="46"/>
        <v>69.166666666666671</v>
      </c>
      <c r="F507">
        <f t="shared" si="42"/>
        <v>70</v>
      </c>
      <c r="G507">
        <f t="shared" si="45"/>
        <v>69.5</v>
      </c>
      <c r="H507">
        <f t="shared" si="47"/>
        <v>69</v>
      </c>
    </row>
    <row r="508" spans="1:8" x14ac:dyDescent="0.25">
      <c r="A508" s="3">
        <v>44429</v>
      </c>
      <c r="B508" s="10">
        <v>73</v>
      </c>
      <c r="C508">
        <f t="shared" si="43"/>
        <v>69.703703703703709</v>
      </c>
      <c r="D508">
        <f t="shared" si="44"/>
        <v>69.535714285714292</v>
      </c>
      <c r="E508">
        <f t="shared" si="46"/>
        <v>69.433333333333337</v>
      </c>
      <c r="F508">
        <f t="shared" si="42"/>
        <v>70</v>
      </c>
      <c r="G508">
        <f t="shared" si="45"/>
        <v>69.5</v>
      </c>
      <c r="H508">
        <f t="shared" si="47"/>
        <v>69.5</v>
      </c>
    </row>
    <row r="509" spans="1:8" x14ac:dyDescent="0.25">
      <c r="A509" s="3">
        <v>44430</v>
      </c>
      <c r="B509" s="10">
        <v>73</v>
      </c>
      <c r="C509">
        <f t="shared" si="43"/>
        <v>69.851851851851848</v>
      </c>
      <c r="D509">
        <f t="shared" si="44"/>
        <v>69.75</v>
      </c>
      <c r="E509">
        <f t="shared" si="46"/>
        <v>69.63333333333334</v>
      </c>
      <c r="F509">
        <f t="shared" si="42"/>
        <v>70</v>
      </c>
      <c r="G509">
        <f t="shared" si="45"/>
        <v>70</v>
      </c>
      <c r="H509">
        <f t="shared" si="47"/>
        <v>70</v>
      </c>
    </row>
    <row r="510" spans="1:8" x14ac:dyDescent="0.25">
      <c r="A510" s="3">
        <v>44431</v>
      </c>
      <c r="B510" s="10">
        <v>74</v>
      </c>
      <c r="C510">
        <f t="shared" si="43"/>
        <v>70</v>
      </c>
      <c r="D510">
        <f t="shared" si="44"/>
        <v>69.892857142857139</v>
      </c>
      <c r="E510">
        <f t="shared" si="46"/>
        <v>69.86666666666666</v>
      </c>
      <c r="F510">
        <f t="shared" si="42"/>
        <v>70</v>
      </c>
      <c r="G510">
        <f t="shared" si="45"/>
        <v>70</v>
      </c>
      <c r="H510">
        <f t="shared" si="47"/>
        <v>70</v>
      </c>
    </row>
    <row r="511" spans="1:8" x14ac:dyDescent="0.25">
      <c r="A511" s="3">
        <v>44432</v>
      </c>
      <c r="B511" s="10">
        <v>73</v>
      </c>
      <c r="C511">
        <f t="shared" si="43"/>
        <v>70.222222222222229</v>
      </c>
      <c r="D511">
        <f t="shared" si="44"/>
        <v>70.071428571428569</v>
      </c>
      <c r="E511">
        <f t="shared" si="46"/>
        <v>70</v>
      </c>
      <c r="F511">
        <f t="shared" si="42"/>
        <v>70</v>
      </c>
      <c r="G511">
        <f t="shared" si="45"/>
        <v>70</v>
      </c>
      <c r="H511">
        <f t="shared" si="47"/>
        <v>70</v>
      </c>
    </row>
    <row r="512" spans="1:8" x14ac:dyDescent="0.25">
      <c r="A512" s="3">
        <v>44433</v>
      </c>
      <c r="B512" s="10">
        <v>72</v>
      </c>
      <c r="C512">
        <f t="shared" si="43"/>
        <v>70.370370370370367</v>
      </c>
      <c r="D512">
        <f t="shared" si="44"/>
        <v>70.25</v>
      </c>
      <c r="E512">
        <f t="shared" si="46"/>
        <v>70.099999999999994</v>
      </c>
      <c r="F512">
        <f t="shared" si="42"/>
        <v>70</v>
      </c>
      <c r="G512">
        <f t="shared" si="45"/>
        <v>70</v>
      </c>
      <c r="H512">
        <f t="shared" si="47"/>
        <v>70</v>
      </c>
    </row>
    <row r="513" spans="1:8" x14ac:dyDescent="0.25">
      <c r="A513" s="3">
        <v>44434</v>
      </c>
      <c r="B513" s="10">
        <v>70</v>
      </c>
      <c r="C513">
        <f t="shared" si="43"/>
        <v>70.444444444444443</v>
      </c>
      <c r="D513">
        <f t="shared" si="44"/>
        <v>70.357142857142861</v>
      </c>
      <c r="E513">
        <f t="shared" si="46"/>
        <v>70.2</v>
      </c>
      <c r="F513">
        <f t="shared" si="42"/>
        <v>70</v>
      </c>
      <c r="G513">
        <f t="shared" si="45"/>
        <v>70</v>
      </c>
      <c r="H513">
        <f t="shared" si="47"/>
        <v>70</v>
      </c>
    </row>
    <row r="514" spans="1:8" x14ac:dyDescent="0.25">
      <c r="A514" s="3">
        <v>44435</v>
      </c>
      <c r="B514" s="10">
        <v>70</v>
      </c>
      <c r="C514">
        <f t="shared" si="43"/>
        <v>70.481481481481481</v>
      </c>
      <c r="D514">
        <f t="shared" si="44"/>
        <v>70.392857142857139</v>
      </c>
      <c r="E514">
        <f t="shared" si="46"/>
        <v>70.2</v>
      </c>
      <c r="F514">
        <f t="shared" si="42"/>
        <v>70</v>
      </c>
      <c r="G514">
        <f t="shared" si="45"/>
        <v>70</v>
      </c>
      <c r="H514">
        <f t="shared" si="47"/>
        <v>70</v>
      </c>
    </row>
    <row r="515" spans="1:8" x14ac:dyDescent="0.25">
      <c r="A515" s="3">
        <v>44436</v>
      </c>
      <c r="B515" s="10">
        <v>68</v>
      </c>
      <c r="C515">
        <f t="shared" si="43"/>
        <v>70.407407407407405</v>
      </c>
      <c r="D515">
        <f t="shared" si="44"/>
        <v>70.357142857142861</v>
      </c>
      <c r="E515">
        <f t="shared" si="46"/>
        <v>70.166666666666671</v>
      </c>
      <c r="F515">
        <f t="shared" si="42"/>
        <v>70</v>
      </c>
      <c r="G515">
        <f t="shared" si="45"/>
        <v>70</v>
      </c>
      <c r="H515">
        <f t="shared" si="47"/>
        <v>70</v>
      </c>
    </row>
    <row r="516" spans="1:8" x14ac:dyDescent="0.25">
      <c r="A516" s="3">
        <v>44437</v>
      </c>
      <c r="B516" s="10">
        <v>70</v>
      </c>
      <c r="C516">
        <f t="shared" si="43"/>
        <v>70.333333333333329</v>
      </c>
      <c r="D516">
        <f t="shared" si="44"/>
        <v>70.285714285714292</v>
      </c>
      <c r="E516">
        <f t="shared" si="46"/>
        <v>70.166666666666671</v>
      </c>
      <c r="F516">
        <f t="shared" si="42"/>
        <v>70</v>
      </c>
      <c r="G516">
        <f t="shared" si="45"/>
        <v>70</v>
      </c>
      <c r="H516">
        <f t="shared" si="47"/>
        <v>70</v>
      </c>
    </row>
    <row r="517" spans="1:8" x14ac:dyDescent="0.25">
      <c r="A517" s="3">
        <v>44438</v>
      </c>
      <c r="B517" s="10">
        <v>70</v>
      </c>
      <c r="C517">
        <f t="shared" si="43"/>
        <v>70.259259259259252</v>
      </c>
      <c r="D517">
        <f t="shared" si="44"/>
        <v>70.25</v>
      </c>
      <c r="E517">
        <f t="shared" si="46"/>
        <v>70.13333333333334</v>
      </c>
      <c r="F517">
        <f t="shared" si="42"/>
        <v>70</v>
      </c>
      <c r="G517">
        <f t="shared" si="45"/>
        <v>70</v>
      </c>
      <c r="H517">
        <f t="shared" si="47"/>
        <v>70</v>
      </c>
    </row>
    <row r="518" spans="1:8" x14ac:dyDescent="0.25">
      <c r="A518" s="3">
        <v>44439</v>
      </c>
      <c r="B518" s="10">
        <v>69</v>
      </c>
      <c r="C518">
        <f t="shared" si="43"/>
        <v>70.148148148148152</v>
      </c>
      <c r="D518">
        <f t="shared" si="44"/>
        <v>70.178571428571431</v>
      </c>
      <c r="E518">
        <f t="shared" si="46"/>
        <v>70.066666666666663</v>
      </c>
      <c r="F518">
        <f t="shared" si="42"/>
        <v>70</v>
      </c>
      <c r="G518">
        <f t="shared" si="45"/>
        <v>70</v>
      </c>
      <c r="H518">
        <f t="shared" si="47"/>
        <v>70</v>
      </c>
    </row>
    <row r="519" spans="1:8" x14ac:dyDescent="0.25">
      <c r="A519" s="3">
        <v>44440</v>
      </c>
      <c r="B519" s="10">
        <v>68</v>
      </c>
      <c r="C519">
        <f t="shared" si="43"/>
        <v>70.037037037037038</v>
      </c>
      <c r="D519">
        <f t="shared" si="44"/>
        <v>70.035714285714292</v>
      </c>
      <c r="E519">
        <f t="shared" si="46"/>
        <v>69.966666666666669</v>
      </c>
      <c r="F519">
        <f t="shared" si="42"/>
        <v>70</v>
      </c>
      <c r="G519">
        <f t="shared" si="45"/>
        <v>70</v>
      </c>
      <c r="H519">
        <f t="shared" si="47"/>
        <v>70</v>
      </c>
    </row>
    <row r="520" spans="1:8" x14ac:dyDescent="0.25">
      <c r="A520" s="3">
        <v>44441</v>
      </c>
      <c r="B520" s="10">
        <v>68</v>
      </c>
      <c r="C520">
        <f t="shared" si="43"/>
        <v>69.888888888888886</v>
      </c>
      <c r="D520">
        <f t="shared" si="44"/>
        <v>69.928571428571431</v>
      </c>
      <c r="E520">
        <f t="shared" si="46"/>
        <v>69.86666666666666</v>
      </c>
      <c r="F520">
        <f t="shared" si="42"/>
        <v>70</v>
      </c>
      <c r="G520">
        <f t="shared" si="45"/>
        <v>70</v>
      </c>
      <c r="H520">
        <f t="shared" si="47"/>
        <v>70</v>
      </c>
    </row>
    <row r="521" spans="1:8" x14ac:dyDescent="0.25">
      <c r="A521" s="3">
        <v>44442</v>
      </c>
      <c r="B521" s="10">
        <v>69</v>
      </c>
      <c r="C521">
        <f t="shared" si="43"/>
        <v>69.740740740740748</v>
      </c>
      <c r="D521">
        <f t="shared" si="44"/>
        <v>69.821428571428569</v>
      </c>
      <c r="E521">
        <f t="shared" si="46"/>
        <v>69.8</v>
      </c>
      <c r="F521">
        <f t="shared" si="42"/>
        <v>70</v>
      </c>
      <c r="G521">
        <f t="shared" si="45"/>
        <v>70</v>
      </c>
      <c r="H521">
        <f t="shared" si="47"/>
        <v>70</v>
      </c>
    </row>
    <row r="522" spans="1:8" x14ac:dyDescent="0.25">
      <c r="A522" s="3">
        <v>44443</v>
      </c>
      <c r="B522" s="10">
        <v>71</v>
      </c>
      <c r="C522">
        <f t="shared" si="43"/>
        <v>69.555555555555557</v>
      </c>
      <c r="D522">
        <f t="shared" si="44"/>
        <v>69.678571428571431</v>
      </c>
      <c r="E522">
        <f t="shared" si="46"/>
        <v>69.733333333333334</v>
      </c>
      <c r="F522">
        <f t="shared" si="42"/>
        <v>69.5</v>
      </c>
      <c r="G522">
        <f t="shared" si="45"/>
        <v>69.5</v>
      </c>
      <c r="H522">
        <f t="shared" si="47"/>
        <v>69.5</v>
      </c>
    </row>
    <row r="523" spans="1:8" x14ac:dyDescent="0.25">
      <c r="A523" s="3">
        <v>44444</v>
      </c>
      <c r="B523" s="10">
        <v>71</v>
      </c>
      <c r="C523">
        <f t="shared" si="43"/>
        <v>69.407407407407405</v>
      </c>
      <c r="D523">
        <f t="shared" si="44"/>
        <v>69.535714285714292</v>
      </c>
      <c r="E523">
        <f t="shared" si="46"/>
        <v>69.63333333333334</v>
      </c>
      <c r="F523">
        <f t="shared" si="42"/>
        <v>69</v>
      </c>
      <c r="G523">
        <f t="shared" si="45"/>
        <v>69</v>
      </c>
      <c r="H523">
        <f t="shared" si="47"/>
        <v>69</v>
      </c>
    </row>
    <row r="524" spans="1:8" x14ac:dyDescent="0.25">
      <c r="A524" s="3">
        <v>44445</v>
      </c>
      <c r="B524" s="10">
        <v>72</v>
      </c>
      <c r="C524">
        <f t="shared" si="43"/>
        <v>69.222222222222229</v>
      </c>
      <c r="D524">
        <f t="shared" si="44"/>
        <v>69.392857142857139</v>
      </c>
      <c r="E524">
        <f t="shared" si="46"/>
        <v>69.533333333333331</v>
      </c>
      <c r="F524">
        <f t="shared" si="42"/>
        <v>69</v>
      </c>
      <c r="G524">
        <f t="shared" si="45"/>
        <v>69</v>
      </c>
      <c r="H524">
        <f t="shared" si="47"/>
        <v>69</v>
      </c>
    </row>
    <row r="525" spans="1:8" x14ac:dyDescent="0.25">
      <c r="A525" s="3">
        <v>44446</v>
      </c>
      <c r="B525" s="10">
        <v>71</v>
      </c>
      <c r="C525">
        <f t="shared" si="43"/>
        <v>69.111111111111114</v>
      </c>
      <c r="D525">
        <f t="shared" si="44"/>
        <v>69.25</v>
      </c>
      <c r="E525">
        <f t="shared" si="46"/>
        <v>69.433333333333337</v>
      </c>
      <c r="F525">
        <f t="shared" si="42"/>
        <v>69</v>
      </c>
      <c r="G525">
        <f t="shared" si="45"/>
        <v>69</v>
      </c>
      <c r="H525">
        <f t="shared" si="47"/>
        <v>69</v>
      </c>
    </row>
    <row r="526" spans="1:8" x14ac:dyDescent="0.25">
      <c r="A526" s="3">
        <v>44447</v>
      </c>
      <c r="B526" s="10">
        <v>70</v>
      </c>
      <c r="C526">
        <f t="shared" si="43"/>
        <v>69.037037037037038</v>
      </c>
      <c r="D526">
        <f t="shared" si="44"/>
        <v>69.142857142857139</v>
      </c>
      <c r="E526">
        <f t="shared" si="46"/>
        <v>69.266666666666666</v>
      </c>
      <c r="F526">
        <f t="shared" si="42"/>
        <v>69</v>
      </c>
      <c r="G526">
        <f t="shared" si="45"/>
        <v>69</v>
      </c>
      <c r="H526">
        <f t="shared" si="47"/>
        <v>69</v>
      </c>
    </row>
    <row r="527" spans="1:8" x14ac:dyDescent="0.25">
      <c r="A527" s="3">
        <v>44448</v>
      </c>
      <c r="B527" s="10">
        <v>69</v>
      </c>
      <c r="C527">
        <f t="shared" si="43"/>
        <v>69</v>
      </c>
      <c r="D527">
        <f t="shared" si="44"/>
        <v>69.035714285714292</v>
      </c>
      <c r="E527">
        <f t="shared" si="46"/>
        <v>69.233333333333334</v>
      </c>
      <c r="F527">
        <f t="shared" si="42"/>
        <v>69</v>
      </c>
      <c r="G527">
        <f t="shared" si="45"/>
        <v>69</v>
      </c>
      <c r="H527">
        <f t="shared" si="47"/>
        <v>69</v>
      </c>
    </row>
    <row r="528" spans="1:8" x14ac:dyDescent="0.25">
      <c r="A528" s="3">
        <v>44449</v>
      </c>
      <c r="B528" s="10">
        <v>67</v>
      </c>
      <c r="C528">
        <f t="shared" si="43"/>
        <v>69.074074074074076</v>
      </c>
      <c r="D528">
        <f t="shared" si="44"/>
        <v>69.107142857142861</v>
      </c>
      <c r="E528">
        <f t="shared" si="46"/>
        <v>69.233333333333334</v>
      </c>
      <c r="F528">
        <f t="shared" si="42"/>
        <v>69</v>
      </c>
      <c r="G528">
        <f t="shared" si="45"/>
        <v>69</v>
      </c>
      <c r="H528">
        <f t="shared" si="47"/>
        <v>69</v>
      </c>
    </row>
    <row r="529" spans="1:8" x14ac:dyDescent="0.25">
      <c r="A529" s="3">
        <v>44450</v>
      </c>
      <c r="B529" s="10">
        <v>67</v>
      </c>
      <c r="C529">
        <f t="shared" si="43"/>
        <v>69.222222222222229</v>
      </c>
      <c r="D529">
        <f t="shared" si="44"/>
        <v>69.178571428571431</v>
      </c>
      <c r="E529">
        <f t="shared" si="46"/>
        <v>69.233333333333334</v>
      </c>
      <c r="F529">
        <f t="shared" ref="F529:F592" si="48">MEDIAN(B516:B541)</f>
        <v>69</v>
      </c>
      <c r="G529">
        <f t="shared" si="45"/>
        <v>69</v>
      </c>
      <c r="H529">
        <f t="shared" si="47"/>
        <v>69</v>
      </c>
    </row>
    <row r="530" spans="1:8" x14ac:dyDescent="0.25">
      <c r="A530" s="3">
        <v>44451</v>
      </c>
      <c r="B530" s="10">
        <v>68</v>
      </c>
      <c r="C530">
        <f t="shared" ref="C530:C593" si="49">AVERAGE(B517:B543)</f>
        <v>69.222222222222229</v>
      </c>
      <c r="D530">
        <f t="shared" ref="D530:D593" si="50">AVERAGE(B516:B543)</f>
        <v>69.25</v>
      </c>
      <c r="E530">
        <f t="shared" si="46"/>
        <v>69.166666666666671</v>
      </c>
      <c r="F530">
        <f t="shared" si="48"/>
        <v>69</v>
      </c>
      <c r="G530">
        <f t="shared" ref="G530:G593" si="51">MEDIAN(B516:B543)</f>
        <v>69</v>
      </c>
      <c r="H530">
        <f t="shared" si="47"/>
        <v>69</v>
      </c>
    </row>
    <row r="531" spans="1:8" x14ac:dyDescent="0.25">
      <c r="A531" s="3">
        <v>44452</v>
      </c>
      <c r="B531" s="10">
        <v>68</v>
      </c>
      <c r="C531">
        <f t="shared" si="49"/>
        <v>69.148148148148152</v>
      </c>
      <c r="D531">
        <f t="shared" si="50"/>
        <v>69.178571428571431</v>
      </c>
      <c r="E531">
        <f t="shared" ref="E531:E594" si="52">AVERAGE(B516:B545)</f>
        <v>69.13333333333334</v>
      </c>
      <c r="F531">
        <f t="shared" si="48"/>
        <v>69</v>
      </c>
      <c r="G531">
        <f t="shared" si="51"/>
        <v>69</v>
      </c>
      <c r="H531">
        <f t="shared" ref="H531:H594" si="53">MEDIAN(B516:B545)</f>
        <v>69</v>
      </c>
    </row>
    <row r="532" spans="1:8" x14ac:dyDescent="0.25">
      <c r="A532" s="3">
        <v>44453</v>
      </c>
      <c r="B532" s="10">
        <v>67</v>
      </c>
      <c r="C532">
        <f t="shared" si="49"/>
        <v>69.074074074074076</v>
      </c>
      <c r="D532">
        <f t="shared" si="50"/>
        <v>69.071428571428569</v>
      </c>
      <c r="E532">
        <f t="shared" si="52"/>
        <v>69.033333333333331</v>
      </c>
      <c r="F532">
        <f t="shared" si="48"/>
        <v>69</v>
      </c>
      <c r="G532">
        <f t="shared" si="51"/>
        <v>69</v>
      </c>
      <c r="H532">
        <f t="shared" si="53"/>
        <v>69</v>
      </c>
    </row>
    <row r="533" spans="1:8" x14ac:dyDescent="0.25">
      <c r="A533" s="3">
        <v>44454</v>
      </c>
      <c r="B533" s="10">
        <v>67</v>
      </c>
      <c r="C533">
        <f t="shared" si="49"/>
        <v>69.037037037037038</v>
      </c>
      <c r="D533">
        <f t="shared" si="50"/>
        <v>69</v>
      </c>
      <c r="E533">
        <f t="shared" si="52"/>
        <v>68.966666666666669</v>
      </c>
      <c r="F533">
        <f t="shared" si="48"/>
        <v>69</v>
      </c>
      <c r="G533">
        <f t="shared" si="51"/>
        <v>69</v>
      </c>
      <c r="H533">
        <f t="shared" si="53"/>
        <v>69</v>
      </c>
    </row>
    <row r="534" spans="1:8" x14ac:dyDescent="0.25">
      <c r="A534" s="3">
        <v>44455</v>
      </c>
      <c r="B534" s="10">
        <v>68</v>
      </c>
      <c r="C534">
        <f t="shared" si="49"/>
        <v>69.037037037037038</v>
      </c>
      <c r="D534">
        <f t="shared" si="50"/>
        <v>69</v>
      </c>
      <c r="E534">
        <f t="shared" si="52"/>
        <v>68.966666666666669</v>
      </c>
      <c r="F534">
        <f t="shared" si="48"/>
        <v>69</v>
      </c>
      <c r="G534">
        <f t="shared" si="51"/>
        <v>69</v>
      </c>
      <c r="H534">
        <f t="shared" si="53"/>
        <v>69</v>
      </c>
    </row>
    <row r="535" spans="1:8" x14ac:dyDescent="0.25">
      <c r="A535" s="3">
        <v>44456</v>
      </c>
      <c r="B535" s="10">
        <v>68</v>
      </c>
      <c r="C535">
        <f t="shared" si="49"/>
        <v>69.037037037037038</v>
      </c>
      <c r="D535">
        <f t="shared" si="50"/>
        <v>69.035714285714292</v>
      </c>
      <c r="E535">
        <f t="shared" si="52"/>
        <v>69.033333333333331</v>
      </c>
      <c r="F535">
        <f t="shared" si="48"/>
        <v>69</v>
      </c>
      <c r="G535">
        <f t="shared" si="51"/>
        <v>69</v>
      </c>
      <c r="H535">
        <f t="shared" si="53"/>
        <v>69</v>
      </c>
    </row>
    <row r="536" spans="1:8" x14ac:dyDescent="0.25">
      <c r="A536" s="3">
        <v>44457</v>
      </c>
      <c r="B536" s="10">
        <v>69</v>
      </c>
      <c r="C536">
        <f t="shared" si="49"/>
        <v>69</v>
      </c>
      <c r="D536">
        <f t="shared" si="50"/>
        <v>69.071428571428569</v>
      </c>
      <c r="E536">
        <f t="shared" si="52"/>
        <v>69.166666666666671</v>
      </c>
      <c r="F536">
        <f t="shared" si="48"/>
        <v>69</v>
      </c>
      <c r="G536">
        <f t="shared" si="51"/>
        <v>69</v>
      </c>
      <c r="H536">
        <f t="shared" si="53"/>
        <v>69</v>
      </c>
    </row>
    <row r="537" spans="1:8" x14ac:dyDescent="0.25">
      <c r="A537" s="3">
        <v>44458</v>
      </c>
      <c r="B537" s="10">
        <v>69</v>
      </c>
      <c r="C537">
        <f t="shared" si="49"/>
        <v>69.037037037037038</v>
      </c>
      <c r="D537">
        <f t="shared" si="50"/>
        <v>69.107142857142861</v>
      </c>
      <c r="E537">
        <f t="shared" si="52"/>
        <v>69.3</v>
      </c>
      <c r="F537">
        <f t="shared" si="48"/>
        <v>69</v>
      </c>
      <c r="G537">
        <f t="shared" si="51"/>
        <v>69</v>
      </c>
      <c r="H537">
        <f t="shared" si="53"/>
        <v>69</v>
      </c>
    </row>
    <row r="538" spans="1:8" x14ac:dyDescent="0.25">
      <c r="A538" s="3">
        <v>44459</v>
      </c>
      <c r="B538" s="10">
        <v>70</v>
      </c>
      <c r="C538">
        <f t="shared" si="49"/>
        <v>69.074074074074076</v>
      </c>
      <c r="D538">
        <f t="shared" si="50"/>
        <v>69.178571428571431</v>
      </c>
      <c r="E538">
        <f t="shared" si="52"/>
        <v>69.36666666666666</v>
      </c>
      <c r="F538">
        <f t="shared" si="48"/>
        <v>69</v>
      </c>
      <c r="G538">
        <f t="shared" si="51"/>
        <v>69</v>
      </c>
      <c r="H538">
        <f t="shared" si="53"/>
        <v>69</v>
      </c>
    </row>
    <row r="539" spans="1:8" x14ac:dyDescent="0.25">
      <c r="A539" s="3">
        <v>44460</v>
      </c>
      <c r="B539" s="10">
        <v>70</v>
      </c>
      <c r="C539">
        <f t="shared" si="49"/>
        <v>69.148148148148152</v>
      </c>
      <c r="D539">
        <f t="shared" si="50"/>
        <v>69.214285714285708</v>
      </c>
      <c r="E539">
        <f t="shared" si="52"/>
        <v>69.400000000000006</v>
      </c>
      <c r="F539">
        <f t="shared" si="48"/>
        <v>69</v>
      </c>
      <c r="G539">
        <f t="shared" si="51"/>
        <v>69</v>
      </c>
      <c r="H539">
        <f t="shared" si="53"/>
        <v>69</v>
      </c>
    </row>
    <row r="540" spans="1:8" x14ac:dyDescent="0.25">
      <c r="A540" s="3">
        <v>44461</v>
      </c>
      <c r="B540" s="10">
        <v>69</v>
      </c>
      <c r="C540">
        <f t="shared" si="49"/>
        <v>69.222222222222229</v>
      </c>
      <c r="D540">
        <f t="shared" si="50"/>
        <v>69.25</v>
      </c>
      <c r="E540">
        <f t="shared" si="52"/>
        <v>69.400000000000006</v>
      </c>
      <c r="F540">
        <f t="shared" si="48"/>
        <v>69</v>
      </c>
      <c r="G540">
        <f t="shared" si="51"/>
        <v>69</v>
      </c>
      <c r="H540">
        <f t="shared" si="53"/>
        <v>69</v>
      </c>
    </row>
    <row r="541" spans="1:8" x14ac:dyDescent="0.25">
      <c r="A541" s="3">
        <v>44462</v>
      </c>
      <c r="B541" s="10">
        <v>72</v>
      </c>
      <c r="C541">
        <f t="shared" si="49"/>
        <v>69.333333333333329</v>
      </c>
      <c r="D541">
        <f t="shared" si="50"/>
        <v>69.321428571428569</v>
      </c>
      <c r="E541">
        <f t="shared" si="52"/>
        <v>69.400000000000006</v>
      </c>
      <c r="F541">
        <f t="shared" si="48"/>
        <v>69</v>
      </c>
      <c r="G541">
        <f t="shared" si="51"/>
        <v>69</v>
      </c>
      <c r="H541">
        <f t="shared" si="53"/>
        <v>69</v>
      </c>
    </row>
    <row r="542" spans="1:8" x14ac:dyDescent="0.25">
      <c r="A542" s="3">
        <v>44463</v>
      </c>
      <c r="B542" s="10">
        <v>72</v>
      </c>
      <c r="C542">
        <f t="shared" si="49"/>
        <v>69.481481481481481</v>
      </c>
      <c r="D542">
        <f t="shared" si="50"/>
        <v>69.392857142857139</v>
      </c>
      <c r="E542">
        <f t="shared" si="52"/>
        <v>69.433333333333337</v>
      </c>
      <c r="F542">
        <f t="shared" si="48"/>
        <v>69</v>
      </c>
      <c r="G542">
        <f t="shared" si="51"/>
        <v>69</v>
      </c>
      <c r="H542">
        <f t="shared" si="53"/>
        <v>69</v>
      </c>
    </row>
    <row r="543" spans="1:8" x14ac:dyDescent="0.25">
      <c r="A543" s="3">
        <v>44464</v>
      </c>
      <c r="B543" s="10">
        <v>70</v>
      </c>
      <c r="C543">
        <f t="shared" si="49"/>
        <v>69.629629629629633</v>
      </c>
      <c r="D543">
        <f t="shared" si="50"/>
        <v>69.535714285714292</v>
      </c>
      <c r="E543">
        <f t="shared" si="52"/>
        <v>69.466666666666669</v>
      </c>
      <c r="F543">
        <f t="shared" si="48"/>
        <v>69</v>
      </c>
      <c r="G543">
        <f t="shared" si="51"/>
        <v>69</v>
      </c>
      <c r="H543">
        <f t="shared" si="53"/>
        <v>69</v>
      </c>
    </row>
    <row r="544" spans="1:8" x14ac:dyDescent="0.25">
      <c r="A544" s="3">
        <v>44465</v>
      </c>
      <c r="B544" s="10">
        <v>68</v>
      </c>
      <c r="C544">
        <f t="shared" si="49"/>
        <v>69.703703703703709</v>
      </c>
      <c r="D544">
        <f t="shared" si="50"/>
        <v>69.642857142857139</v>
      </c>
      <c r="E544">
        <f t="shared" si="52"/>
        <v>69.63333333333334</v>
      </c>
      <c r="F544">
        <f t="shared" si="48"/>
        <v>69.5</v>
      </c>
      <c r="G544">
        <f t="shared" si="51"/>
        <v>69.5</v>
      </c>
      <c r="H544">
        <f t="shared" si="53"/>
        <v>69.5</v>
      </c>
    </row>
    <row r="545" spans="1:8" x14ac:dyDescent="0.25">
      <c r="A545" s="3">
        <v>44466</v>
      </c>
      <c r="B545" s="10">
        <v>67</v>
      </c>
      <c r="C545">
        <f t="shared" si="49"/>
        <v>69.851851851851848</v>
      </c>
      <c r="D545">
        <f t="shared" si="50"/>
        <v>69.785714285714292</v>
      </c>
      <c r="E545">
        <f t="shared" si="52"/>
        <v>69.86666666666666</v>
      </c>
      <c r="F545">
        <f t="shared" si="48"/>
        <v>70</v>
      </c>
      <c r="G545">
        <f t="shared" si="51"/>
        <v>70</v>
      </c>
      <c r="H545">
        <f t="shared" si="53"/>
        <v>70</v>
      </c>
    </row>
    <row r="546" spans="1:8" x14ac:dyDescent="0.25">
      <c r="A546" s="3">
        <v>44467</v>
      </c>
      <c r="B546" s="10">
        <v>67</v>
      </c>
      <c r="C546">
        <f t="shared" si="49"/>
        <v>70.111111111111114</v>
      </c>
      <c r="D546">
        <f t="shared" si="50"/>
        <v>70</v>
      </c>
      <c r="E546">
        <f t="shared" si="52"/>
        <v>70.099999999999994</v>
      </c>
      <c r="F546">
        <f t="shared" si="48"/>
        <v>70</v>
      </c>
      <c r="G546">
        <f t="shared" si="51"/>
        <v>70</v>
      </c>
      <c r="H546">
        <f t="shared" si="53"/>
        <v>70</v>
      </c>
    </row>
    <row r="547" spans="1:8" x14ac:dyDescent="0.25">
      <c r="A547" s="3">
        <v>44468</v>
      </c>
      <c r="B547" s="10">
        <v>68</v>
      </c>
      <c r="C547">
        <f t="shared" si="49"/>
        <v>70.407407407407405</v>
      </c>
      <c r="D547">
        <f t="shared" si="50"/>
        <v>70.285714285714292</v>
      </c>
      <c r="E547">
        <f t="shared" si="52"/>
        <v>70.400000000000006</v>
      </c>
      <c r="F547">
        <f t="shared" si="48"/>
        <v>70</v>
      </c>
      <c r="G547">
        <f t="shared" si="51"/>
        <v>70</v>
      </c>
      <c r="H547">
        <f t="shared" si="53"/>
        <v>70</v>
      </c>
    </row>
    <row r="548" spans="1:8" x14ac:dyDescent="0.25">
      <c r="A548" s="3">
        <v>44469</v>
      </c>
      <c r="B548" s="10">
        <v>69</v>
      </c>
      <c r="C548">
        <f t="shared" si="49"/>
        <v>70.740740740740748</v>
      </c>
      <c r="D548">
        <f t="shared" si="50"/>
        <v>70.642857142857139</v>
      </c>
      <c r="E548">
        <f t="shared" si="52"/>
        <v>70.86666666666666</v>
      </c>
      <c r="F548">
        <f t="shared" si="48"/>
        <v>70</v>
      </c>
      <c r="G548">
        <f t="shared" si="51"/>
        <v>70</v>
      </c>
      <c r="H548">
        <f t="shared" si="53"/>
        <v>70</v>
      </c>
    </row>
    <row r="549" spans="1:8" x14ac:dyDescent="0.25">
      <c r="A549" s="3">
        <v>44470</v>
      </c>
      <c r="B549" s="10">
        <v>70</v>
      </c>
      <c r="C549">
        <f t="shared" si="49"/>
        <v>71.222222222222229</v>
      </c>
      <c r="D549">
        <f t="shared" si="50"/>
        <v>71.107142857142861</v>
      </c>
      <c r="E549">
        <f t="shared" si="52"/>
        <v>71.400000000000006</v>
      </c>
      <c r="F549">
        <f t="shared" si="48"/>
        <v>70.5</v>
      </c>
      <c r="G549">
        <f t="shared" si="51"/>
        <v>70.5</v>
      </c>
      <c r="H549">
        <f t="shared" si="53"/>
        <v>70.5</v>
      </c>
    </row>
    <row r="550" spans="1:8" x14ac:dyDescent="0.25">
      <c r="A550" s="3">
        <v>44471</v>
      </c>
      <c r="B550" s="10">
        <v>72</v>
      </c>
      <c r="C550">
        <f t="shared" si="49"/>
        <v>71.740740740740748</v>
      </c>
      <c r="D550">
        <f t="shared" si="50"/>
        <v>71.642857142857139</v>
      </c>
      <c r="E550">
        <f t="shared" si="52"/>
        <v>71.966666666666669</v>
      </c>
      <c r="F550">
        <f t="shared" si="48"/>
        <v>71</v>
      </c>
      <c r="G550">
        <f t="shared" si="51"/>
        <v>71</v>
      </c>
      <c r="H550">
        <f t="shared" si="53"/>
        <v>71</v>
      </c>
    </row>
    <row r="551" spans="1:8" x14ac:dyDescent="0.25">
      <c r="A551" s="3">
        <v>44472</v>
      </c>
      <c r="B551" s="10">
        <v>73</v>
      </c>
      <c r="C551">
        <f t="shared" si="49"/>
        <v>72.333333333333329</v>
      </c>
      <c r="D551">
        <f t="shared" si="50"/>
        <v>72.214285714285708</v>
      </c>
      <c r="E551">
        <f t="shared" si="52"/>
        <v>72.533333333333331</v>
      </c>
      <c r="F551">
        <f t="shared" si="48"/>
        <v>71.5</v>
      </c>
      <c r="G551">
        <f t="shared" si="51"/>
        <v>71.5</v>
      </c>
      <c r="H551">
        <f t="shared" si="53"/>
        <v>71.5</v>
      </c>
    </row>
    <row r="552" spans="1:8" x14ac:dyDescent="0.25">
      <c r="A552" s="3">
        <v>44473</v>
      </c>
      <c r="B552" s="10">
        <v>73</v>
      </c>
      <c r="C552">
        <f t="shared" si="49"/>
        <v>72.888888888888886</v>
      </c>
      <c r="D552">
        <f t="shared" si="50"/>
        <v>72.785714285714292</v>
      </c>
      <c r="E552">
        <f t="shared" si="52"/>
        <v>73.13333333333334</v>
      </c>
      <c r="F552">
        <f t="shared" si="48"/>
        <v>72</v>
      </c>
      <c r="G552">
        <f t="shared" si="51"/>
        <v>72</v>
      </c>
      <c r="H552">
        <f t="shared" si="53"/>
        <v>72</v>
      </c>
    </row>
    <row r="553" spans="1:8" x14ac:dyDescent="0.25">
      <c r="A553" s="3">
        <v>44474</v>
      </c>
      <c r="B553" s="10">
        <v>72</v>
      </c>
      <c r="C553">
        <f t="shared" si="49"/>
        <v>73.518518518518519</v>
      </c>
      <c r="D553">
        <f t="shared" si="50"/>
        <v>73.392857142857139</v>
      </c>
      <c r="E553">
        <f t="shared" si="52"/>
        <v>73.766666666666666</v>
      </c>
      <c r="F553">
        <f t="shared" si="48"/>
        <v>72</v>
      </c>
      <c r="G553">
        <f t="shared" si="51"/>
        <v>72</v>
      </c>
      <c r="H553">
        <f t="shared" si="53"/>
        <v>72</v>
      </c>
    </row>
    <row r="554" spans="1:8" x14ac:dyDescent="0.25">
      <c r="A554" s="3">
        <v>44475</v>
      </c>
      <c r="B554" s="10">
        <v>72</v>
      </c>
      <c r="C554">
        <f t="shared" si="49"/>
        <v>74.222222222222229</v>
      </c>
      <c r="D554">
        <f t="shared" si="50"/>
        <v>74.035714285714292</v>
      </c>
      <c r="E554">
        <f t="shared" si="52"/>
        <v>74.400000000000006</v>
      </c>
      <c r="F554">
        <f t="shared" si="48"/>
        <v>72</v>
      </c>
      <c r="G554">
        <f t="shared" si="51"/>
        <v>72</v>
      </c>
      <c r="H554">
        <f t="shared" si="53"/>
        <v>72</v>
      </c>
    </row>
    <row r="555" spans="1:8" x14ac:dyDescent="0.25">
      <c r="A555" s="3">
        <v>44476</v>
      </c>
      <c r="B555" s="10">
        <v>71</v>
      </c>
      <c r="C555">
        <f t="shared" si="49"/>
        <v>74.851851851851848</v>
      </c>
      <c r="D555">
        <f t="shared" si="50"/>
        <v>74.75</v>
      </c>
      <c r="E555">
        <f t="shared" si="52"/>
        <v>75.033333333333331</v>
      </c>
      <c r="F555">
        <f t="shared" si="48"/>
        <v>72</v>
      </c>
      <c r="G555">
        <f t="shared" si="51"/>
        <v>72</v>
      </c>
      <c r="H555">
        <f t="shared" si="53"/>
        <v>72</v>
      </c>
    </row>
    <row r="556" spans="1:8" x14ac:dyDescent="0.25">
      <c r="A556" s="3">
        <v>44477</v>
      </c>
      <c r="B556" s="10">
        <v>71</v>
      </c>
      <c r="C556">
        <f t="shared" si="49"/>
        <v>75.481481481481481</v>
      </c>
      <c r="D556">
        <f t="shared" si="50"/>
        <v>75.357142857142861</v>
      </c>
      <c r="E556">
        <f t="shared" si="52"/>
        <v>75.733333333333334</v>
      </c>
      <c r="F556">
        <f t="shared" si="48"/>
        <v>72</v>
      </c>
      <c r="G556">
        <f t="shared" si="51"/>
        <v>72</v>
      </c>
      <c r="H556">
        <f t="shared" si="53"/>
        <v>72</v>
      </c>
    </row>
    <row r="557" spans="1:8" x14ac:dyDescent="0.25">
      <c r="A557" s="3">
        <v>44478</v>
      </c>
      <c r="B557" s="10">
        <v>70</v>
      </c>
      <c r="C557">
        <f t="shared" si="49"/>
        <v>76.222222222222229</v>
      </c>
      <c r="D557">
        <f t="shared" si="50"/>
        <v>76</v>
      </c>
      <c r="E557">
        <f t="shared" si="52"/>
        <v>76.333333333333329</v>
      </c>
      <c r="F557">
        <f t="shared" si="48"/>
        <v>72.5</v>
      </c>
      <c r="G557">
        <f t="shared" si="51"/>
        <v>72.5</v>
      </c>
      <c r="H557">
        <f t="shared" si="53"/>
        <v>72.5</v>
      </c>
    </row>
    <row r="558" spans="1:8" x14ac:dyDescent="0.25">
      <c r="A558" s="3">
        <v>44479</v>
      </c>
      <c r="B558" s="10">
        <v>72</v>
      </c>
      <c r="C558">
        <f t="shared" si="49"/>
        <v>77.037037037037038</v>
      </c>
      <c r="D558">
        <f t="shared" si="50"/>
        <v>76.714285714285708</v>
      </c>
      <c r="E558">
        <f t="shared" si="52"/>
        <v>77</v>
      </c>
      <c r="F558">
        <f t="shared" si="48"/>
        <v>73</v>
      </c>
      <c r="G558">
        <f t="shared" si="51"/>
        <v>73</v>
      </c>
      <c r="H558">
        <f t="shared" si="53"/>
        <v>73</v>
      </c>
    </row>
    <row r="559" spans="1:8" x14ac:dyDescent="0.25">
      <c r="A559" s="3">
        <v>44480</v>
      </c>
      <c r="B559" s="10">
        <v>74</v>
      </c>
      <c r="C559">
        <f t="shared" si="49"/>
        <v>77.962962962962962</v>
      </c>
      <c r="D559">
        <f t="shared" si="50"/>
        <v>77.571428571428569</v>
      </c>
      <c r="E559">
        <f t="shared" si="52"/>
        <v>77.8</v>
      </c>
      <c r="F559">
        <f t="shared" si="48"/>
        <v>73.5</v>
      </c>
      <c r="G559">
        <f t="shared" si="51"/>
        <v>73.5</v>
      </c>
      <c r="H559">
        <f t="shared" si="53"/>
        <v>73.5</v>
      </c>
    </row>
    <row r="560" spans="1:8" x14ac:dyDescent="0.25">
      <c r="A560" s="3">
        <v>44481</v>
      </c>
      <c r="B560" s="10">
        <v>75</v>
      </c>
      <c r="C560">
        <f t="shared" si="49"/>
        <v>78.962962962962962</v>
      </c>
      <c r="D560">
        <f t="shared" si="50"/>
        <v>78.535714285714292</v>
      </c>
      <c r="E560">
        <f t="shared" si="52"/>
        <v>78.7</v>
      </c>
      <c r="F560">
        <f t="shared" si="48"/>
        <v>74.5</v>
      </c>
      <c r="G560">
        <f t="shared" si="51"/>
        <v>74.5</v>
      </c>
      <c r="H560">
        <f t="shared" si="53"/>
        <v>74.5</v>
      </c>
    </row>
    <row r="561" spans="1:8" x14ac:dyDescent="0.25">
      <c r="A561" s="3">
        <v>44482</v>
      </c>
      <c r="B561" s="10">
        <v>77</v>
      </c>
      <c r="C561">
        <f t="shared" si="49"/>
        <v>79.962962962962962</v>
      </c>
      <c r="D561">
        <f t="shared" si="50"/>
        <v>79.535714285714292</v>
      </c>
      <c r="E561">
        <f t="shared" si="52"/>
        <v>79.7</v>
      </c>
      <c r="F561">
        <f t="shared" si="48"/>
        <v>76</v>
      </c>
      <c r="G561">
        <f t="shared" si="51"/>
        <v>76</v>
      </c>
      <c r="H561">
        <f t="shared" si="53"/>
        <v>76</v>
      </c>
    </row>
    <row r="562" spans="1:8" x14ac:dyDescent="0.25">
      <c r="A562" s="3">
        <v>44483</v>
      </c>
      <c r="B562" s="10">
        <v>81</v>
      </c>
      <c r="C562">
        <f t="shared" si="49"/>
        <v>81</v>
      </c>
      <c r="D562">
        <f t="shared" si="50"/>
        <v>80.571428571428569</v>
      </c>
      <c r="E562">
        <f t="shared" si="52"/>
        <v>80.733333333333334</v>
      </c>
      <c r="F562">
        <f t="shared" si="48"/>
        <v>79</v>
      </c>
      <c r="G562">
        <f t="shared" si="51"/>
        <v>79</v>
      </c>
      <c r="H562">
        <f t="shared" si="53"/>
        <v>79</v>
      </c>
    </row>
    <row r="563" spans="1:8" x14ac:dyDescent="0.25">
      <c r="A563" s="3">
        <v>44484</v>
      </c>
      <c r="B563" s="10">
        <v>83</v>
      </c>
      <c r="C563">
        <f t="shared" si="49"/>
        <v>82.037037037037038</v>
      </c>
      <c r="D563">
        <f t="shared" si="50"/>
        <v>81.607142857142861</v>
      </c>
      <c r="E563">
        <f t="shared" si="52"/>
        <v>81.733333333333334</v>
      </c>
      <c r="F563">
        <f t="shared" si="48"/>
        <v>82</v>
      </c>
      <c r="G563">
        <f t="shared" si="51"/>
        <v>82</v>
      </c>
      <c r="H563">
        <f t="shared" si="53"/>
        <v>82</v>
      </c>
    </row>
    <row r="564" spans="1:8" x14ac:dyDescent="0.25">
      <c r="A564" s="3">
        <v>44485</v>
      </c>
      <c r="B564" s="10">
        <v>85</v>
      </c>
      <c r="C564">
        <f t="shared" si="49"/>
        <v>83</v>
      </c>
      <c r="D564">
        <f t="shared" si="50"/>
        <v>82.607142857142861</v>
      </c>
      <c r="E564">
        <f t="shared" si="52"/>
        <v>82.766666666666666</v>
      </c>
      <c r="F564">
        <f t="shared" si="48"/>
        <v>84</v>
      </c>
      <c r="G564">
        <f t="shared" si="51"/>
        <v>84</v>
      </c>
      <c r="H564">
        <f t="shared" si="53"/>
        <v>84</v>
      </c>
    </row>
    <row r="565" spans="1:8" x14ac:dyDescent="0.25">
      <c r="A565" s="3">
        <v>44486</v>
      </c>
      <c r="B565" s="10">
        <v>85</v>
      </c>
      <c r="C565">
        <f t="shared" si="49"/>
        <v>84</v>
      </c>
      <c r="D565">
        <f t="shared" si="50"/>
        <v>83.607142857142861</v>
      </c>
      <c r="E565">
        <f t="shared" si="52"/>
        <v>83.8</v>
      </c>
      <c r="F565">
        <f t="shared" si="48"/>
        <v>85</v>
      </c>
      <c r="G565">
        <f t="shared" si="51"/>
        <v>85</v>
      </c>
      <c r="H565">
        <f t="shared" si="53"/>
        <v>85</v>
      </c>
    </row>
    <row r="566" spans="1:8" x14ac:dyDescent="0.25">
      <c r="A566" s="3">
        <v>44487</v>
      </c>
      <c r="B566" s="10">
        <v>87</v>
      </c>
      <c r="C566">
        <f t="shared" si="49"/>
        <v>85.037037037037038</v>
      </c>
      <c r="D566">
        <f t="shared" si="50"/>
        <v>84.607142857142861</v>
      </c>
      <c r="E566">
        <f t="shared" si="52"/>
        <v>84.8</v>
      </c>
      <c r="F566">
        <f t="shared" si="48"/>
        <v>86</v>
      </c>
      <c r="G566">
        <f t="shared" si="51"/>
        <v>86</v>
      </c>
      <c r="H566">
        <f t="shared" si="53"/>
        <v>86</v>
      </c>
    </row>
    <row r="567" spans="1:8" x14ac:dyDescent="0.25">
      <c r="A567" s="3">
        <v>44488</v>
      </c>
      <c r="B567" s="10">
        <v>88</v>
      </c>
      <c r="C567">
        <f t="shared" si="49"/>
        <v>86.148148148148152</v>
      </c>
      <c r="D567">
        <f t="shared" si="50"/>
        <v>85.642857142857139</v>
      </c>
      <c r="E567">
        <f t="shared" si="52"/>
        <v>85.766666666666666</v>
      </c>
      <c r="F567">
        <f t="shared" si="48"/>
        <v>87.5</v>
      </c>
      <c r="G567">
        <f t="shared" si="51"/>
        <v>87.5</v>
      </c>
      <c r="H567">
        <f t="shared" si="53"/>
        <v>87.5</v>
      </c>
    </row>
    <row r="568" spans="1:8" x14ac:dyDescent="0.25">
      <c r="A568" s="3">
        <v>44489</v>
      </c>
      <c r="B568" s="10">
        <v>89</v>
      </c>
      <c r="C568">
        <f t="shared" si="49"/>
        <v>87.259259259259252</v>
      </c>
      <c r="D568">
        <f t="shared" si="50"/>
        <v>86.714285714285708</v>
      </c>
      <c r="E568">
        <f t="shared" si="52"/>
        <v>86.766666666666666</v>
      </c>
      <c r="F568">
        <f t="shared" si="48"/>
        <v>88.5</v>
      </c>
      <c r="G568">
        <f t="shared" si="51"/>
        <v>88.5</v>
      </c>
      <c r="H568">
        <f t="shared" si="53"/>
        <v>88.5</v>
      </c>
    </row>
    <row r="569" spans="1:8" x14ac:dyDescent="0.25">
      <c r="A569" s="3">
        <v>44490</v>
      </c>
      <c r="B569" s="10">
        <v>89</v>
      </c>
      <c r="C569">
        <f t="shared" si="49"/>
        <v>88.444444444444443</v>
      </c>
      <c r="D569">
        <f t="shared" si="50"/>
        <v>87.821428571428569</v>
      </c>
      <c r="E569">
        <f t="shared" si="52"/>
        <v>87.8</v>
      </c>
      <c r="F569">
        <f t="shared" si="48"/>
        <v>89</v>
      </c>
      <c r="G569">
        <f t="shared" si="51"/>
        <v>89</v>
      </c>
      <c r="H569">
        <f t="shared" si="53"/>
        <v>89</v>
      </c>
    </row>
    <row r="570" spans="1:8" x14ac:dyDescent="0.25">
      <c r="A570" s="3">
        <v>44491</v>
      </c>
      <c r="B570" s="10">
        <v>90</v>
      </c>
      <c r="C570">
        <f t="shared" si="49"/>
        <v>89.629629629629633</v>
      </c>
      <c r="D570">
        <f t="shared" si="50"/>
        <v>88.964285714285708</v>
      </c>
      <c r="E570">
        <f t="shared" si="52"/>
        <v>88.86666666666666</v>
      </c>
      <c r="F570">
        <f t="shared" si="48"/>
        <v>89.5</v>
      </c>
      <c r="G570">
        <f t="shared" si="51"/>
        <v>89.5</v>
      </c>
      <c r="H570">
        <f t="shared" si="53"/>
        <v>89.5</v>
      </c>
    </row>
    <row r="571" spans="1:8" x14ac:dyDescent="0.25">
      <c r="A571" s="3">
        <v>44492</v>
      </c>
      <c r="B571" s="10">
        <v>90</v>
      </c>
      <c r="C571">
        <f t="shared" si="49"/>
        <v>90.888888888888886</v>
      </c>
      <c r="D571">
        <f t="shared" si="50"/>
        <v>90.142857142857139</v>
      </c>
      <c r="E571">
        <f t="shared" si="52"/>
        <v>89.966666666666669</v>
      </c>
      <c r="F571">
        <f t="shared" si="48"/>
        <v>90</v>
      </c>
      <c r="G571">
        <f t="shared" si="51"/>
        <v>90</v>
      </c>
      <c r="H571">
        <f t="shared" si="53"/>
        <v>90</v>
      </c>
    </row>
    <row r="572" spans="1:8" x14ac:dyDescent="0.25">
      <c r="A572" s="3">
        <v>44493</v>
      </c>
      <c r="B572" s="10">
        <v>92</v>
      </c>
      <c r="C572">
        <f t="shared" si="49"/>
        <v>92.074074074074076</v>
      </c>
      <c r="D572">
        <f t="shared" si="50"/>
        <v>91.357142857142861</v>
      </c>
      <c r="E572">
        <f t="shared" si="52"/>
        <v>91.1</v>
      </c>
      <c r="F572">
        <f t="shared" si="48"/>
        <v>91</v>
      </c>
      <c r="G572">
        <f t="shared" si="51"/>
        <v>91</v>
      </c>
      <c r="H572">
        <f t="shared" si="53"/>
        <v>91</v>
      </c>
    </row>
    <row r="573" spans="1:8" x14ac:dyDescent="0.25">
      <c r="A573" s="3">
        <v>44494</v>
      </c>
      <c r="B573" s="10">
        <v>94</v>
      </c>
      <c r="C573">
        <f t="shared" si="49"/>
        <v>93.222222222222229</v>
      </c>
      <c r="D573">
        <f t="shared" si="50"/>
        <v>92.535714285714292</v>
      </c>
      <c r="E573">
        <f t="shared" si="52"/>
        <v>92.233333333333334</v>
      </c>
      <c r="F573">
        <f t="shared" si="48"/>
        <v>93</v>
      </c>
      <c r="G573">
        <f t="shared" si="51"/>
        <v>93</v>
      </c>
      <c r="H573">
        <f t="shared" si="53"/>
        <v>93</v>
      </c>
    </row>
    <row r="574" spans="1:8" x14ac:dyDescent="0.25">
      <c r="A574" s="3">
        <v>44495</v>
      </c>
      <c r="B574" s="10">
        <v>95</v>
      </c>
      <c r="C574">
        <f t="shared" si="49"/>
        <v>94.296296296296291</v>
      </c>
      <c r="D574">
        <f t="shared" si="50"/>
        <v>93.607142857142861</v>
      </c>
      <c r="E574">
        <f t="shared" si="52"/>
        <v>93.3</v>
      </c>
      <c r="F574">
        <f t="shared" si="48"/>
        <v>94.5</v>
      </c>
      <c r="G574">
        <f t="shared" si="51"/>
        <v>94.5</v>
      </c>
      <c r="H574">
        <f t="shared" si="53"/>
        <v>94.5</v>
      </c>
    </row>
    <row r="575" spans="1:8" x14ac:dyDescent="0.25">
      <c r="A575" s="3">
        <v>44496</v>
      </c>
      <c r="B575" s="10">
        <v>97</v>
      </c>
      <c r="C575">
        <f t="shared" si="49"/>
        <v>95.296296296296291</v>
      </c>
      <c r="D575">
        <f t="shared" si="50"/>
        <v>94.642857142857139</v>
      </c>
      <c r="E575">
        <f t="shared" si="52"/>
        <v>94.266666666666666</v>
      </c>
      <c r="F575">
        <f t="shared" si="48"/>
        <v>96</v>
      </c>
      <c r="G575">
        <f t="shared" si="51"/>
        <v>96</v>
      </c>
      <c r="H575">
        <f t="shared" si="53"/>
        <v>96</v>
      </c>
    </row>
    <row r="576" spans="1:8" x14ac:dyDescent="0.25">
      <c r="A576" s="3">
        <v>44497</v>
      </c>
      <c r="B576" s="10">
        <v>98</v>
      </c>
      <c r="C576">
        <f t="shared" si="49"/>
        <v>96.111111111111114</v>
      </c>
      <c r="D576">
        <f t="shared" si="50"/>
        <v>95.571428571428569</v>
      </c>
      <c r="E576">
        <f t="shared" si="52"/>
        <v>95.233333333333334</v>
      </c>
      <c r="F576">
        <f t="shared" si="48"/>
        <v>97.5</v>
      </c>
      <c r="G576">
        <f t="shared" si="51"/>
        <v>97.5</v>
      </c>
      <c r="H576">
        <f t="shared" si="53"/>
        <v>97.5</v>
      </c>
    </row>
    <row r="577" spans="1:8" x14ac:dyDescent="0.25">
      <c r="A577" s="3">
        <v>44498</v>
      </c>
      <c r="B577" s="10">
        <v>98</v>
      </c>
      <c r="C577">
        <f t="shared" si="49"/>
        <v>96.888888888888886</v>
      </c>
      <c r="D577">
        <f t="shared" si="50"/>
        <v>96.392857142857139</v>
      </c>
      <c r="E577">
        <f t="shared" si="52"/>
        <v>96.166666666666671</v>
      </c>
      <c r="F577">
        <f t="shared" si="48"/>
        <v>98</v>
      </c>
      <c r="G577">
        <f t="shared" si="51"/>
        <v>98</v>
      </c>
      <c r="H577">
        <f t="shared" si="53"/>
        <v>98</v>
      </c>
    </row>
    <row r="578" spans="1:8" x14ac:dyDescent="0.25">
      <c r="A578" s="3">
        <v>44499</v>
      </c>
      <c r="B578" s="10">
        <v>100</v>
      </c>
      <c r="C578">
        <f t="shared" si="49"/>
        <v>97.629629629629633</v>
      </c>
      <c r="D578">
        <f t="shared" si="50"/>
        <v>97.178571428571431</v>
      </c>
      <c r="E578">
        <f t="shared" si="52"/>
        <v>96.966666666666669</v>
      </c>
      <c r="F578">
        <f t="shared" si="48"/>
        <v>99</v>
      </c>
      <c r="G578">
        <f t="shared" si="51"/>
        <v>99</v>
      </c>
      <c r="H578">
        <f t="shared" si="53"/>
        <v>99</v>
      </c>
    </row>
    <row r="579" spans="1:8" x14ac:dyDescent="0.25">
      <c r="A579" s="3">
        <v>44500</v>
      </c>
      <c r="B579" s="10">
        <v>101</v>
      </c>
      <c r="C579">
        <f t="shared" si="49"/>
        <v>98.370370370370367</v>
      </c>
      <c r="D579">
        <f t="shared" si="50"/>
        <v>97.892857142857139</v>
      </c>
      <c r="E579">
        <f t="shared" si="52"/>
        <v>97.666666666666671</v>
      </c>
      <c r="F579">
        <f t="shared" si="48"/>
        <v>100.5</v>
      </c>
      <c r="G579">
        <f t="shared" si="51"/>
        <v>100.5</v>
      </c>
      <c r="H579">
        <f t="shared" si="53"/>
        <v>100.5</v>
      </c>
    </row>
    <row r="580" spans="1:8" x14ac:dyDescent="0.25">
      <c r="A580" s="3">
        <v>44501</v>
      </c>
      <c r="B580" s="10">
        <v>102</v>
      </c>
      <c r="C580">
        <f t="shared" si="49"/>
        <v>99</v>
      </c>
      <c r="D580">
        <f t="shared" si="50"/>
        <v>98.571428571428569</v>
      </c>
      <c r="E580">
        <f t="shared" si="52"/>
        <v>98.233333333333334</v>
      </c>
      <c r="F580">
        <f t="shared" si="48"/>
        <v>101.5</v>
      </c>
      <c r="G580">
        <f t="shared" si="51"/>
        <v>101.5</v>
      </c>
      <c r="H580">
        <f t="shared" si="53"/>
        <v>101.5</v>
      </c>
    </row>
    <row r="581" spans="1:8" x14ac:dyDescent="0.25">
      <c r="A581" s="3">
        <v>44502</v>
      </c>
      <c r="B581" s="10">
        <v>102</v>
      </c>
      <c r="C581">
        <f t="shared" si="49"/>
        <v>99.518518518518519</v>
      </c>
      <c r="D581">
        <f t="shared" si="50"/>
        <v>99.107142857142861</v>
      </c>
      <c r="E581">
        <f t="shared" si="52"/>
        <v>98.766666666666666</v>
      </c>
      <c r="F581">
        <f t="shared" si="48"/>
        <v>102</v>
      </c>
      <c r="G581">
        <f t="shared" si="51"/>
        <v>102</v>
      </c>
      <c r="H581">
        <f t="shared" si="53"/>
        <v>101.5</v>
      </c>
    </row>
    <row r="582" spans="1:8" x14ac:dyDescent="0.25">
      <c r="A582" s="3">
        <v>44503</v>
      </c>
      <c r="B582" s="10">
        <v>103</v>
      </c>
      <c r="C582">
        <f t="shared" si="49"/>
        <v>99.962962962962962</v>
      </c>
      <c r="D582">
        <f t="shared" si="50"/>
        <v>99.571428571428569</v>
      </c>
      <c r="E582">
        <f t="shared" si="52"/>
        <v>99.2</v>
      </c>
      <c r="F582">
        <f t="shared" si="48"/>
        <v>102</v>
      </c>
      <c r="G582">
        <f t="shared" si="51"/>
        <v>102</v>
      </c>
      <c r="H582">
        <f t="shared" si="53"/>
        <v>101.5</v>
      </c>
    </row>
    <row r="583" spans="1:8" x14ac:dyDescent="0.25">
      <c r="A583" s="3">
        <v>44504</v>
      </c>
      <c r="B583" s="10">
        <v>103</v>
      </c>
      <c r="C583">
        <f t="shared" si="49"/>
        <v>100.37037037037037</v>
      </c>
      <c r="D583">
        <f t="shared" si="50"/>
        <v>99.964285714285708</v>
      </c>
      <c r="E583">
        <f t="shared" si="52"/>
        <v>99.6</v>
      </c>
      <c r="F583">
        <f t="shared" si="48"/>
        <v>102</v>
      </c>
      <c r="G583">
        <f t="shared" si="51"/>
        <v>102</v>
      </c>
      <c r="H583">
        <f t="shared" si="53"/>
        <v>101.5</v>
      </c>
    </row>
    <row r="584" spans="1:8" x14ac:dyDescent="0.25">
      <c r="A584" s="3">
        <v>44505</v>
      </c>
      <c r="B584" s="10">
        <v>104</v>
      </c>
      <c r="C584">
        <f t="shared" si="49"/>
        <v>100.74074074074075</v>
      </c>
      <c r="D584">
        <f t="shared" si="50"/>
        <v>100.35714285714286</v>
      </c>
      <c r="E584">
        <f t="shared" si="52"/>
        <v>99.933333333333337</v>
      </c>
      <c r="F584">
        <f t="shared" si="48"/>
        <v>102</v>
      </c>
      <c r="G584">
        <f t="shared" si="51"/>
        <v>102</v>
      </c>
      <c r="H584">
        <f t="shared" si="53"/>
        <v>101.5</v>
      </c>
    </row>
    <row r="585" spans="1:8" x14ac:dyDescent="0.25">
      <c r="A585" s="3">
        <v>44506</v>
      </c>
      <c r="B585" s="10">
        <v>104</v>
      </c>
      <c r="C585">
        <f t="shared" si="49"/>
        <v>101.07407407407408</v>
      </c>
      <c r="D585">
        <f t="shared" si="50"/>
        <v>100.67857142857143</v>
      </c>
      <c r="E585">
        <f t="shared" si="52"/>
        <v>100.23333333333333</v>
      </c>
      <c r="F585">
        <f t="shared" si="48"/>
        <v>102</v>
      </c>
      <c r="G585">
        <f t="shared" si="51"/>
        <v>102</v>
      </c>
      <c r="H585">
        <f t="shared" si="53"/>
        <v>101.5</v>
      </c>
    </row>
    <row r="586" spans="1:8" x14ac:dyDescent="0.25">
      <c r="A586" s="3">
        <v>44507</v>
      </c>
      <c r="B586" s="10">
        <v>105</v>
      </c>
      <c r="C586">
        <f t="shared" si="49"/>
        <v>101.29629629629629</v>
      </c>
      <c r="D586">
        <f t="shared" si="50"/>
        <v>100.96428571428571</v>
      </c>
      <c r="E586">
        <f t="shared" si="52"/>
        <v>100.46666666666667</v>
      </c>
      <c r="F586">
        <f t="shared" si="48"/>
        <v>102</v>
      </c>
      <c r="G586">
        <f t="shared" si="51"/>
        <v>102</v>
      </c>
      <c r="H586">
        <f t="shared" si="53"/>
        <v>101.5</v>
      </c>
    </row>
    <row r="587" spans="1:8" x14ac:dyDescent="0.25">
      <c r="A587" s="3">
        <v>44508</v>
      </c>
      <c r="B587" s="10">
        <v>104</v>
      </c>
      <c r="C587">
        <f t="shared" si="49"/>
        <v>101.4074074074074</v>
      </c>
      <c r="D587">
        <f t="shared" si="50"/>
        <v>101.14285714285714</v>
      </c>
      <c r="E587">
        <f t="shared" si="52"/>
        <v>100.66666666666667</v>
      </c>
      <c r="F587">
        <f t="shared" si="48"/>
        <v>102</v>
      </c>
      <c r="G587">
        <f t="shared" si="51"/>
        <v>102</v>
      </c>
      <c r="H587">
        <f t="shared" si="53"/>
        <v>101.5</v>
      </c>
    </row>
    <row r="588" spans="1:8" x14ac:dyDescent="0.25">
      <c r="A588" s="3">
        <v>44509</v>
      </c>
      <c r="B588" s="10">
        <v>104</v>
      </c>
      <c r="C588">
        <f t="shared" si="49"/>
        <v>101.44444444444444</v>
      </c>
      <c r="D588">
        <f t="shared" si="50"/>
        <v>101.21428571428571</v>
      </c>
      <c r="E588">
        <f t="shared" si="52"/>
        <v>100.8</v>
      </c>
      <c r="F588">
        <f t="shared" si="48"/>
        <v>102</v>
      </c>
      <c r="G588">
        <f t="shared" si="51"/>
        <v>102</v>
      </c>
      <c r="H588">
        <f t="shared" si="53"/>
        <v>101.5</v>
      </c>
    </row>
    <row r="589" spans="1:8" x14ac:dyDescent="0.25">
      <c r="A589" s="3">
        <v>44510</v>
      </c>
      <c r="B589" s="10">
        <v>103</v>
      </c>
      <c r="C589">
        <f t="shared" si="49"/>
        <v>101.4074074074074</v>
      </c>
      <c r="D589">
        <f t="shared" si="50"/>
        <v>101.25</v>
      </c>
      <c r="E589">
        <f t="shared" si="52"/>
        <v>100.83333333333333</v>
      </c>
      <c r="F589">
        <f t="shared" si="48"/>
        <v>102</v>
      </c>
      <c r="G589">
        <f t="shared" si="51"/>
        <v>102</v>
      </c>
      <c r="H589">
        <f t="shared" si="53"/>
        <v>101.5</v>
      </c>
    </row>
    <row r="590" spans="1:8" x14ac:dyDescent="0.25">
      <c r="A590" s="3">
        <v>44511</v>
      </c>
      <c r="B590" s="10">
        <v>104</v>
      </c>
      <c r="C590">
        <f t="shared" si="49"/>
        <v>101.29629629629629</v>
      </c>
      <c r="D590">
        <f t="shared" si="50"/>
        <v>101.17857142857143</v>
      </c>
      <c r="E590">
        <f t="shared" si="52"/>
        <v>100.8</v>
      </c>
      <c r="F590">
        <f t="shared" si="48"/>
        <v>102</v>
      </c>
      <c r="G590">
        <f t="shared" si="51"/>
        <v>102</v>
      </c>
      <c r="H590">
        <f t="shared" si="53"/>
        <v>101.5</v>
      </c>
    </row>
    <row r="591" spans="1:8" x14ac:dyDescent="0.25">
      <c r="A591" s="3">
        <v>44512</v>
      </c>
      <c r="B591" s="10">
        <v>105</v>
      </c>
      <c r="C591">
        <f t="shared" si="49"/>
        <v>101.14814814814815</v>
      </c>
      <c r="D591">
        <f t="shared" si="50"/>
        <v>101.03571428571429</v>
      </c>
      <c r="E591">
        <f t="shared" si="52"/>
        <v>100.7</v>
      </c>
      <c r="F591">
        <f t="shared" si="48"/>
        <v>102</v>
      </c>
      <c r="G591">
        <f t="shared" si="51"/>
        <v>102</v>
      </c>
      <c r="H591">
        <f t="shared" si="53"/>
        <v>101.5</v>
      </c>
    </row>
    <row r="592" spans="1:8" x14ac:dyDescent="0.25">
      <c r="A592" s="3">
        <v>44513</v>
      </c>
      <c r="B592" s="10">
        <v>105</v>
      </c>
      <c r="C592">
        <f t="shared" si="49"/>
        <v>100.92592592592592</v>
      </c>
      <c r="D592">
        <f t="shared" si="50"/>
        <v>100.89285714285714</v>
      </c>
      <c r="E592">
        <f t="shared" si="52"/>
        <v>100.5</v>
      </c>
      <c r="F592">
        <f t="shared" si="48"/>
        <v>102</v>
      </c>
      <c r="G592">
        <f t="shared" si="51"/>
        <v>102</v>
      </c>
      <c r="H592">
        <f t="shared" si="53"/>
        <v>101.5</v>
      </c>
    </row>
    <row r="593" spans="1:8" x14ac:dyDescent="0.25">
      <c r="A593" s="3">
        <v>44514</v>
      </c>
      <c r="B593" s="10">
        <v>104</v>
      </c>
      <c r="C593">
        <f t="shared" si="49"/>
        <v>100.5925925925926</v>
      </c>
      <c r="D593">
        <f t="shared" si="50"/>
        <v>100.60714285714286</v>
      </c>
      <c r="E593">
        <f t="shared" si="52"/>
        <v>100.26666666666667</v>
      </c>
      <c r="F593">
        <f t="shared" ref="F593:F656" si="54">MEDIAN(B580:B605)</f>
        <v>102</v>
      </c>
      <c r="G593">
        <f t="shared" si="51"/>
        <v>102</v>
      </c>
      <c r="H593">
        <f t="shared" si="53"/>
        <v>101.5</v>
      </c>
    </row>
    <row r="594" spans="1:8" x14ac:dyDescent="0.25">
      <c r="A594" s="3">
        <v>44515</v>
      </c>
      <c r="B594" s="10">
        <v>102</v>
      </c>
      <c r="C594">
        <f t="shared" ref="C594:C657" si="55">AVERAGE(B581:B607)</f>
        <v>100.18518518518519</v>
      </c>
      <c r="D594">
        <f t="shared" ref="D594:D657" si="56">AVERAGE(B580:B607)</f>
        <v>100.25</v>
      </c>
      <c r="E594">
        <f t="shared" si="52"/>
        <v>99.9</v>
      </c>
      <c r="F594">
        <f t="shared" si="54"/>
        <v>102</v>
      </c>
      <c r="G594">
        <f t="shared" ref="G594:G657" si="57">MEDIAN(B580:B607)</f>
        <v>102</v>
      </c>
      <c r="H594">
        <f t="shared" si="53"/>
        <v>101.5</v>
      </c>
    </row>
    <row r="595" spans="1:8" x14ac:dyDescent="0.25">
      <c r="A595" s="3">
        <v>44516</v>
      </c>
      <c r="B595" s="10">
        <v>101</v>
      </c>
      <c r="C595">
        <f t="shared" si="55"/>
        <v>99.703703703703709</v>
      </c>
      <c r="D595">
        <f t="shared" si="56"/>
        <v>99.785714285714292</v>
      </c>
      <c r="E595">
        <f t="shared" ref="E595:E658" si="58">AVERAGE(B580:B609)</f>
        <v>99.466666666666669</v>
      </c>
      <c r="F595">
        <f t="shared" si="54"/>
        <v>101.5</v>
      </c>
      <c r="G595">
        <f t="shared" si="57"/>
        <v>101.5</v>
      </c>
      <c r="H595">
        <f t="shared" ref="H595:H658" si="59">MEDIAN(B580:B609)</f>
        <v>101.5</v>
      </c>
    </row>
    <row r="596" spans="1:8" x14ac:dyDescent="0.25">
      <c r="A596" s="3">
        <v>44517</v>
      </c>
      <c r="B596" s="10">
        <v>100</v>
      </c>
      <c r="C596">
        <f t="shared" si="55"/>
        <v>99.148148148148152</v>
      </c>
      <c r="D596">
        <f t="shared" si="56"/>
        <v>99.285714285714292</v>
      </c>
      <c r="E596">
        <f t="shared" si="58"/>
        <v>99</v>
      </c>
      <c r="F596">
        <f t="shared" si="54"/>
        <v>100.5</v>
      </c>
      <c r="G596">
        <f t="shared" si="57"/>
        <v>100.5</v>
      </c>
      <c r="H596">
        <f t="shared" si="59"/>
        <v>100.5</v>
      </c>
    </row>
    <row r="597" spans="1:8" x14ac:dyDescent="0.25">
      <c r="A597" s="3">
        <v>44518</v>
      </c>
      <c r="B597" s="10">
        <v>100</v>
      </c>
      <c r="C597">
        <f t="shared" si="55"/>
        <v>98.592592592592595</v>
      </c>
      <c r="D597">
        <f t="shared" si="56"/>
        <v>98.75</v>
      </c>
      <c r="E597">
        <f t="shared" si="58"/>
        <v>98.5</v>
      </c>
      <c r="F597">
        <f t="shared" si="54"/>
        <v>100</v>
      </c>
      <c r="G597">
        <f t="shared" si="57"/>
        <v>100</v>
      </c>
      <c r="H597">
        <f t="shared" si="59"/>
        <v>100</v>
      </c>
    </row>
    <row r="598" spans="1:8" x14ac:dyDescent="0.25">
      <c r="A598" s="3">
        <v>44519</v>
      </c>
      <c r="B598" s="10">
        <v>99</v>
      </c>
      <c r="C598">
        <f t="shared" si="55"/>
        <v>97.962962962962962</v>
      </c>
      <c r="D598">
        <f t="shared" si="56"/>
        <v>98.178571428571431</v>
      </c>
      <c r="E598">
        <f t="shared" si="58"/>
        <v>97.966666666666669</v>
      </c>
      <c r="F598">
        <f t="shared" si="54"/>
        <v>99.5</v>
      </c>
      <c r="G598">
        <f t="shared" si="57"/>
        <v>99.5</v>
      </c>
      <c r="H598">
        <f t="shared" si="59"/>
        <v>99.5</v>
      </c>
    </row>
    <row r="599" spans="1:8" x14ac:dyDescent="0.25">
      <c r="A599" s="3">
        <v>44520</v>
      </c>
      <c r="B599" s="10">
        <v>98</v>
      </c>
      <c r="C599">
        <f t="shared" si="55"/>
        <v>97.333333333333329</v>
      </c>
      <c r="D599">
        <f t="shared" si="56"/>
        <v>97.571428571428569</v>
      </c>
      <c r="E599">
        <f t="shared" si="58"/>
        <v>97.36666666666666</v>
      </c>
      <c r="F599">
        <f t="shared" si="54"/>
        <v>98.5</v>
      </c>
      <c r="G599">
        <f t="shared" si="57"/>
        <v>98.5</v>
      </c>
      <c r="H599">
        <f t="shared" si="59"/>
        <v>98.5</v>
      </c>
    </row>
    <row r="600" spans="1:8" x14ac:dyDescent="0.25">
      <c r="A600" s="3">
        <v>44521</v>
      </c>
      <c r="B600" s="10">
        <v>97</v>
      </c>
      <c r="C600">
        <f t="shared" si="55"/>
        <v>96.592592592592595</v>
      </c>
      <c r="D600">
        <f t="shared" si="56"/>
        <v>96.892857142857139</v>
      </c>
      <c r="E600">
        <f t="shared" si="58"/>
        <v>96.7</v>
      </c>
      <c r="F600">
        <f t="shared" si="54"/>
        <v>97.5</v>
      </c>
      <c r="G600">
        <f t="shared" si="57"/>
        <v>97.5</v>
      </c>
      <c r="H600">
        <f t="shared" si="59"/>
        <v>97.5</v>
      </c>
    </row>
    <row r="601" spans="1:8" x14ac:dyDescent="0.25">
      <c r="A601" s="3">
        <v>44522</v>
      </c>
      <c r="B601" s="10">
        <v>96</v>
      </c>
      <c r="C601">
        <f t="shared" si="55"/>
        <v>95.851851851851848</v>
      </c>
      <c r="D601">
        <f t="shared" si="56"/>
        <v>96.142857142857139</v>
      </c>
      <c r="E601">
        <f t="shared" si="58"/>
        <v>96.033333333333331</v>
      </c>
      <c r="F601">
        <f t="shared" si="54"/>
        <v>96.5</v>
      </c>
      <c r="G601">
        <f t="shared" si="57"/>
        <v>96.5</v>
      </c>
      <c r="H601">
        <f t="shared" si="59"/>
        <v>96.5</v>
      </c>
    </row>
    <row r="602" spans="1:8" x14ac:dyDescent="0.25">
      <c r="A602" s="3">
        <v>44523</v>
      </c>
      <c r="B602" s="10">
        <v>96</v>
      </c>
      <c r="C602">
        <f t="shared" si="55"/>
        <v>95.111111111111114</v>
      </c>
      <c r="D602">
        <f t="shared" si="56"/>
        <v>95.428571428571431</v>
      </c>
      <c r="E602">
        <f t="shared" si="58"/>
        <v>95.266666666666666</v>
      </c>
      <c r="F602">
        <f t="shared" si="54"/>
        <v>96</v>
      </c>
      <c r="G602">
        <f t="shared" si="57"/>
        <v>96</v>
      </c>
      <c r="H602">
        <f t="shared" si="59"/>
        <v>96</v>
      </c>
    </row>
    <row r="603" spans="1:8" x14ac:dyDescent="0.25">
      <c r="A603" s="3">
        <v>44524</v>
      </c>
      <c r="B603" s="10">
        <v>95</v>
      </c>
      <c r="C603">
        <f t="shared" si="55"/>
        <v>94.333333333333329</v>
      </c>
      <c r="D603">
        <f t="shared" si="56"/>
        <v>94.642857142857139</v>
      </c>
      <c r="E603">
        <f t="shared" si="58"/>
        <v>94.533333333333331</v>
      </c>
      <c r="F603">
        <f t="shared" si="54"/>
        <v>95.5</v>
      </c>
      <c r="G603">
        <f t="shared" si="57"/>
        <v>95.5</v>
      </c>
      <c r="H603">
        <f t="shared" si="59"/>
        <v>95.5</v>
      </c>
    </row>
    <row r="604" spans="1:8" x14ac:dyDescent="0.25">
      <c r="A604" s="3">
        <v>44525</v>
      </c>
      <c r="B604" s="10">
        <v>94</v>
      </c>
      <c r="C604">
        <f t="shared" si="55"/>
        <v>93.518518518518519</v>
      </c>
      <c r="D604">
        <f t="shared" si="56"/>
        <v>93.892857142857139</v>
      </c>
      <c r="E604">
        <f t="shared" si="58"/>
        <v>93.733333333333334</v>
      </c>
      <c r="F604">
        <f t="shared" si="54"/>
        <v>94.5</v>
      </c>
      <c r="G604">
        <f t="shared" si="57"/>
        <v>94.5</v>
      </c>
      <c r="H604">
        <f t="shared" si="59"/>
        <v>94.5</v>
      </c>
    </row>
    <row r="605" spans="1:8" x14ac:dyDescent="0.25">
      <c r="A605" s="3">
        <v>44526</v>
      </c>
      <c r="B605" s="10">
        <v>94</v>
      </c>
      <c r="C605">
        <f t="shared" si="55"/>
        <v>92.592592592592595</v>
      </c>
      <c r="D605">
        <f t="shared" si="56"/>
        <v>93.035714285714292</v>
      </c>
      <c r="E605">
        <f t="shared" si="58"/>
        <v>92.966666666666669</v>
      </c>
      <c r="F605">
        <f t="shared" si="54"/>
        <v>94</v>
      </c>
      <c r="G605">
        <f t="shared" si="57"/>
        <v>94</v>
      </c>
      <c r="H605">
        <f t="shared" si="59"/>
        <v>94</v>
      </c>
    </row>
    <row r="606" spans="1:8" x14ac:dyDescent="0.25">
      <c r="A606" s="3">
        <v>44527</v>
      </c>
      <c r="B606" s="10">
        <v>92</v>
      </c>
      <c r="C606">
        <f t="shared" si="55"/>
        <v>91.666666666666671</v>
      </c>
      <c r="D606">
        <f t="shared" si="56"/>
        <v>92.142857142857139</v>
      </c>
      <c r="E606">
        <f t="shared" si="58"/>
        <v>92.2</v>
      </c>
      <c r="F606">
        <f t="shared" si="54"/>
        <v>93</v>
      </c>
      <c r="G606">
        <f t="shared" si="57"/>
        <v>93</v>
      </c>
      <c r="H606">
        <f t="shared" si="59"/>
        <v>93</v>
      </c>
    </row>
    <row r="607" spans="1:8" x14ac:dyDescent="0.25">
      <c r="A607" s="3">
        <v>44528</v>
      </c>
      <c r="B607" s="10">
        <v>91</v>
      </c>
      <c r="C607">
        <f t="shared" si="55"/>
        <v>90.81481481481481</v>
      </c>
      <c r="D607">
        <f t="shared" si="56"/>
        <v>91.285714285714292</v>
      </c>
      <c r="E607">
        <f t="shared" si="58"/>
        <v>91.433333333333337</v>
      </c>
      <c r="F607">
        <f t="shared" si="54"/>
        <v>91.5</v>
      </c>
      <c r="G607">
        <f t="shared" si="57"/>
        <v>91.5</v>
      </c>
      <c r="H607">
        <f t="shared" si="59"/>
        <v>91.5</v>
      </c>
    </row>
    <row r="608" spans="1:8" x14ac:dyDescent="0.25">
      <c r="A608" s="3">
        <v>44529</v>
      </c>
      <c r="B608" s="10">
        <v>89</v>
      </c>
      <c r="C608">
        <f t="shared" si="55"/>
        <v>90.074074074074076</v>
      </c>
      <c r="D608">
        <f t="shared" si="56"/>
        <v>90.5</v>
      </c>
      <c r="E608">
        <f t="shared" si="58"/>
        <v>90.566666666666663</v>
      </c>
      <c r="F608">
        <f t="shared" si="54"/>
        <v>90</v>
      </c>
      <c r="G608">
        <f t="shared" si="57"/>
        <v>90</v>
      </c>
      <c r="H608">
        <f t="shared" si="59"/>
        <v>90</v>
      </c>
    </row>
    <row r="609" spans="1:8" x14ac:dyDescent="0.25">
      <c r="A609" s="3">
        <v>44530</v>
      </c>
      <c r="B609" s="10">
        <v>88</v>
      </c>
      <c r="C609">
        <f t="shared" si="55"/>
        <v>89.259259259259252</v>
      </c>
      <c r="D609">
        <f t="shared" si="56"/>
        <v>89.678571428571431</v>
      </c>
      <c r="E609">
        <f t="shared" si="58"/>
        <v>89.7</v>
      </c>
      <c r="F609">
        <f t="shared" si="54"/>
        <v>88.5</v>
      </c>
      <c r="G609">
        <f t="shared" si="57"/>
        <v>88.5</v>
      </c>
      <c r="H609">
        <f t="shared" si="59"/>
        <v>88.5</v>
      </c>
    </row>
    <row r="610" spans="1:8" x14ac:dyDescent="0.25">
      <c r="A610" s="3">
        <v>44531</v>
      </c>
      <c r="B610" s="10">
        <v>88</v>
      </c>
      <c r="C610">
        <f t="shared" si="55"/>
        <v>88.444444444444443</v>
      </c>
      <c r="D610">
        <f t="shared" si="56"/>
        <v>88.857142857142861</v>
      </c>
      <c r="E610">
        <f t="shared" si="58"/>
        <v>88.9</v>
      </c>
      <c r="F610">
        <f t="shared" si="54"/>
        <v>88</v>
      </c>
      <c r="G610">
        <f t="shared" si="57"/>
        <v>88</v>
      </c>
      <c r="H610">
        <f t="shared" si="59"/>
        <v>88</v>
      </c>
    </row>
    <row r="611" spans="1:8" x14ac:dyDescent="0.25">
      <c r="A611" s="3">
        <v>44532</v>
      </c>
      <c r="B611" s="10">
        <v>87</v>
      </c>
      <c r="C611">
        <f t="shared" si="55"/>
        <v>87.629629629629633</v>
      </c>
      <c r="D611">
        <f t="shared" si="56"/>
        <v>88.071428571428569</v>
      </c>
      <c r="E611">
        <f t="shared" si="58"/>
        <v>88.1</v>
      </c>
      <c r="F611">
        <f t="shared" si="54"/>
        <v>87.5</v>
      </c>
      <c r="G611">
        <f t="shared" si="57"/>
        <v>87.5</v>
      </c>
      <c r="H611">
        <f t="shared" si="59"/>
        <v>87.5</v>
      </c>
    </row>
    <row r="612" spans="1:8" x14ac:dyDescent="0.25">
      <c r="A612" s="3">
        <v>44533</v>
      </c>
      <c r="B612" s="10">
        <v>87</v>
      </c>
      <c r="C612">
        <f t="shared" si="55"/>
        <v>86.81481481481481</v>
      </c>
      <c r="D612">
        <f t="shared" si="56"/>
        <v>87.25</v>
      </c>
      <c r="E612">
        <f t="shared" si="58"/>
        <v>87.3</v>
      </c>
      <c r="F612">
        <f t="shared" si="54"/>
        <v>87</v>
      </c>
      <c r="G612">
        <f t="shared" si="57"/>
        <v>87</v>
      </c>
      <c r="H612">
        <f t="shared" si="59"/>
        <v>87</v>
      </c>
    </row>
    <row r="613" spans="1:8" x14ac:dyDescent="0.25">
      <c r="A613" s="3">
        <v>44534</v>
      </c>
      <c r="B613" s="10">
        <v>85</v>
      </c>
      <c r="C613">
        <f t="shared" si="55"/>
        <v>86</v>
      </c>
      <c r="D613">
        <f t="shared" si="56"/>
        <v>86.428571428571431</v>
      </c>
      <c r="E613">
        <f t="shared" si="58"/>
        <v>86.533333333333331</v>
      </c>
      <c r="F613">
        <f t="shared" si="54"/>
        <v>86</v>
      </c>
      <c r="G613">
        <f t="shared" si="57"/>
        <v>86</v>
      </c>
      <c r="H613">
        <f t="shared" si="59"/>
        <v>86</v>
      </c>
    </row>
    <row r="614" spans="1:8" x14ac:dyDescent="0.25">
      <c r="A614" s="3">
        <v>44535</v>
      </c>
      <c r="B614" s="10">
        <v>84</v>
      </c>
      <c r="C614">
        <f t="shared" si="55"/>
        <v>85.259259259259252</v>
      </c>
      <c r="D614">
        <f t="shared" si="56"/>
        <v>85.678571428571431</v>
      </c>
      <c r="E614">
        <f t="shared" si="58"/>
        <v>85.8</v>
      </c>
      <c r="F614">
        <f t="shared" si="54"/>
        <v>84.5</v>
      </c>
      <c r="G614">
        <f t="shared" si="57"/>
        <v>84.5</v>
      </c>
      <c r="H614">
        <f t="shared" si="59"/>
        <v>84.5</v>
      </c>
    </row>
    <row r="615" spans="1:8" x14ac:dyDescent="0.25">
      <c r="A615" s="3">
        <v>44536</v>
      </c>
      <c r="B615" s="10">
        <v>84</v>
      </c>
      <c r="C615">
        <f t="shared" si="55"/>
        <v>84.555555555555557</v>
      </c>
      <c r="D615">
        <f t="shared" si="56"/>
        <v>84.964285714285708</v>
      </c>
      <c r="E615">
        <f t="shared" si="58"/>
        <v>85.066666666666663</v>
      </c>
      <c r="F615">
        <f t="shared" si="54"/>
        <v>84</v>
      </c>
      <c r="G615">
        <f t="shared" si="57"/>
        <v>84</v>
      </c>
      <c r="H615">
        <f t="shared" si="59"/>
        <v>84</v>
      </c>
    </row>
    <row r="616" spans="1:8" x14ac:dyDescent="0.25">
      <c r="A616" s="3">
        <v>44537</v>
      </c>
      <c r="B616" s="10">
        <v>82</v>
      </c>
      <c r="C616">
        <f t="shared" si="55"/>
        <v>83.81481481481481</v>
      </c>
      <c r="D616">
        <f t="shared" si="56"/>
        <v>84.25</v>
      </c>
      <c r="E616">
        <f t="shared" si="58"/>
        <v>84.36666666666666</v>
      </c>
      <c r="F616">
        <f t="shared" si="54"/>
        <v>83</v>
      </c>
      <c r="G616">
        <f t="shared" si="57"/>
        <v>83</v>
      </c>
      <c r="H616">
        <f t="shared" si="59"/>
        <v>83</v>
      </c>
    </row>
    <row r="617" spans="1:8" x14ac:dyDescent="0.25">
      <c r="A617" s="3">
        <v>44538</v>
      </c>
      <c r="B617" s="10">
        <v>82</v>
      </c>
      <c r="C617">
        <f t="shared" si="55"/>
        <v>83.111111111111114</v>
      </c>
      <c r="D617">
        <f t="shared" si="56"/>
        <v>83.535714285714292</v>
      </c>
      <c r="E617">
        <f t="shared" si="58"/>
        <v>83.733333333333334</v>
      </c>
      <c r="F617">
        <f t="shared" si="54"/>
        <v>82</v>
      </c>
      <c r="G617">
        <f t="shared" si="57"/>
        <v>82</v>
      </c>
      <c r="H617">
        <f t="shared" si="59"/>
        <v>82</v>
      </c>
    </row>
    <row r="618" spans="1:8" x14ac:dyDescent="0.25">
      <c r="A618" s="3">
        <v>44539</v>
      </c>
      <c r="B618" s="10">
        <v>80</v>
      </c>
      <c r="C618">
        <f t="shared" si="55"/>
        <v>82.481481481481481</v>
      </c>
      <c r="D618">
        <f t="shared" si="56"/>
        <v>82.892857142857139</v>
      </c>
      <c r="E618">
        <f t="shared" si="58"/>
        <v>83.1</v>
      </c>
      <c r="F618">
        <f t="shared" si="54"/>
        <v>82</v>
      </c>
      <c r="G618">
        <f t="shared" si="57"/>
        <v>82</v>
      </c>
      <c r="H618">
        <f t="shared" si="59"/>
        <v>82</v>
      </c>
    </row>
    <row r="619" spans="1:8" x14ac:dyDescent="0.25">
      <c r="A619" s="3">
        <v>44540</v>
      </c>
      <c r="B619" s="10">
        <v>80</v>
      </c>
      <c r="C619">
        <f t="shared" si="55"/>
        <v>81.851851851851848</v>
      </c>
      <c r="D619">
        <f t="shared" si="56"/>
        <v>82.285714285714292</v>
      </c>
      <c r="E619">
        <f t="shared" si="58"/>
        <v>82.533333333333331</v>
      </c>
      <c r="F619">
        <f t="shared" si="54"/>
        <v>81.5</v>
      </c>
      <c r="G619">
        <f t="shared" si="57"/>
        <v>81.5</v>
      </c>
      <c r="H619">
        <f t="shared" si="59"/>
        <v>81.5</v>
      </c>
    </row>
    <row r="620" spans="1:8" x14ac:dyDescent="0.25">
      <c r="A620" s="3">
        <v>44541</v>
      </c>
      <c r="B620" s="10">
        <v>81</v>
      </c>
      <c r="C620">
        <f t="shared" si="55"/>
        <v>81.333333333333329</v>
      </c>
      <c r="D620">
        <f t="shared" si="56"/>
        <v>81.714285714285708</v>
      </c>
      <c r="E620">
        <f t="shared" si="58"/>
        <v>81.966666666666669</v>
      </c>
      <c r="F620">
        <f t="shared" si="54"/>
        <v>80.5</v>
      </c>
      <c r="G620">
        <f t="shared" si="57"/>
        <v>80.5</v>
      </c>
      <c r="H620">
        <f t="shared" si="59"/>
        <v>80.5</v>
      </c>
    </row>
    <row r="621" spans="1:8" x14ac:dyDescent="0.25">
      <c r="A621" s="3">
        <v>44542</v>
      </c>
      <c r="B621" s="10">
        <v>82</v>
      </c>
      <c r="C621">
        <f t="shared" si="55"/>
        <v>80.81481481481481</v>
      </c>
      <c r="D621">
        <f t="shared" si="56"/>
        <v>81.178571428571431</v>
      </c>
      <c r="E621">
        <f t="shared" si="58"/>
        <v>81.36666666666666</v>
      </c>
      <c r="F621">
        <f t="shared" si="54"/>
        <v>80</v>
      </c>
      <c r="G621">
        <f t="shared" si="57"/>
        <v>80</v>
      </c>
      <c r="H621">
        <f t="shared" si="59"/>
        <v>80</v>
      </c>
    </row>
    <row r="622" spans="1:8" x14ac:dyDescent="0.25">
      <c r="A622" s="3">
        <v>44543</v>
      </c>
      <c r="B622" s="10">
        <v>79</v>
      </c>
      <c r="C622">
        <f t="shared" si="55"/>
        <v>80.333333333333329</v>
      </c>
      <c r="D622">
        <f t="shared" si="56"/>
        <v>80.642857142857139</v>
      </c>
      <c r="E622">
        <f t="shared" si="58"/>
        <v>80.8</v>
      </c>
      <c r="F622">
        <f t="shared" si="54"/>
        <v>79.5</v>
      </c>
      <c r="G622">
        <f t="shared" si="57"/>
        <v>79.5</v>
      </c>
      <c r="H622">
        <f t="shared" si="59"/>
        <v>79.5</v>
      </c>
    </row>
    <row r="623" spans="1:8" x14ac:dyDescent="0.25">
      <c r="A623" s="3">
        <v>44544</v>
      </c>
      <c r="B623" s="10">
        <v>78</v>
      </c>
      <c r="C623">
        <f t="shared" si="55"/>
        <v>79.851851851851848</v>
      </c>
      <c r="D623">
        <f t="shared" si="56"/>
        <v>80.142857142857139</v>
      </c>
      <c r="E623">
        <f t="shared" si="58"/>
        <v>80.2</v>
      </c>
      <c r="F623">
        <f t="shared" si="54"/>
        <v>78.5</v>
      </c>
      <c r="G623">
        <f t="shared" si="57"/>
        <v>78.5</v>
      </c>
      <c r="H623">
        <f t="shared" si="59"/>
        <v>78.5</v>
      </c>
    </row>
    <row r="624" spans="1:8" x14ac:dyDescent="0.25">
      <c r="A624" s="3">
        <v>44545</v>
      </c>
      <c r="B624" s="10">
        <v>78</v>
      </c>
      <c r="C624">
        <f t="shared" si="55"/>
        <v>79.296296296296291</v>
      </c>
      <c r="D624">
        <f t="shared" si="56"/>
        <v>79.607142857142861</v>
      </c>
      <c r="E624">
        <f t="shared" si="58"/>
        <v>79.666666666666671</v>
      </c>
      <c r="F624">
        <f t="shared" si="54"/>
        <v>78</v>
      </c>
      <c r="G624">
        <f t="shared" si="57"/>
        <v>78</v>
      </c>
      <c r="H624">
        <f t="shared" si="59"/>
        <v>78</v>
      </c>
    </row>
    <row r="625" spans="1:8" x14ac:dyDescent="0.25">
      <c r="A625" s="3">
        <v>44546</v>
      </c>
      <c r="B625" s="10">
        <v>77</v>
      </c>
      <c r="C625">
        <f t="shared" si="55"/>
        <v>78.777777777777771</v>
      </c>
      <c r="D625">
        <f t="shared" si="56"/>
        <v>79.071428571428569</v>
      </c>
      <c r="E625">
        <f t="shared" si="58"/>
        <v>79.13333333333334</v>
      </c>
      <c r="F625">
        <f t="shared" si="54"/>
        <v>78</v>
      </c>
      <c r="G625">
        <f t="shared" si="57"/>
        <v>78</v>
      </c>
      <c r="H625">
        <f t="shared" si="59"/>
        <v>78</v>
      </c>
    </row>
    <row r="626" spans="1:8" x14ac:dyDescent="0.25">
      <c r="A626" s="3">
        <v>44547</v>
      </c>
      <c r="B626" s="10">
        <v>76</v>
      </c>
      <c r="C626">
        <f t="shared" si="55"/>
        <v>78.222222222222229</v>
      </c>
      <c r="D626">
        <f t="shared" si="56"/>
        <v>78.535714285714292</v>
      </c>
      <c r="E626">
        <f t="shared" si="58"/>
        <v>78.599999999999994</v>
      </c>
      <c r="F626">
        <f t="shared" si="54"/>
        <v>77.5</v>
      </c>
      <c r="G626">
        <f t="shared" si="57"/>
        <v>77.5</v>
      </c>
      <c r="H626">
        <f t="shared" si="59"/>
        <v>77.5</v>
      </c>
    </row>
    <row r="627" spans="1:8" x14ac:dyDescent="0.25">
      <c r="A627" s="3">
        <v>44548</v>
      </c>
      <c r="B627" s="10">
        <v>77</v>
      </c>
      <c r="C627">
        <f t="shared" si="55"/>
        <v>77.740740740740748</v>
      </c>
      <c r="D627">
        <f t="shared" si="56"/>
        <v>78</v>
      </c>
      <c r="E627">
        <f t="shared" si="58"/>
        <v>78.066666666666663</v>
      </c>
      <c r="F627">
        <f t="shared" si="54"/>
        <v>77</v>
      </c>
      <c r="G627">
        <f t="shared" si="57"/>
        <v>77</v>
      </c>
      <c r="H627">
        <f t="shared" si="59"/>
        <v>77</v>
      </c>
    </row>
    <row r="628" spans="1:8" x14ac:dyDescent="0.25">
      <c r="A628" s="3">
        <v>44549</v>
      </c>
      <c r="B628" s="10">
        <v>77</v>
      </c>
      <c r="C628">
        <f t="shared" si="55"/>
        <v>77.259259259259252</v>
      </c>
      <c r="D628">
        <f t="shared" si="56"/>
        <v>77.5</v>
      </c>
      <c r="E628">
        <f t="shared" si="58"/>
        <v>77.5</v>
      </c>
      <c r="F628">
        <f t="shared" si="54"/>
        <v>77</v>
      </c>
      <c r="G628">
        <f t="shared" si="57"/>
        <v>77</v>
      </c>
      <c r="H628">
        <f t="shared" si="59"/>
        <v>77</v>
      </c>
    </row>
    <row r="629" spans="1:8" x14ac:dyDescent="0.25">
      <c r="A629" s="3">
        <v>44550</v>
      </c>
      <c r="B629" s="10">
        <v>76</v>
      </c>
      <c r="C629">
        <f t="shared" si="55"/>
        <v>76.740740740740748</v>
      </c>
      <c r="D629">
        <f t="shared" si="56"/>
        <v>77</v>
      </c>
      <c r="E629">
        <f t="shared" si="58"/>
        <v>77</v>
      </c>
      <c r="F629">
        <f t="shared" si="54"/>
        <v>77</v>
      </c>
      <c r="G629">
        <f t="shared" si="57"/>
        <v>77</v>
      </c>
      <c r="H629">
        <f t="shared" si="59"/>
        <v>77</v>
      </c>
    </row>
    <row r="630" spans="1:8" x14ac:dyDescent="0.25">
      <c r="A630" s="3">
        <v>44551</v>
      </c>
      <c r="B630" s="10">
        <v>76</v>
      </c>
      <c r="C630">
        <f t="shared" si="55"/>
        <v>76.296296296296291</v>
      </c>
      <c r="D630">
        <f t="shared" si="56"/>
        <v>76.5</v>
      </c>
      <c r="E630">
        <f t="shared" si="58"/>
        <v>76.566666666666663</v>
      </c>
      <c r="F630">
        <f t="shared" si="54"/>
        <v>77</v>
      </c>
      <c r="G630">
        <f t="shared" si="57"/>
        <v>77</v>
      </c>
      <c r="H630">
        <f t="shared" si="59"/>
        <v>77</v>
      </c>
    </row>
    <row r="631" spans="1:8" x14ac:dyDescent="0.25">
      <c r="A631" s="3">
        <v>44552</v>
      </c>
      <c r="B631" s="10">
        <v>77</v>
      </c>
      <c r="C631">
        <f t="shared" si="55"/>
        <v>75.888888888888886</v>
      </c>
      <c r="D631">
        <f t="shared" si="56"/>
        <v>76.107142857142861</v>
      </c>
      <c r="E631">
        <f t="shared" si="58"/>
        <v>76.099999999999994</v>
      </c>
      <c r="F631">
        <f t="shared" si="54"/>
        <v>77</v>
      </c>
      <c r="G631">
        <f t="shared" si="57"/>
        <v>77</v>
      </c>
      <c r="H631">
        <f t="shared" si="59"/>
        <v>77</v>
      </c>
    </row>
    <row r="632" spans="1:8" x14ac:dyDescent="0.25">
      <c r="A632" s="3">
        <v>44553</v>
      </c>
      <c r="B632" s="10">
        <v>77</v>
      </c>
      <c r="C632">
        <f t="shared" si="55"/>
        <v>75.518518518518519</v>
      </c>
      <c r="D632">
        <f t="shared" si="56"/>
        <v>75.678571428571431</v>
      </c>
      <c r="E632">
        <f t="shared" si="58"/>
        <v>75.666666666666671</v>
      </c>
      <c r="F632">
        <f t="shared" si="54"/>
        <v>76.5</v>
      </c>
      <c r="G632">
        <f t="shared" si="57"/>
        <v>76.5</v>
      </c>
      <c r="H632">
        <f t="shared" si="59"/>
        <v>76.5</v>
      </c>
    </row>
    <row r="633" spans="1:8" x14ac:dyDescent="0.25">
      <c r="A633" s="3">
        <v>44554</v>
      </c>
      <c r="B633" s="10">
        <v>78</v>
      </c>
      <c r="C633">
        <f t="shared" si="55"/>
        <v>75.111111111111114</v>
      </c>
      <c r="D633">
        <f t="shared" si="56"/>
        <v>75.285714285714292</v>
      </c>
      <c r="E633">
        <f t="shared" si="58"/>
        <v>75.2</v>
      </c>
      <c r="F633">
        <f t="shared" si="54"/>
        <v>76</v>
      </c>
      <c r="G633">
        <f t="shared" si="57"/>
        <v>76</v>
      </c>
      <c r="H633">
        <f t="shared" si="59"/>
        <v>76</v>
      </c>
    </row>
    <row r="634" spans="1:8" x14ac:dyDescent="0.25">
      <c r="A634" s="3">
        <v>44555</v>
      </c>
      <c r="B634" s="10">
        <v>77</v>
      </c>
      <c r="C634">
        <f t="shared" si="55"/>
        <v>74.629629629629633</v>
      </c>
      <c r="D634">
        <f t="shared" si="56"/>
        <v>74.857142857142861</v>
      </c>
      <c r="E634">
        <f t="shared" si="58"/>
        <v>74.8</v>
      </c>
      <c r="F634">
        <f t="shared" si="54"/>
        <v>76</v>
      </c>
      <c r="G634">
        <f t="shared" si="57"/>
        <v>76</v>
      </c>
      <c r="H634">
        <f t="shared" si="59"/>
        <v>76</v>
      </c>
    </row>
    <row r="635" spans="1:8" x14ac:dyDescent="0.25">
      <c r="A635" s="3">
        <v>44556</v>
      </c>
      <c r="B635" s="10">
        <v>76</v>
      </c>
      <c r="C635">
        <f t="shared" si="55"/>
        <v>74.111111111111114</v>
      </c>
      <c r="D635">
        <f t="shared" si="56"/>
        <v>74.392857142857139</v>
      </c>
      <c r="E635">
        <f t="shared" si="58"/>
        <v>74.433333333333337</v>
      </c>
      <c r="F635">
        <f t="shared" si="54"/>
        <v>76</v>
      </c>
      <c r="G635">
        <f t="shared" si="57"/>
        <v>76</v>
      </c>
      <c r="H635">
        <f t="shared" si="59"/>
        <v>76</v>
      </c>
    </row>
    <row r="636" spans="1:8" x14ac:dyDescent="0.25">
      <c r="A636" s="3">
        <v>44557</v>
      </c>
      <c r="B636" s="10">
        <v>75</v>
      </c>
      <c r="C636">
        <f t="shared" si="55"/>
        <v>73.740740740740748</v>
      </c>
      <c r="D636">
        <f t="shared" si="56"/>
        <v>73.928571428571431</v>
      </c>
      <c r="E636">
        <f t="shared" si="58"/>
        <v>74.066666666666663</v>
      </c>
      <c r="F636">
        <f t="shared" si="54"/>
        <v>75.5</v>
      </c>
      <c r="G636">
        <f t="shared" si="57"/>
        <v>75.5</v>
      </c>
      <c r="H636">
        <f t="shared" si="59"/>
        <v>75.5</v>
      </c>
    </row>
    <row r="637" spans="1:8" x14ac:dyDescent="0.25">
      <c r="A637" s="3">
        <v>44558</v>
      </c>
      <c r="B637" s="10">
        <v>73</v>
      </c>
      <c r="C637">
        <f t="shared" si="55"/>
        <v>73.444444444444443</v>
      </c>
      <c r="D637">
        <f t="shared" si="56"/>
        <v>73.607142857142861</v>
      </c>
      <c r="E637">
        <f t="shared" si="58"/>
        <v>73.63333333333334</v>
      </c>
      <c r="F637">
        <f t="shared" si="54"/>
        <v>74</v>
      </c>
      <c r="G637">
        <f t="shared" si="57"/>
        <v>74</v>
      </c>
      <c r="H637">
        <f t="shared" si="59"/>
        <v>74</v>
      </c>
    </row>
    <row r="638" spans="1:8" x14ac:dyDescent="0.25">
      <c r="A638" s="3">
        <v>44559</v>
      </c>
      <c r="B638" s="10">
        <v>73</v>
      </c>
      <c r="C638">
        <f t="shared" si="55"/>
        <v>73.111111111111114</v>
      </c>
      <c r="D638">
        <f t="shared" si="56"/>
        <v>73.285714285714292</v>
      </c>
      <c r="E638">
        <f t="shared" si="58"/>
        <v>73.266666666666666</v>
      </c>
      <c r="F638">
        <f t="shared" si="54"/>
        <v>73</v>
      </c>
      <c r="G638">
        <f t="shared" si="57"/>
        <v>73</v>
      </c>
      <c r="H638">
        <f t="shared" si="59"/>
        <v>73</v>
      </c>
    </row>
    <row r="639" spans="1:8" x14ac:dyDescent="0.25">
      <c r="A639" s="3">
        <v>44560</v>
      </c>
      <c r="B639" s="10">
        <v>72</v>
      </c>
      <c r="C639">
        <f t="shared" si="55"/>
        <v>72.777777777777771</v>
      </c>
      <c r="D639">
        <f t="shared" si="56"/>
        <v>72.928571428571431</v>
      </c>
      <c r="E639">
        <f t="shared" si="58"/>
        <v>72.933333333333337</v>
      </c>
      <c r="F639">
        <f t="shared" si="54"/>
        <v>72.5</v>
      </c>
      <c r="G639">
        <f t="shared" si="57"/>
        <v>72.5</v>
      </c>
      <c r="H639">
        <f t="shared" si="59"/>
        <v>72.5</v>
      </c>
    </row>
    <row r="640" spans="1:8" x14ac:dyDescent="0.25">
      <c r="A640" s="3">
        <v>44561</v>
      </c>
      <c r="B640" s="10">
        <v>72</v>
      </c>
      <c r="C640">
        <f t="shared" si="55"/>
        <v>72.481481481481481</v>
      </c>
      <c r="D640">
        <f t="shared" si="56"/>
        <v>72.607142857142861</v>
      </c>
      <c r="E640">
        <f t="shared" si="58"/>
        <v>72.63333333333334</v>
      </c>
      <c r="F640">
        <f t="shared" si="54"/>
        <v>72</v>
      </c>
      <c r="G640">
        <f t="shared" si="57"/>
        <v>72</v>
      </c>
      <c r="H640">
        <f t="shared" si="59"/>
        <v>72</v>
      </c>
    </row>
    <row r="641" spans="1:8" x14ac:dyDescent="0.25">
      <c r="A641" s="3">
        <v>44562</v>
      </c>
      <c r="B641" s="10">
        <v>71</v>
      </c>
      <c r="C641">
        <f t="shared" si="55"/>
        <v>72.18518518518519</v>
      </c>
      <c r="D641">
        <f t="shared" si="56"/>
        <v>72.357142857142861</v>
      </c>
      <c r="E641">
        <f t="shared" si="58"/>
        <v>72.36666666666666</v>
      </c>
      <c r="F641">
        <f t="shared" si="54"/>
        <v>71.5</v>
      </c>
      <c r="G641">
        <f t="shared" si="57"/>
        <v>71.5</v>
      </c>
      <c r="H641">
        <f t="shared" si="59"/>
        <v>71.5</v>
      </c>
    </row>
    <row r="642" spans="1:8" x14ac:dyDescent="0.25">
      <c r="A642" s="3">
        <v>44563</v>
      </c>
      <c r="B642" s="10">
        <v>70</v>
      </c>
      <c r="C642">
        <f t="shared" si="55"/>
        <v>71.888888888888886</v>
      </c>
      <c r="D642">
        <f t="shared" si="56"/>
        <v>72.071428571428569</v>
      </c>
      <c r="E642">
        <f t="shared" si="58"/>
        <v>72.233333333333334</v>
      </c>
      <c r="F642">
        <f t="shared" si="54"/>
        <v>71</v>
      </c>
      <c r="G642">
        <f t="shared" si="57"/>
        <v>71</v>
      </c>
      <c r="H642">
        <f t="shared" si="59"/>
        <v>71.5</v>
      </c>
    </row>
    <row r="643" spans="1:8" x14ac:dyDescent="0.25">
      <c r="A643" s="3">
        <v>44564</v>
      </c>
      <c r="B643" s="10">
        <v>70</v>
      </c>
      <c r="C643">
        <f t="shared" si="55"/>
        <v>71.740740740740748</v>
      </c>
      <c r="D643">
        <f t="shared" si="56"/>
        <v>71.892857142857139</v>
      </c>
      <c r="E643">
        <f t="shared" si="58"/>
        <v>72.066666666666663</v>
      </c>
      <c r="F643">
        <f t="shared" si="54"/>
        <v>70.5</v>
      </c>
      <c r="G643">
        <f t="shared" si="57"/>
        <v>71</v>
      </c>
      <c r="H643">
        <f t="shared" si="59"/>
        <v>71.5</v>
      </c>
    </row>
    <row r="644" spans="1:8" x14ac:dyDescent="0.25">
      <c r="A644" s="3">
        <v>44565</v>
      </c>
      <c r="B644" s="10">
        <v>71</v>
      </c>
      <c r="C644">
        <f t="shared" si="55"/>
        <v>71.592592592592595</v>
      </c>
      <c r="D644">
        <f t="shared" si="56"/>
        <v>71.75</v>
      </c>
      <c r="E644">
        <f t="shared" si="58"/>
        <v>71.966666666666669</v>
      </c>
      <c r="F644">
        <f t="shared" si="54"/>
        <v>70.5</v>
      </c>
      <c r="G644">
        <f t="shared" si="57"/>
        <v>71</v>
      </c>
      <c r="H644">
        <f t="shared" si="59"/>
        <v>71.5</v>
      </c>
    </row>
    <row r="645" spans="1:8" x14ac:dyDescent="0.25">
      <c r="A645" s="3">
        <v>44566</v>
      </c>
      <c r="B645" s="10">
        <v>70</v>
      </c>
      <c r="C645">
        <f t="shared" si="55"/>
        <v>71.481481481481481</v>
      </c>
      <c r="D645">
        <f t="shared" si="56"/>
        <v>71.678571428571431</v>
      </c>
      <c r="E645">
        <f t="shared" si="58"/>
        <v>71.900000000000006</v>
      </c>
      <c r="F645">
        <f t="shared" si="54"/>
        <v>70.5</v>
      </c>
      <c r="G645">
        <f t="shared" si="57"/>
        <v>71</v>
      </c>
      <c r="H645">
        <f t="shared" si="59"/>
        <v>71.5</v>
      </c>
    </row>
    <row r="646" spans="1:8" x14ac:dyDescent="0.25">
      <c r="A646" s="3">
        <v>44567</v>
      </c>
      <c r="B646" s="10">
        <v>69</v>
      </c>
      <c r="C646">
        <f t="shared" si="55"/>
        <v>71.370370370370367</v>
      </c>
      <c r="D646">
        <f t="shared" si="56"/>
        <v>71.571428571428569</v>
      </c>
      <c r="E646">
        <f t="shared" si="58"/>
        <v>71.86666666666666</v>
      </c>
      <c r="F646">
        <f t="shared" si="54"/>
        <v>70.5</v>
      </c>
      <c r="G646">
        <f t="shared" si="57"/>
        <v>71</v>
      </c>
      <c r="H646">
        <f t="shared" si="59"/>
        <v>71.5</v>
      </c>
    </row>
    <row r="647" spans="1:8" x14ac:dyDescent="0.25">
      <c r="A647" s="3">
        <v>44568</v>
      </c>
      <c r="B647" s="10">
        <v>68</v>
      </c>
      <c r="C647">
        <f t="shared" si="55"/>
        <v>71.259259259259252</v>
      </c>
      <c r="D647">
        <f t="shared" si="56"/>
        <v>71.5</v>
      </c>
      <c r="E647">
        <f t="shared" si="58"/>
        <v>71.86666666666666</v>
      </c>
      <c r="F647">
        <f t="shared" si="54"/>
        <v>70.5</v>
      </c>
      <c r="G647">
        <f t="shared" si="57"/>
        <v>71</v>
      </c>
      <c r="H647">
        <f t="shared" si="59"/>
        <v>71.5</v>
      </c>
    </row>
    <row r="648" spans="1:8" x14ac:dyDescent="0.25">
      <c r="A648" s="3">
        <v>44569</v>
      </c>
      <c r="B648" s="10">
        <v>68</v>
      </c>
      <c r="C648">
        <f t="shared" si="55"/>
        <v>71.259259259259252</v>
      </c>
      <c r="D648">
        <f t="shared" si="56"/>
        <v>71.464285714285708</v>
      </c>
      <c r="E648">
        <f t="shared" si="58"/>
        <v>71.933333333333337</v>
      </c>
      <c r="F648">
        <f t="shared" si="54"/>
        <v>70.5</v>
      </c>
      <c r="G648">
        <f t="shared" si="57"/>
        <v>71</v>
      </c>
      <c r="H648">
        <f t="shared" si="59"/>
        <v>71.5</v>
      </c>
    </row>
    <row r="649" spans="1:8" x14ac:dyDescent="0.25">
      <c r="A649" s="3">
        <v>44570</v>
      </c>
      <c r="B649" s="10">
        <v>69</v>
      </c>
      <c r="C649">
        <f t="shared" si="55"/>
        <v>71.370370370370367</v>
      </c>
      <c r="D649">
        <f t="shared" si="56"/>
        <v>71.535714285714292</v>
      </c>
      <c r="E649">
        <f t="shared" si="58"/>
        <v>72.5</v>
      </c>
      <c r="F649">
        <f t="shared" si="54"/>
        <v>70.5</v>
      </c>
      <c r="G649">
        <f t="shared" si="57"/>
        <v>71</v>
      </c>
      <c r="H649">
        <f t="shared" si="59"/>
        <v>71.5</v>
      </c>
    </row>
    <row r="650" spans="1:8" x14ac:dyDescent="0.25">
      <c r="A650" s="3">
        <v>44571</v>
      </c>
      <c r="B650" s="10">
        <v>70</v>
      </c>
      <c r="C650">
        <f t="shared" si="55"/>
        <v>72.111111111111114</v>
      </c>
      <c r="D650">
        <f t="shared" si="56"/>
        <v>72.214285714285708</v>
      </c>
      <c r="E650">
        <f t="shared" si="58"/>
        <v>73.166666666666671</v>
      </c>
      <c r="F650">
        <f t="shared" si="54"/>
        <v>70.5</v>
      </c>
      <c r="G650">
        <f t="shared" si="57"/>
        <v>71</v>
      </c>
      <c r="H650">
        <f t="shared" si="59"/>
        <v>71.5</v>
      </c>
    </row>
    <row r="651" spans="1:8" x14ac:dyDescent="0.25">
      <c r="A651" s="3">
        <v>44572</v>
      </c>
      <c r="B651" s="10">
        <v>69</v>
      </c>
      <c r="C651">
        <f t="shared" si="55"/>
        <v>73</v>
      </c>
      <c r="D651">
        <f t="shared" si="56"/>
        <v>73</v>
      </c>
      <c r="E651">
        <f t="shared" si="58"/>
        <v>73.933333333333337</v>
      </c>
      <c r="F651">
        <f t="shared" si="54"/>
        <v>70.5</v>
      </c>
      <c r="G651">
        <f t="shared" si="57"/>
        <v>71</v>
      </c>
      <c r="H651">
        <f t="shared" si="59"/>
        <v>71.5</v>
      </c>
    </row>
    <row r="652" spans="1:8" x14ac:dyDescent="0.25">
      <c r="A652" s="3">
        <v>44573</v>
      </c>
      <c r="B652" s="10">
        <v>68</v>
      </c>
      <c r="C652">
        <f t="shared" si="55"/>
        <v>73.962962962962962</v>
      </c>
      <c r="D652">
        <f t="shared" si="56"/>
        <v>73.928571428571431</v>
      </c>
      <c r="E652">
        <f t="shared" si="58"/>
        <v>74.8</v>
      </c>
      <c r="F652">
        <f t="shared" si="54"/>
        <v>70.5</v>
      </c>
      <c r="G652">
        <f t="shared" si="57"/>
        <v>71</v>
      </c>
      <c r="H652">
        <f t="shared" si="59"/>
        <v>71.5</v>
      </c>
    </row>
    <row r="653" spans="1:8" x14ac:dyDescent="0.25">
      <c r="A653" s="3">
        <v>44574</v>
      </c>
      <c r="B653" s="10">
        <v>68</v>
      </c>
      <c r="C653">
        <f t="shared" si="55"/>
        <v>75.037037037037038</v>
      </c>
      <c r="D653">
        <f t="shared" si="56"/>
        <v>74.928571428571431</v>
      </c>
      <c r="E653">
        <f t="shared" si="58"/>
        <v>75.766666666666666</v>
      </c>
      <c r="F653">
        <f t="shared" si="54"/>
        <v>70.5</v>
      </c>
      <c r="G653">
        <f t="shared" si="57"/>
        <v>71</v>
      </c>
      <c r="H653">
        <f t="shared" si="59"/>
        <v>71.5</v>
      </c>
    </row>
    <row r="654" spans="1:8" x14ac:dyDescent="0.25">
      <c r="A654" s="3">
        <v>44575</v>
      </c>
      <c r="B654" s="10">
        <v>69</v>
      </c>
      <c r="C654">
        <f t="shared" si="55"/>
        <v>76.148148148148152</v>
      </c>
      <c r="D654">
        <f t="shared" si="56"/>
        <v>76</v>
      </c>
      <c r="E654">
        <f t="shared" si="58"/>
        <v>77.766666666666666</v>
      </c>
      <c r="F654">
        <f t="shared" si="54"/>
        <v>70.5</v>
      </c>
      <c r="G654">
        <f t="shared" si="57"/>
        <v>71</v>
      </c>
      <c r="H654">
        <f t="shared" si="59"/>
        <v>71.5</v>
      </c>
    </row>
    <row r="655" spans="1:8" x14ac:dyDescent="0.25">
      <c r="A655" s="3">
        <v>44576</v>
      </c>
      <c r="B655" s="10">
        <v>69</v>
      </c>
      <c r="C655">
        <f t="shared" si="55"/>
        <v>78.444444444444443</v>
      </c>
      <c r="D655">
        <f t="shared" si="56"/>
        <v>78.178571428571431</v>
      </c>
      <c r="E655">
        <f t="shared" si="58"/>
        <v>80.7</v>
      </c>
      <c r="F655">
        <f t="shared" si="54"/>
        <v>70.5</v>
      </c>
      <c r="G655">
        <f t="shared" si="57"/>
        <v>71</v>
      </c>
      <c r="H655">
        <f t="shared" si="59"/>
        <v>71.5</v>
      </c>
    </row>
    <row r="656" spans="1:8" x14ac:dyDescent="0.25">
      <c r="A656" s="3">
        <v>44577</v>
      </c>
      <c r="B656" s="10">
        <v>72</v>
      </c>
      <c r="C656">
        <f t="shared" si="55"/>
        <v>81.777777777777771</v>
      </c>
      <c r="D656">
        <f t="shared" si="56"/>
        <v>81.357142857142861</v>
      </c>
      <c r="E656">
        <f t="shared" si="58"/>
        <v>84.166666666666671</v>
      </c>
      <c r="F656">
        <f t="shared" si="54"/>
        <v>71.5</v>
      </c>
      <c r="G656">
        <f t="shared" si="57"/>
        <v>71.5</v>
      </c>
      <c r="H656">
        <f t="shared" si="59"/>
        <v>71.5</v>
      </c>
    </row>
    <row r="657" spans="1:8" x14ac:dyDescent="0.25">
      <c r="A657" s="3">
        <v>44578</v>
      </c>
      <c r="B657" s="10">
        <v>72</v>
      </c>
      <c r="C657">
        <f t="shared" si="55"/>
        <v>85.703703703703709</v>
      </c>
      <c r="D657">
        <f t="shared" si="56"/>
        <v>85.142857142857139</v>
      </c>
      <c r="E657">
        <f t="shared" si="58"/>
        <v>88.333333333333329</v>
      </c>
      <c r="F657">
        <f t="shared" ref="F657:F720" si="60">MEDIAN(B644:B669)</f>
        <v>72</v>
      </c>
      <c r="G657">
        <f t="shared" si="57"/>
        <v>72</v>
      </c>
      <c r="H657">
        <f t="shared" si="59"/>
        <v>72</v>
      </c>
    </row>
    <row r="658" spans="1:8" x14ac:dyDescent="0.25">
      <c r="A658" s="3">
        <v>44579</v>
      </c>
      <c r="B658" s="10">
        <v>74</v>
      </c>
      <c r="C658">
        <f t="shared" ref="C658:C721" si="61">AVERAGE(B645:B671)</f>
        <v>90.333333333333329</v>
      </c>
      <c r="D658">
        <f t="shared" ref="D658:D721" si="62">AVERAGE(B644:B671)</f>
        <v>89.642857142857139</v>
      </c>
      <c r="E658">
        <f t="shared" si="58"/>
        <v>92.666666666666671</v>
      </c>
      <c r="F658">
        <f t="shared" si="60"/>
        <v>73</v>
      </c>
      <c r="G658">
        <f t="shared" ref="G658:G721" si="63">MEDIAN(B644:B671)</f>
        <v>73</v>
      </c>
      <c r="H658">
        <f t="shared" si="59"/>
        <v>73</v>
      </c>
    </row>
    <row r="659" spans="1:8" x14ac:dyDescent="0.25">
      <c r="A659" s="3">
        <v>44580</v>
      </c>
      <c r="B659" s="10">
        <v>74</v>
      </c>
      <c r="C659">
        <f t="shared" si="61"/>
        <v>95.148148148148152</v>
      </c>
      <c r="D659">
        <f t="shared" si="62"/>
        <v>94.25</v>
      </c>
      <c r="E659">
        <f t="shared" ref="E659:E722" si="64">AVERAGE(B644:B673)</f>
        <v>97.033333333333331</v>
      </c>
      <c r="F659">
        <f t="shared" si="60"/>
        <v>74</v>
      </c>
      <c r="G659">
        <f t="shared" si="63"/>
        <v>74</v>
      </c>
      <c r="H659">
        <f t="shared" ref="H659:H722" si="65">MEDIAN(B644:B673)</f>
        <v>74</v>
      </c>
    </row>
    <row r="660" spans="1:8" x14ac:dyDescent="0.25">
      <c r="A660" s="3">
        <v>44581</v>
      </c>
      <c r="B660" s="10">
        <v>75</v>
      </c>
      <c r="C660">
        <f t="shared" si="61"/>
        <v>100.03703703703704</v>
      </c>
      <c r="D660">
        <f t="shared" si="62"/>
        <v>98.928571428571431</v>
      </c>
      <c r="E660">
        <f t="shared" si="64"/>
        <v>101.43333333333334</v>
      </c>
      <c r="F660">
        <f t="shared" si="60"/>
        <v>74.5</v>
      </c>
      <c r="G660">
        <f t="shared" si="63"/>
        <v>74.5</v>
      </c>
      <c r="H660">
        <f t="shared" si="65"/>
        <v>74.5</v>
      </c>
    </row>
    <row r="661" spans="1:8" x14ac:dyDescent="0.25">
      <c r="A661" s="3">
        <v>44582</v>
      </c>
      <c r="B661" s="10">
        <v>77</v>
      </c>
      <c r="C661">
        <f t="shared" si="61"/>
        <v>105.03703703703704</v>
      </c>
      <c r="D661">
        <f t="shared" si="62"/>
        <v>103.71428571428571</v>
      </c>
      <c r="E661">
        <f t="shared" si="64"/>
        <v>105.93333333333334</v>
      </c>
      <c r="F661">
        <f t="shared" si="60"/>
        <v>76</v>
      </c>
      <c r="G661">
        <f t="shared" si="63"/>
        <v>76</v>
      </c>
      <c r="H661">
        <f t="shared" si="65"/>
        <v>76</v>
      </c>
    </row>
    <row r="662" spans="1:8" x14ac:dyDescent="0.25">
      <c r="A662" s="3">
        <v>44583</v>
      </c>
      <c r="B662" s="10">
        <v>79</v>
      </c>
      <c r="C662">
        <f t="shared" si="61"/>
        <v>110.11111111111111</v>
      </c>
      <c r="D662">
        <f t="shared" si="62"/>
        <v>108.60714285714286</v>
      </c>
      <c r="E662">
        <f t="shared" si="64"/>
        <v>110.56666666666666</v>
      </c>
      <c r="F662">
        <f t="shared" si="60"/>
        <v>78</v>
      </c>
      <c r="G662">
        <f t="shared" si="63"/>
        <v>78</v>
      </c>
      <c r="H662">
        <f t="shared" si="65"/>
        <v>78</v>
      </c>
    </row>
    <row r="663" spans="1:8" x14ac:dyDescent="0.25">
      <c r="A663" s="3">
        <v>44584</v>
      </c>
      <c r="B663" s="10">
        <v>95</v>
      </c>
      <c r="C663">
        <f t="shared" si="61"/>
        <v>115.25925925925925</v>
      </c>
      <c r="D663">
        <f t="shared" si="62"/>
        <v>113.60714285714286</v>
      </c>
      <c r="E663">
        <f t="shared" si="64"/>
        <v>115.36666666666666</v>
      </c>
      <c r="F663">
        <f t="shared" si="60"/>
        <v>87</v>
      </c>
      <c r="G663">
        <f t="shared" si="63"/>
        <v>87</v>
      </c>
      <c r="H663">
        <f t="shared" si="65"/>
        <v>87</v>
      </c>
    </row>
    <row r="664" spans="1:8" x14ac:dyDescent="0.25">
      <c r="A664" s="3">
        <v>44585</v>
      </c>
      <c r="B664" s="10">
        <v>97</v>
      </c>
      <c r="C664">
        <f t="shared" si="61"/>
        <v>120.51851851851852</v>
      </c>
      <c r="D664">
        <f t="shared" si="62"/>
        <v>118.71428571428571</v>
      </c>
      <c r="E664">
        <f t="shared" si="64"/>
        <v>120.26666666666667</v>
      </c>
      <c r="F664">
        <f t="shared" si="60"/>
        <v>96</v>
      </c>
      <c r="G664">
        <f t="shared" si="63"/>
        <v>96</v>
      </c>
      <c r="H664">
        <f t="shared" si="65"/>
        <v>96</v>
      </c>
    </row>
    <row r="665" spans="1:8" x14ac:dyDescent="0.25">
      <c r="A665" s="3">
        <v>44586</v>
      </c>
      <c r="B665" s="10">
        <v>99</v>
      </c>
      <c r="C665">
        <f t="shared" si="61"/>
        <v>125.92592592592592</v>
      </c>
      <c r="D665">
        <f t="shared" si="62"/>
        <v>123.89285714285714</v>
      </c>
      <c r="E665">
        <f t="shared" si="64"/>
        <v>125.06666666666666</v>
      </c>
      <c r="F665">
        <f t="shared" si="60"/>
        <v>98</v>
      </c>
      <c r="G665">
        <f t="shared" si="63"/>
        <v>98</v>
      </c>
      <c r="H665">
        <f t="shared" si="65"/>
        <v>98</v>
      </c>
    </row>
    <row r="666" spans="1:8" x14ac:dyDescent="0.25">
      <c r="A666" s="3">
        <v>44587</v>
      </c>
      <c r="B666" s="10">
        <v>101</v>
      </c>
      <c r="C666">
        <f t="shared" si="61"/>
        <v>131.2962962962963</v>
      </c>
      <c r="D666">
        <f t="shared" si="62"/>
        <v>129.03571428571428</v>
      </c>
      <c r="E666">
        <f t="shared" si="64"/>
        <v>129.66666666666666</v>
      </c>
      <c r="F666">
        <f t="shared" si="60"/>
        <v>100</v>
      </c>
      <c r="G666">
        <f t="shared" si="63"/>
        <v>100</v>
      </c>
      <c r="H666">
        <f t="shared" si="65"/>
        <v>100</v>
      </c>
    </row>
    <row r="667" spans="1:8" x14ac:dyDescent="0.25">
      <c r="A667" s="3">
        <v>44588</v>
      </c>
      <c r="B667" s="10">
        <v>102</v>
      </c>
      <c r="C667">
        <f t="shared" si="61"/>
        <v>136.4814814814815</v>
      </c>
      <c r="D667">
        <f t="shared" si="62"/>
        <v>134.03571428571428</v>
      </c>
      <c r="E667">
        <f t="shared" si="64"/>
        <v>134.36666666666667</v>
      </c>
      <c r="F667">
        <f t="shared" si="60"/>
        <v>101.5</v>
      </c>
      <c r="G667">
        <f t="shared" si="63"/>
        <v>101.5</v>
      </c>
      <c r="H667">
        <f t="shared" si="65"/>
        <v>101.5</v>
      </c>
    </row>
    <row r="668" spans="1:8" x14ac:dyDescent="0.25">
      <c r="A668" s="3">
        <v>44589</v>
      </c>
      <c r="B668" s="10">
        <v>133</v>
      </c>
      <c r="C668">
        <f t="shared" si="61"/>
        <v>141.7037037037037</v>
      </c>
      <c r="D668">
        <f t="shared" si="62"/>
        <v>139.10714285714286</v>
      </c>
      <c r="E668">
        <f t="shared" si="64"/>
        <v>139.19999999999999</v>
      </c>
      <c r="F668">
        <f t="shared" si="60"/>
        <v>117.5</v>
      </c>
      <c r="G668">
        <f t="shared" si="63"/>
        <v>117.5</v>
      </c>
      <c r="H668">
        <f t="shared" si="65"/>
        <v>117.5</v>
      </c>
    </row>
    <row r="669" spans="1:8" x14ac:dyDescent="0.25">
      <c r="A669" s="3">
        <v>44590</v>
      </c>
      <c r="B669" s="10">
        <v>160</v>
      </c>
      <c r="C669">
        <f t="shared" si="61"/>
        <v>147.03703703703704</v>
      </c>
      <c r="D669">
        <f t="shared" si="62"/>
        <v>144.25</v>
      </c>
      <c r="E669">
        <f t="shared" si="64"/>
        <v>143.9</v>
      </c>
      <c r="F669">
        <f t="shared" si="60"/>
        <v>146.5</v>
      </c>
      <c r="G669">
        <f t="shared" si="63"/>
        <v>146.5</v>
      </c>
      <c r="H669">
        <f t="shared" si="65"/>
        <v>146.5</v>
      </c>
    </row>
    <row r="670" spans="1:8" x14ac:dyDescent="0.25">
      <c r="A670" s="3">
        <v>44591</v>
      </c>
      <c r="B670" s="10">
        <v>176</v>
      </c>
      <c r="C670">
        <f t="shared" si="61"/>
        <v>152.11111111111111</v>
      </c>
      <c r="D670">
        <f t="shared" si="62"/>
        <v>149.25</v>
      </c>
      <c r="E670">
        <f t="shared" si="64"/>
        <v>148.56666666666666</v>
      </c>
      <c r="F670">
        <f t="shared" si="60"/>
        <v>168</v>
      </c>
      <c r="G670">
        <f t="shared" si="63"/>
        <v>168</v>
      </c>
      <c r="H670">
        <f t="shared" si="65"/>
        <v>168</v>
      </c>
    </row>
    <row r="671" spans="1:8" x14ac:dyDescent="0.25">
      <c r="A671" s="3">
        <v>44592</v>
      </c>
      <c r="B671" s="10">
        <v>196</v>
      </c>
      <c r="C671">
        <f t="shared" si="61"/>
        <v>157.18518518518519</v>
      </c>
      <c r="D671">
        <f t="shared" si="62"/>
        <v>154.14285714285714</v>
      </c>
      <c r="E671">
        <f t="shared" si="64"/>
        <v>153.16666666666666</v>
      </c>
      <c r="F671">
        <f t="shared" si="60"/>
        <v>186</v>
      </c>
      <c r="G671">
        <f t="shared" si="63"/>
        <v>186</v>
      </c>
      <c r="H671">
        <f t="shared" si="65"/>
        <v>186</v>
      </c>
    </row>
    <row r="672" spans="1:8" x14ac:dyDescent="0.25">
      <c r="A672" s="3">
        <v>44593</v>
      </c>
      <c r="B672" s="10">
        <v>200</v>
      </c>
      <c r="C672">
        <f t="shared" si="61"/>
        <v>162.11111111111111</v>
      </c>
      <c r="D672">
        <f t="shared" si="62"/>
        <v>158.96428571428572</v>
      </c>
      <c r="E672">
        <f t="shared" si="64"/>
        <v>157.66666666666666</v>
      </c>
      <c r="F672">
        <f t="shared" si="60"/>
        <v>198</v>
      </c>
      <c r="G672">
        <f t="shared" si="63"/>
        <v>198</v>
      </c>
      <c r="H672">
        <f t="shared" si="65"/>
        <v>198</v>
      </c>
    </row>
    <row r="673" spans="1:8" x14ac:dyDescent="0.25">
      <c r="A673" s="3">
        <v>44594</v>
      </c>
      <c r="B673" s="10">
        <v>201</v>
      </c>
      <c r="C673">
        <f t="shared" si="61"/>
        <v>167.03703703703704</v>
      </c>
      <c r="D673">
        <f t="shared" si="62"/>
        <v>163.71428571428572</v>
      </c>
      <c r="E673">
        <f t="shared" si="64"/>
        <v>162.03333333333333</v>
      </c>
      <c r="F673">
        <f t="shared" si="60"/>
        <v>200.5</v>
      </c>
      <c r="G673">
        <f t="shared" si="63"/>
        <v>200.5</v>
      </c>
      <c r="H673">
        <f t="shared" si="65"/>
        <v>200.5</v>
      </c>
    </row>
    <row r="674" spans="1:8" x14ac:dyDescent="0.25">
      <c r="A674" s="3">
        <v>44595</v>
      </c>
      <c r="B674" s="10">
        <v>203</v>
      </c>
      <c r="C674">
        <f t="shared" si="61"/>
        <v>171.77777777777777</v>
      </c>
      <c r="D674">
        <f t="shared" si="62"/>
        <v>168.32142857142858</v>
      </c>
      <c r="E674">
        <f t="shared" si="64"/>
        <v>166.23333333333332</v>
      </c>
      <c r="F674">
        <f t="shared" si="60"/>
        <v>202</v>
      </c>
      <c r="G674">
        <f t="shared" si="63"/>
        <v>202</v>
      </c>
      <c r="H674">
        <f t="shared" si="65"/>
        <v>200.5</v>
      </c>
    </row>
    <row r="675" spans="1:8" x14ac:dyDescent="0.25">
      <c r="A675" s="3">
        <v>44596</v>
      </c>
      <c r="B675" s="10">
        <v>205</v>
      </c>
      <c r="C675">
        <f t="shared" si="61"/>
        <v>176.33333333333334</v>
      </c>
      <c r="D675">
        <f t="shared" si="62"/>
        <v>172.78571428571428</v>
      </c>
      <c r="E675">
        <f t="shared" si="64"/>
        <v>170.36666666666667</v>
      </c>
      <c r="F675">
        <f t="shared" si="60"/>
        <v>203</v>
      </c>
      <c r="G675">
        <f t="shared" si="63"/>
        <v>202</v>
      </c>
      <c r="H675">
        <f t="shared" si="65"/>
        <v>200.5</v>
      </c>
    </row>
    <row r="676" spans="1:8" x14ac:dyDescent="0.25">
      <c r="A676" s="3">
        <v>44597</v>
      </c>
      <c r="B676" s="10">
        <v>208</v>
      </c>
      <c r="C676">
        <f t="shared" si="61"/>
        <v>180.74074074074073</v>
      </c>
      <c r="D676">
        <f t="shared" si="62"/>
        <v>177.10714285714286</v>
      </c>
      <c r="E676">
        <f t="shared" si="64"/>
        <v>174.4</v>
      </c>
      <c r="F676">
        <f t="shared" si="60"/>
        <v>203</v>
      </c>
      <c r="G676">
        <f t="shared" si="63"/>
        <v>202</v>
      </c>
      <c r="H676">
        <f t="shared" si="65"/>
        <v>200.5</v>
      </c>
    </row>
    <row r="677" spans="1:8" x14ac:dyDescent="0.25">
      <c r="A677" s="3">
        <v>44598</v>
      </c>
      <c r="B677" s="10">
        <v>212</v>
      </c>
      <c r="C677">
        <f t="shared" si="61"/>
        <v>184.4814814814815</v>
      </c>
      <c r="D677">
        <f t="shared" si="62"/>
        <v>181.28571428571428</v>
      </c>
      <c r="E677">
        <f t="shared" si="64"/>
        <v>178.26666666666668</v>
      </c>
      <c r="F677">
        <f t="shared" si="60"/>
        <v>203</v>
      </c>
      <c r="G677">
        <f t="shared" si="63"/>
        <v>202</v>
      </c>
      <c r="H677">
        <f t="shared" si="65"/>
        <v>200.5</v>
      </c>
    </row>
    <row r="678" spans="1:8" x14ac:dyDescent="0.25">
      <c r="A678" s="3">
        <v>44599</v>
      </c>
      <c r="B678" s="10">
        <v>215</v>
      </c>
      <c r="C678">
        <f t="shared" si="61"/>
        <v>188.03703703703704</v>
      </c>
      <c r="D678">
        <f t="shared" si="62"/>
        <v>184.78571428571428</v>
      </c>
      <c r="E678">
        <f t="shared" si="64"/>
        <v>181.96666666666667</v>
      </c>
      <c r="F678">
        <f t="shared" si="60"/>
        <v>203</v>
      </c>
      <c r="G678">
        <f t="shared" si="63"/>
        <v>202</v>
      </c>
      <c r="H678">
        <f t="shared" si="65"/>
        <v>200.5</v>
      </c>
    </row>
    <row r="679" spans="1:8" x14ac:dyDescent="0.25">
      <c r="A679" s="3">
        <v>44600</v>
      </c>
      <c r="B679" s="10">
        <v>213</v>
      </c>
      <c r="C679">
        <f t="shared" si="61"/>
        <v>191.40740740740742</v>
      </c>
      <c r="D679">
        <f t="shared" si="62"/>
        <v>188.10714285714286</v>
      </c>
      <c r="E679">
        <f t="shared" si="64"/>
        <v>184.8</v>
      </c>
      <c r="F679">
        <f t="shared" si="60"/>
        <v>203</v>
      </c>
      <c r="G679">
        <f t="shared" si="63"/>
        <v>202</v>
      </c>
      <c r="H679">
        <f t="shared" si="65"/>
        <v>200.5</v>
      </c>
    </row>
    <row r="680" spans="1:8" x14ac:dyDescent="0.25">
      <c r="A680" s="3">
        <v>44601</v>
      </c>
      <c r="B680" s="10">
        <v>208</v>
      </c>
      <c r="C680">
        <f t="shared" si="61"/>
        <v>194.33333333333334</v>
      </c>
      <c r="D680">
        <f t="shared" si="62"/>
        <v>191</v>
      </c>
      <c r="E680">
        <f t="shared" si="64"/>
        <v>187.33333333333334</v>
      </c>
      <c r="F680">
        <f t="shared" si="60"/>
        <v>203</v>
      </c>
      <c r="G680">
        <f t="shared" si="63"/>
        <v>202</v>
      </c>
      <c r="H680">
        <f t="shared" si="65"/>
        <v>200.5</v>
      </c>
    </row>
    <row r="681" spans="1:8" x14ac:dyDescent="0.25">
      <c r="A681" s="3">
        <v>44602</v>
      </c>
      <c r="B681" s="10">
        <v>210</v>
      </c>
      <c r="C681">
        <f t="shared" si="61"/>
        <v>196.96296296296296</v>
      </c>
      <c r="D681">
        <f t="shared" si="62"/>
        <v>193.57142857142858</v>
      </c>
      <c r="E681">
        <f t="shared" si="64"/>
        <v>189.03333333333333</v>
      </c>
      <c r="F681">
        <f t="shared" si="60"/>
        <v>203</v>
      </c>
      <c r="G681">
        <f t="shared" si="63"/>
        <v>202</v>
      </c>
      <c r="H681">
        <f t="shared" si="65"/>
        <v>200.5</v>
      </c>
    </row>
    <row r="682" spans="1:8" x14ac:dyDescent="0.25">
      <c r="A682" s="3">
        <v>44603</v>
      </c>
      <c r="B682" s="10">
        <v>213</v>
      </c>
      <c r="C682">
        <f t="shared" si="61"/>
        <v>197.59259259259258</v>
      </c>
      <c r="D682">
        <f t="shared" si="62"/>
        <v>195.28571428571428</v>
      </c>
      <c r="E682">
        <f t="shared" si="64"/>
        <v>188.66666666666666</v>
      </c>
      <c r="F682">
        <f t="shared" si="60"/>
        <v>203</v>
      </c>
      <c r="G682">
        <f t="shared" si="63"/>
        <v>202</v>
      </c>
      <c r="H682">
        <f t="shared" si="65"/>
        <v>200.5</v>
      </c>
    </row>
    <row r="683" spans="1:8" x14ac:dyDescent="0.25">
      <c r="A683" s="3">
        <v>44604</v>
      </c>
      <c r="B683" s="10">
        <v>209</v>
      </c>
      <c r="C683">
        <f t="shared" si="61"/>
        <v>195</v>
      </c>
      <c r="D683">
        <f t="shared" si="62"/>
        <v>193.75</v>
      </c>
      <c r="E683">
        <f t="shared" si="64"/>
        <v>188.93333333333334</v>
      </c>
      <c r="F683">
        <f t="shared" si="60"/>
        <v>203</v>
      </c>
      <c r="G683">
        <f t="shared" si="63"/>
        <v>202</v>
      </c>
      <c r="H683">
        <f t="shared" si="65"/>
        <v>200.5</v>
      </c>
    </row>
    <row r="684" spans="1:8" x14ac:dyDescent="0.25">
      <c r="A684" s="3">
        <v>44605</v>
      </c>
      <c r="B684" s="10">
        <v>209</v>
      </c>
      <c r="C684">
        <f t="shared" si="61"/>
        <v>192.55555555555554</v>
      </c>
      <c r="D684">
        <f t="shared" si="62"/>
        <v>191.96428571428572</v>
      </c>
      <c r="E684">
        <f t="shared" si="64"/>
        <v>188.46666666666667</v>
      </c>
      <c r="F684">
        <f t="shared" si="60"/>
        <v>203</v>
      </c>
      <c r="G684">
        <f t="shared" si="63"/>
        <v>202</v>
      </c>
      <c r="H684">
        <f t="shared" si="65"/>
        <v>200.5</v>
      </c>
    </row>
    <row r="685" spans="1:8" x14ac:dyDescent="0.25">
      <c r="A685" s="3">
        <v>44606</v>
      </c>
      <c r="B685" s="10">
        <v>207</v>
      </c>
      <c r="C685">
        <f t="shared" si="61"/>
        <v>189.7037037037037</v>
      </c>
      <c r="D685">
        <f t="shared" si="62"/>
        <v>189.92857142857142</v>
      </c>
      <c r="E685">
        <f t="shared" si="64"/>
        <v>186.03333333333333</v>
      </c>
      <c r="F685">
        <f t="shared" si="60"/>
        <v>203</v>
      </c>
      <c r="G685">
        <f t="shared" si="63"/>
        <v>202</v>
      </c>
      <c r="H685">
        <f t="shared" si="65"/>
        <v>200.5</v>
      </c>
    </row>
    <row r="686" spans="1:8" x14ac:dyDescent="0.25">
      <c r="A686" s="3">
        <v>44607</v>
      </c>
      <c r="B686" s="10">
        <v>207</v>
      </c>
      <c r="C686">
        <f t="shared" si="61"/>
        <v>185.5185185185185</v>
      </c>
      <c r="D686">
        <f t="shared" si="62"/>
        <v>186.03571428571428</v>
      </c>
      <c r="E686">
        <f t="shared" si="64"/>
        <v>181.8</v>
      </c>
      <c r="F686">
        <f t="shared" si="60"/>
        <v>203</v>
      </c>
      <c r="G686">
        <f t="shared" si="63"/>
        <v>202</v>
      </c>
      <c r="H686">
        <f t="shared" si="65"/>
        <v>200.5</v>
      </c>
    </row>
    <row r="687" spans="1:8" x14ac:dyDescent="0.25">
      <c r="A687" s="3">
        <v>44608</v>
      </c>
      <c r="B687" s="10">
        <v>203</v>
      </c>
      <c r="C687">
        <f t="shared" si="61"/>
        <v>179.88888888888889</v>
      </c>
      <c r="D687">
        <f t="shared" si="62"/>
        <v>180.64285714285714</v>
      </c>
      <c r="E687">
        <f t="shared" si="64"/>
        <v>177.03333333333333</v>
      </c>
      <c r="F687">
        <f t="shared" si="60"/>
        <v>203</v>
      </c>
      <c r="G687">
        <f t="shared" si="63"/>
        <v>202</v>
      </c>
      <c r="H687">
        <f t="shared" si="65"/>
        <v>200.5</v>
      </c>
    </row>
    <row r="688" spans="1:8" x14ac:dyDescent="0.25">
      <c r="A688" s="3">
        <v>44609</v>
      </c>
      <c r="B688" s="10">
        <v>200</v>
      </c>
      <c r="C688">
        <f t="shared" si="61"/>
        <v>174.33333333333334</v>
      </c>
      <c r="D688">
        <f t="shared" si="62"/>
        <v>175.35714285714286</v>
      </c>
      <c r="E688">
        <f t="shared" si="64"/>
        <v>173.73333333333332</v>
      </c>
      <c r="F688">
        <f t="shared" si="60"/>
        <v>201.5</v>
      </c>
      <c r="G688">
        <f t="shared" si="63"/>
        <v>201.5</v>
      </c>
      <c r="H688">
        <f t="shared" si="65"/>
        <v>200.5</v>
      </c>
    </row>
    <row r="689" spans="1:8" x14ac:dyDescent="0.25">
      <c r="A689" s="3">
        <v>44610</v>
      </c>
      <c r="B689" s="10">
        <v>198</v>
      </c>
      <c r="C689">
        <f t="shared" si="61"/>
        <v>170.4814814814815</v>
      </c>
      <c r="D689">
        <f t="shared" si="62"/>
        <v>171.71428571428572</v>
      </c>
      <c r="E689">
        <f t="shared" si="64"/>
        <v>171.2</v>
      </c>
      <c r="F689">
        <f t="shared" si="60"/>
        <v>199</v>
      </c>
      <c r="G689">
        <f t="shared" si="63"/>
        <v>199</v>
      </c>
      <c r="H689">
        <f t="shared" si="65"/>
        <v>199</v>
      </c>
    </row>
    <row r="690" spans="1:8" x14ac:dyDescent="0.25">
      <c r="A690" s="3">
        <v>44611</v>
      </c>
      <c r="B690" s="10">
        <v>196</v>
      </c>
      <c r="C690">
        <f t="shared" si="61"/>
        <v>167.40740740740742</v>
      </c>
      <c r="D690">
        <f t="shared" si="62"/>
        <v>168.85714285714286</v>
      </c>
      <c r="E690">
        <f t="shared" si="64"/>
        <v>168.2</v>
      </c>
      <c r="F690">
        <f t="shared" si="60"/>
        <v>197</v>
      </c>
      <c r="G690">
        <f t="shared" si="63"/>
        <v>197</v>
      </c>
      <c r="H690">
        <f t="shared" si="65"/>
        <v>197</v>
      </c>
    </row>
    <row r="691" spans="1:8" x14ac:dyDescent="0.25">
      <c r="A691" s="3">
        <v>44612</v>
      </c>
      <c r="B691" s="10">
        <v>193</v>
      </c>
      <c r="C691">
        <f t="shared" si="61"/>
        <v>163.74074074074073</v>
      </c>
      <c r="D691">
        <f t="shared" si="62"/>
        <v>165.46428571428572</v>
      </c>
      <c r="E691">
        <f t="shared" si="64"/>
        <v>163.93333333333334</v>
      </c>
      <c r="F691">
        <f t="shared" si="60"/>
        <v>194.5</v>
      </c>
      <c r="G691">
        <f t="shared" si="63"/>
        <v>194.5</v>
      </c>
      <c r="H691">
        <f t="shared" si="65"/>
        <v>194.5</v>
      </c>
    </row>
    <row r="692" spans="1:8" x14ac:dyDescent="0.25">
      <c r="A692" s="3">
        <v>44613</v>
      </c>
      <c r="B692" s="10">
        <v>190</v>
      </c>
      <c r="C692">
        <f t="shared" si="61"/>
        <v>158.62962962962962</v>
      </c>
      <c r="D692">
        <f t="shared" si="62"/>
        <v>160.64285714285714</v>
      </c>
      <c r="E692">
        <f t="shared" si="64"/>
        <v>159.36666666666667</v>
      </c>
      <c r="F692">
        <f t="shared" si="60"/>
        <v>191.5</v>
      </c>
      <c r="G692">
        <f t="shared" si="63"/>
        <v>191.5</v>
      </c>
      <c r="H692">
        <f t="shared" si="65"/>
        <v>191.5</v>
      </c>
    </row>
    <row r="693" spans="1:8" x14ac:dyDescent="0.25">
      <c r="A693" s="3">
        <v>44614</v>
      </c>
      <c r="B693" s="10">
        <v>180</v>
      </c>
      <c r="C693">
        <f t="shared" si="61"/>
        <v>153.37037037037038</v>
      </c>
      <c r="D693">
        <f t="shared" si="62"/>
        <v>155.5</v>
      </c>
      <c r="E693">
        <f t="shared" si="64"/>
        <v>154.4</v>
      </c>
      <c r="F693">
        <f t="shared" si="60"/>
        <v>185</v>
      </c>
      <c r="G693">
        <f t="shared" si="63"/>
        <v>185</v>
      </c>
      <c r="H693">
        <f t="shared" si="65"/>
        <v>185</v>
      </c>
    </row>
    <row r="694" spans="1:8" x14ac:dyDescent="0.25">
      <c r="A694" s="3">
        <v>44615</v>
      </c>
      <c r="B694" s="10">
        <v>173</v>
      </c>
      <c r="C694">
        <f t="shared" si="61"/>
        <v>148</v>
      </c>
      <c r="D694">
        <f t="shared" si="62"/>
        <v>150.14285714285714</v>
      </c>
      <c r="E694">
        <f t="shared" si="64"/>
        <v>148.4</v>
      </c>
      <c r="F694">
        <f t="shared" si="60"/>
        <v>176.5</v>
      </c>
      <c r="G694">
        <f t="shared" si="63"/>
        <v>176.5</v>
      </c>
      <c r="H694">
        <f t="shared" si="65"/>
        <v>176.5</v>
      </c>
    </row>
    <row r="695" spans="1:8" x14ac:dyDescent="0.25">
      <c r="A695" s="3">
        <v>44616</v>
      </c>
      <c r="B695" s="10">
        <v>150</v>
      </c>
      <c r="C695">
        <f t="shared" si="61"/>
        <v>141.5185185185185</v>
      </c>
      <c r="D695">
        <f t="shared" si="62"/>
        <v>143.96428571428572</v>
      </c>
      <c r="E695">
        <f t="shared" si="64"/>
        <v>142.13333333333333</v>
      </c>
      <c r="F695">
        <f t="shared" si="60"/>
        <v>161.5</v>
      </c>
      <c r="G695">
        <f t="shared" si="63"/>
        <v>161.5</v>
      </c>
      <c r="H695">
        <f t="shared" si="65"/>
        <v>161.5</v>
      </c>
    </row>
    <row r="696" spans="1:8" x14ac:dyDescent="0.25">
      <c r="A696" s="3">
        <v>44617</v>
      </c>
      <c r="B696" s="10">
        <v>90</v>
      </c>
      <c r="C696">
        <f t="shared" si="61"/>
        <v>134.55555555555554</v>
      </c>
      <c r="D696">
        <f t="shared" si="62"/>
        <v>137.35714285714286</v>
      </c>
      <c r="E696">
        <f t="shared" si="64"/>
        <v>136.43333333333334</v>
      </c>
      <c r="F696">
        <f t="shared" si="60"/>
        <v>137.5</v>
      </c>
      <c r="G696">
        <f t="shared" si="63"/>
        <v>137.5</v>
      </c>
      <c r="H696">
        <f t="shared" si="65"/>
        <v>137.5</v>
      </c>
    </row>
    <row r="697" spans="1:8" x14ac:dyDescent="0.25">
      <c r="A697" s="3">
        <v>44618</v>
      </c>
      <c r="B697" s="10">
        <v>110</v>
      </c>
      <c r="C697">
        <f t="shared" si="61"/>
        <v>128.18518518518519</v>
      </c>
      <c r="D697">
        <f t="shared" si="62"/>
        <v>131.07142857142858</v>
      </c>
      <c r="E697">
        <f t="shared" si="64"/>
        <v>131.53333333333333</v>
      </c>
      <c r="F697">
        <f t="shared" si="60"/>
        <v>122</v>
      </c>
      <c r="G697">
        <f t="shared" si="63"/>
        <v>122</v>
      </c>
      <c r="H697">
        <f t="shared" si="65"/>
        <v>122</v>
      </c>
    </row>
    <row r="698" spans="1:8" x14ac:dyDescent="0.25">
      <c r="A698" s="3">
        <v>44619</v>
      </c>
      <c r="B698" s="10">
        <v>119</v>
      </c>
      <c r="C698">
        <f t="shared" si="61"/>
        <v>122.77777777777777</v>
      </c>
      <c r="D698">
        <f t="shared" si="62"/>
        <v>125.85714285714286</v>
      </c>
      <c r="E698">
        <f t="shared" si="64"/>
        <v>126.33333333333333</v>
      </c>
      <c r="F698">
        <f t="shared" si="60"/>
        <v>116</v>
      </c>
      <c r="G698">
        <f t="shared" si="63"/>
        <v>116</v>
      </c>
      <c r="H698">
        <f t="shared" si="65"/>
        <v>116</v>
      </c>
    </row>
    <row r="699" spans="1:8" x14ac:dyDescent="0.25">
      <c r="A699" s="3">
        <v>44620</v>
      </c>
      <c r="B699" s="10">
        <v>87</v>
      </c>
      <c r="C699">
        <f t="shared" si="61"/>
        <v>117.22222222222223</v>
      </c>
      <c r="D699">
        <f t="shared" si="62"/>
        <v>120.42857142857143</v>
      </c>
      <c r="E699">
        <f t="shared" si="64"/>
        <v>121.13333333333334</v>
      </c>
      <c r="F699">
        <f t="shared" si="60"/>
        <v>111.5</v>
      </c>
      <c r="G699">
        <f t="shared" si="63"/>
        <v>111.5</v>
      </c>
      <c r="H699">
        <f t="shared" si="65"/>
        <v>111.5</v>
      </c>
    </row>
    <row r="700" spans="1:8" x14ac:dyDescent="0.25">
      <c r="A700" s="3">
        <v>44621</v>
      </c>
      <c r="B700" s="10">
        <v>49</v>
      </c>
      <c r="C700">
        <f t="shared" si="61"/>
        <v>111.51851851851852</v>
      </c>
      <c r="D700">
        <f t="shared" si="62"/>
        <v>114.92857142857143</v>
      </c>
      <c r="E700">
        <f t="shared" si="64"/>
        <v>115.46666666666667</v>
      </c>
      <c r="F700">
        <f t="shared" si="60"/>
        <v>105.5</v>
      </c>
      <c r="G700">
        <f t="shared" si="63"/>
        <v>105.5</v>
      </c>
      <c r="H700">
        <f t="shared" si="65"/>
        <v>105.5</v>
      </c>
    </row>
    <row r="701" spans="1:8" x14ac:dyDescent="0.25">
      <c r="A701" s="3">
        <v>44622</v>
      </c>
      <c r="B701" s="10">
        <v>53</v>
      </c>
      <c r="C701">
        <f t="shared" si="61"/>
        <v>105.44444444444444</v>
      </c>
      <c r="D701">
        <f t="shared" si="62"/>
        <v>108.92857142857143</v>
      </c>
      <c r="E701">
        <f t="shared" si="64"/>
        <v>109.46666666666667</v>
      </c>
      <c r="F701">
        <f t="shared" si="60"/>
        <v>95.5</v>
      </c>
      <c r="G701">
        <f t="shared" si="63"/>
        <v>95.5</v>
      </c>
      <c r="H701">
        <f t="shared" si="65"/>
        <v>95.5</v>
      </c>
    </row>
    <row r="702" spans="1:8" x14ac:dyDescent="0.25">
      <c r="A702" s="3">
        <v>44623</v>
      </c>
      <c r="B702" s="10">
        <v>101</v>
      </c>
      <c r="C702">
        <f t="shared" si="61"/>
        <v>99.037037037037038</v>
      </c>
      <c r="D702">
        <f t="shared" si="62"/>
        <v>102.64285714285714</v>
      </c>
      <c r="E702">
        <f t="shared" si="64"/>
        <v>104.23333333333333</v>
      </c>
      <c r="F702">
        <f t="shared" si="60"/>
        <v>88.5</v>
      </c>
      <c r="G702">
        <f t="shared" si="63"/>
        <v>88.5</v>
      </c>
      <c r="H702">
        <f t="shared" si="65"/>
        <v>88.5</v>
      </c>
    </row>
    <row r="703" spans="1:8" x14ac:dyDescent="0.25">
      <c r="A703" s="3">
        <v>44624</v>
      </c>
      <c r="B703" s="10">
        <v>125</v>
      </c>
      <c r="C703">
        <f t="shared" si="61"/>
        <v>93.555555555555557</v>
      </c>
      <c r="D703">
        <f t="shared" si="62"/>
        <v>97.285714285714292</v>
      </c>
      <c r="E703">
        <f t="shared" si="64"/>
        <v>98.833333333333329</v>
      </c>
      <c r="F703">
        <f t="shared" si="60"/>
        <v>82</v>
      </c>
      <c r="G703">
        <f t="shared" si="63"/>
        <v>82</v>
      </c>
      <c r="H703">
        <f t="shared" si="65"/>
        <v>82</v>
      </c>
    </row>
    <row r="704" spans="1:8" x14ac:dyDescent="0.25">
      <c r="A704" s="3">
        <v>44625</v>
      </c>
      <c r="B704" s="10">
        <v>113</v>
      </c>
      <c r="C704">
        <f t="shared" si="61"/>
        <v>87.81481481481481</v>
      </c>
      <c r="D704">
        <f t="shared" si="62"/>
        <v>91.678571428571431</v>
      </c>
      <c r="E704">
        <f t="shared" si="64"/>
        <v>93.6</v>
      </c>
      <c r="F704">
        <f t="shared" si="60"/>
        <v>74</v>
      </c>
      <c r="G704">
        <f t="shared" si="63"/>
        <v>74</v>
      </c>
      <c r="H704">
        <f t="shared" si="65"/>
        <v>74</v>
      </c>
    </row>
    <row r="705" spans="1:8" x14ac:dyDescent="0.25">
      <c r="A705" s="3">
        <v>44626</v>
      </c>
      <c r="B705" s="10">
        <v>77</v>
      </c>
      <c r="C705">
        <f t="shared" si="61"/>
        <v>82.259259259259252</v>
      </c>
      <c r="D705">
        <f t="shared" si="62"/>
        <v>86.214285714285708</v>
      </c>
      <c r="E705">
        <f t="shared" si="64"/>
        <v>88.666666666666671</v>
      </c>
      <c r="F705">
        <f t="shared" si="60"/>
        <v>67</v>
      </c>
      <c r="G705">
        <f t="shared" si="63"/>
        <v>67</v>
      </c>
      <c r="H705">
        <f t="shared" si="65"/>
        <v>67</v>
      </c>
    </row>
    <row r="706" spans="1:8" x14ac:dyDescent="0.25">
      <c r="A706" s="3">
        <v>44627</v>
      </c>
      <c r="B706" s="10">
        <v>71</v>
      </c>
      <c r="C706">
        <f t="shared" si="61"/>
        <v>77.074074074074076</v>
      </c>
      <c r="D706">
        <f t="shared" si="62"/>
        <v>81.107142857142861</v>
      </c>
      <c r="E706">
        <f t="shared" si="64"/>
        <v>82.766666666666666</v>
      </c>
      <c r="F706">
        <f t="shared" si="60"/>
        <v>63</v>
      </c>
      <c r="G706">
        <f t="shared" si="63"/>
        <v>63</v>
      </c>
      <c r="H706">
        <f t="shared" si="65"/>
        <v>63</v>
      </c>
    </row>
    <row r="707" spans="1:8" x14ac:dyDescent="0.25">
      <c r="A707" s="3">
        <v>44628</v>
      </c>
      <c r="B707" s="10">
        <v>63</v>
      </c>
      <c r="C707">
        <f t="shared" si="61"/>
        <v>71.111111111111114</v>
      </c>
      <c r="D707">
        <f t="shared" si="62"/>
        <v>75</v>
      </c>
      <c r="E707">
        <f t="shared" si="64"/>
        <v>76.900000000000006</v>
      </c>
      <c r="F707">
        <f t="shared" si="60"/>
        <v>60</v>
      </c>
      <c r="G707">
        <f t="shared" si="63"/>
        <v>60</v>
      </c>
      <c r="H707">
        <f t="shared" si="65"/>
        <v>60</v>
      </c>
    </row>
    <row r="708" spans="1:8" x14ac:dyDescent="0.25">
      <c r="A708" s="3">
        <v>44629</v>
      </c>
      <c r="B708" s="10">
        <v>35</v>
      </c>
      <c r="C708">
        <f t="shared" si="61"/>
        <v>65.333333333333329</v>
      </c>
      <c r="D708">
        <f t="shared" si="62"/>
        <v>69.178571428571431</v>
      </c>
      <c r="E708">
        <f t="shared" si="64"/>
        <v>71.466666666666669</v>
      </c>
      <c r="F708">
        <f t="shared" si="60"/>
        <v>55</v>
      </c>
      <c r="G708">
        <f t="shared" si="63"/>
        <v>55</v>
      </c>
      <c r="H708">
        <f t="shared" si="65"/>
        <v>55</v>
      </c>
    </row>
    <row r="709" spans="1:8" x14ac:dyDescent="0.25">
      <c r="A709" s="3">
        <v>44630</v>
      </c>
      <c r="B709" s="10">
        <v>25</v>
      </c>
      <c r="C709">
        <f t="shared" si="61"/>
        <v>60.777777777777779</v>
      </c>
      <c r="D709">
        <f t="shared" si="62"/>
        <v>63.964285714285715</v>
      </c>
      <c r="E709">
        <f t="shared" si="64"/>
        <v>66.466666666666669</v>
      </c>
      <c r="F709">
        <f t="shared" si="60"/>
        <v>53</v>
      </c>
      <c r="G709">
        <f t="shared" si="63"/>
        <v>53</v>
      </c>
      <c r="H709">
        <f t="shared" si="65"/>
        <v>53</v>
      </c>
    </row>
    <row r="710" spans="1:8" x14ac:dyDescent="0.25">
      <c r="A710" s="3">
        <v>44631</v>
      </c>
      <c r="B710" s="10">
        <v>37</v>
      </c>
      <c r="C710">
        <f t="shared" si="61"/>
        <v>58.555555555555557</v>
      </c>
      <c r="D710">
        <f t="shared" si="62"/>
        <v>59.678571428571431</v>
      </c>
      <c r="E710">
        <f t="shared" si="64"/>
        <v>61.8</v>
      </c>
      <c r="F710">
        <f t="shared" si="60"/>
        <v>51.5</v>
      </c>
      <c r="G710">
        <f t="shared" si="63"/>
        <v>51.5</v>
      </c>
      <c r="H710">
        <f t="shared" si="65"/>
        <v>51.5</v>
      </c>
    </row>
    <row r="711" spans="1:8" x14ac:dyDescent="0.25">
      <c r="A711" s="3">
        <v>44632</v>
      </c>
      <c r="B711" s="10">
        <v>63</v>
      </c>
      <c r="C711">
        <f t="shared" si="61"/>
        <v>55.703703703703702</v>
      </c>
      <c r="D711">
        <f t="shared" si="62"/>
        <v>57.642857142857146</v>
      </c>
      <c r="E711">
        <f t="shared" si="64"/>
        <v>57.766666666666666</v>
      </c>
      <c r="F711">
        <f t="shared" si="60"/>
        <v>50</v>
      </c>
      <c r="G711">
        <f t="shared" si="63"/>
        <v>50</v>
      </c>
      <c r="H711">
        <f t="shared" si="65"/>
        <v>50</v>
      </c>
    </row>
    <row r="712" spans="1:8" x14ac:dyDescent="0.25">
      <c r="A712" s="3">
        <v>44633</v>
      </c>
      <c r="B712" s="10">
        <v>57</v>
      </c>
      <c r="C712">
        <f t="shared" si="61"/>
        <v>52.370370370370374</v>
      </c>
      <c r="D712">
        <f t="shared" si="62"/>
        <v>54.75</v>
      </c>
      <c r="E712">
        <f t="shared" si="64"/>
        <v>55.8</v>
      </c>
      <c r="F712">
        <f t="shared" si="60"/>
        <v>49.5</v>
      </c>
      <c r="G712">
        <f t="shared" si="63"/>
        <v>49.5</v>
      </c>
      <c r="H712">
        <f t="shared" si="65"/>
        <v>49.5</v>
      </c>
    </row>
    <row r="713" spans="1:8" x14ac:dyDescent="0.25">
      <c r="A713" s="3">
        <v>44634</v>
      </c>
      <c r="B713" s="10">
        <v>53</v>
      </c>
      <c r="C713">
        <f t="shared" si="61"/>
        <v>50.296296296296298</v>
      </c>
      <c r="D713">
        <f t="shared" si="62"/>
        <v>51.607142857142854</v>
      </c>
      <c r="E713">
        <f t="shared" si="64"/>
        <v>53.133333333333333</v>
      </c>
      <c r="F713">
        <f t="shared" si="60"/>
        <v>46</v>
      </c>
      <c r="G713">
        <f t="shared" si="63"/>
        <v>46</v>
      </c>
      <c r="H713">
        <f t="shared" si="65"/>
        <v>46</v>
      </c>
    </row>
    <row r="714" spans="1:8" x14ac:dyDescent="0.25">
      <c r="A714" s="3">
        <v>44635</v>
      </c>
      <c r="B714" s="10">
        <v>39</v>
      </c>
      <c r="C714">
        <f t="shared" si="61"/>
        <v>49.592592592592595</v>
      </c>
      <c r="D714">
        <f t="shared" si="62"/>
        <v>49.571428571428569</v>
      </c>
      <c r="E714">
        <f t="shared" si="64"/>
        <v>50.033333333333331</v>
      </c>
      <c r="F714">
        <f t="shared" si="60"/>
        <v>42</v>
      </c>
      <c r="G714">
        <f t="shared" si="63"/>
        <v>42</v>
      </c>
      <c r="H714">
        <f t="shared" si="65"/>
        <v>42</v>
      </c>
    </row>
    <row r="715" spans="1:8" x14ac:dyDescent="0.25">
      <c r="A715" s="3">
        <v>44636</v>
      </c>
      <c r="B715" s="10">
        <v>27</v>
      </c>
      <c r="C715">
        <f t="shared" si="61"/>
        <v>48.592592592592595</v>
      </c>
      <c r="D715">
        <f t="shared" si="62"/>
        <v>48.75</v>
      </c>
      <c r="E715">
        <f t="shared" si="64"/>
        <v>47.533333333333331</v>
      </c>
      <c r="F715">
        <f t="shared" si="60"/>
        <v>40</v>
      </c>
      <c r="G715">
        <f t="shared" si="63"/>
        <v>40</v>
      </c>
      <c r="H715">
        <f t="shared" si="65"/>
        <v>40</v>
      </c>
    </row>
    <row r="716" spans="1:8" x14ac:dyDescent="0.25">
      <c r="A716" s="3">
        <v>44637</v>
      </c>
      <c r="B716" s="10">
        <v>50</v>
      </c>
      <c r="C716">
        <f t="shared" si="61"/>
        <v>45.296296296296298</v>
      </c>
      <c r="D716">
        <f t="shared" si="62"/>
        <v>47.285714285714285</v>
      </c>
      <c r="E716">
        <f t="shared" si="64"/>
        <v>46.4</v>
      </c>
      <c r="F716">
        <f t="shared" si="60"/>
        <v>38</v>
      </c>
      <c r="G716">
        <f t="shared" si="63"/>
        <v>38</v>
      </c>
      <c r="H716">
        <f t="shared" si="65"/>
        <v>38</v>
      </c>
    </row>
    <row r="717" spans="1:8" x14ac:dyDescent="0.25">
      <c r="A717" s="3">
        <v>44638</v>
      </c>
      <c r="B717" s="10">
        <v>41</v>
      </c>
      <c r="C717">
        <f t="shared" si="61"/>
        <v>41.222222222222221</v>
      </c>
      <c r="D717">
        <f t="shared" si="62"/>
        <v>44.214285714285715</v>
      </c>
      <c r="E717">
        <f t="shared" si="64"/>
        <v>45.466666666666669</v>
      </c>
      <c r="F717">
        <f t="shared" si="60"/>
        <v>36</v>
      </c>
      <c r="G717">
        <f t="shared" si="63"/>
        <v>36</v>
      </c>
      <c r="H717">
        <f t="shared" si="65"/>
        <v>36</v>
      </c>
    </row>
    <row r="718" spans="1:8" x14ac:dyDescent="0.25">
      <c r="A718" s="3">
        <v>44639</v>
      </c>
      <c r="B718" s="10">
        <v>43</v>
      </c>
      <c r="C718">
        <f t="shared" si="61"/>
        <v>37.962962962962962</v>
      </c>
      <c r="D718">
        <f t="shared" si="62"/>
        <v>40.642857142857146</v>
      </c>
      <c r="E718">
        <f t="shared" si="64"/>
        <v>42.8</v>
      </c>
      <c r="F718">
        <f t="shared" si="60"/>
        <v>34</v>
      </c>
      <c r="G718">
        <f t="shared" si="63"/>
        <v>34</v>
      </c>
      <c r="H718">
        <f t="shared" si="65"/>
        <v>34</v>
      </c>
    </row>
    <row r="719" spans="1:8" x14ac:dyDescent="0.25">
      <c r="A719" s="3">
        <v>44640</v>
      </c>
      <c r="B719" s="10">
        <v>50</v>
      </c>
      <c r="C719">
        <f t="shared" si="61"/>
        <v>35.888888888888886</v>
      </c>
      <c r="D719">
        <f t="shared" si="62"/>
        <v>37.357142857142854</v>
      </c>
      <c r="E719">
        <f t="shared" si="64"/>
        <v>39.299999999999997</v>
      </c>
      <c r="F719">
        <f t="shared" si="60"/>
        <v>32</v>
      </c>
      <c r="G719">
        <f t="shared" si="63"/>
        <v>32</v>
      </c>
      <c r="H719">
        <f t="shared" si="65"/>
        <v>32</v>
      </c>
    </row>
    <row r="720" spans="1:8" x14ac:dyDescent="0.25">
      <c r="A720" s="3">
        <v>44641</v>
      </c>
      <c r="B720" s="10">
        <v>19</v>
      </c>
      <c r="C720">
        <f t="shared" si="61"/>
        <v>34</v>
      </c>
      <c r="D720">
        <f t="shared" si="62"/>
        <v>35.321428571428569</v>
      </c>
      <c r="E720">
        <f t="shared" si="64"/>
        <v>36.233333333333334</v>
      </c>
      <c r="F720">
        <f t="shared" si="60"/>
        <v>30.5</v>
      </c>
      <c r="G720">
        <f t="shared" si="63"/>
        <v>30.5</v>
      </c>
      <c r="H720">
        <f t="shared" si="65"/>
        <v>30.5</v>
      </c>
    </row>
    <row r="721" spans="1:8" x14ac:dyDescent="0.25">
      <c r="A721" s="3">
        <v>44642</v>
      </c>
      <c r="B721" s="10">
        <v>17</v>
      </c>
      <c r="C721">
        <f t="shared" si="61"/>
        <v>32.444444444444443</v>
      </c>
      <c r="D721">
        <f t="shared" si="62"/>
        <v>33.535714285714285</v>
      </c>
      <c r="E721">
        <f t="shared" si="64"/>
        <v>34.299999999999997</v>
      </c>
      <c r="F721">
        <f t="shared" ref="F721:F784" si="66">MEDIAN(B708:B733)</f>
        <v>30</v>
      </c>
      <c r="G721">
        <f t="shared" si="63"/>
        <v>30</v>
      </c>
      <c r="H721">
        <f t="shared" si="65"/>
        <v>30</v>
      </c>
    </row>
    <row r="722" spans="1:8" x14ac:dyDescent="0.25">
      <c r="A722" s="3">
        <v>44643</v>
      </c>
      <c r="B722" s="10">
        <v>27</v>
      </c>
      <c r="C722">
        <f t="shared" ref="C722:C785" si="67">AVERAGE(B709:B735)</f>
        <v>31.851851851851851</v>
      </c>
      <c r="D722">
        <f t="shared" ref="D722:D785" si="68">AVERAGE(B708:B735)</f>
        <v>31.964285714285715</v>
      </c>
      <c r="E722">
        <f t="shared" si="64"/>
        <v>32.366666666666667</v>
      </c>
      <c r="F722">
        <f t="shared" si="66"/>
        <v>29.5</v>
      </c>
      <c r="G722">
        <f t="shared" ref="G722:G785" si="69">MEDIAN(B708:B735)</f>
        <v>29.5</v>
      </c>
      <c r="H722">
        <f t="shared" si="65"/>
        <v>29.5</v>
      </c>
    </row>
    <row r="723" spans="1:8" x14ac:dyDescent="0.25">
      <c r="A723" s="3">
        <v>44644</v>
      </c>
      <c r="B723" s="10">
        <v>30</v>
      </c>
      <c r="C723">
        <f t="shared" si="67"/>
        <v>31.407407407407408</v>
      </c>
      <c r="D723">
        <f t="shared" si="68"/>
        <v>31.178571428571427</v>
      </c>
      <c r="E723">
        <f t="shared" ref="E723:E786" si="70">AVERAGE(B708:B737)</f>
        <v>30.733333333333334</v>
      </c>
      <c r="F723">
        <f t="shared" si="66"/>
        <v>29.5</v>
      </c>
      <c r="G723">
        <f t="shared" si="69"/>
        <v>28</v>
      </c>
      <c r="H723">
        <f t="shared" ref="H723:H786" si="71">MEDIAN(B708:B737)</f>
        <v>28</v>
      </c>
    </row>
    <row r="724" spans="1:8" x14ac:dyDescent="0.25">
      <c r="A724" s="3">
        <v>44645</v>
      </c>
      <c r="B724" s="10">
        <v>33</v>
      </c>
      <c r="C724">
        <f t="shared" si="67"/>
        <v>30.555555555555557</v>
      </c>
      <c r="D724">
        <f t="shared" si="68"/>
        <v>30.785714285714285</v>
      </c>
      <c r="E724">
        <f t="shared" si="70"/>
        <v>30.033333333333335</v>
      </c>
      <c r="F724">
        <f t="shared" si="66"/>
        <v>28</v>
      </c>
      <c r="G724">
        <f t="shared" si="69"/>
        <v>28</v>
      </c>
      <c r="H724">
        <f t="shared" si="71"/>
        <v>27</v>
      </c>
    </row>
    <row r="725" spans="1:8" x14ac:dyDescent="0.25">
      <c r="A725" s="3">
        <v>44646</v>
      </c>
      <c r="B725" s="10">
        <v>29</v>
      </c>
      <c r="C725">
        <f t="shared" si="67"/>
        <v>28.74074074074074</v>
      </c>
      <c r="D725">
        <f t="shared" si="68"/>
        <v>29.964285714285715</v>
      </c>
      <c r="E725">
        <f t="shared" si="70"/>
        <v>29.7</v>
      </c>
      <c r="F725">
        <f t="shared" si="66"/>
        <v>27</v>
      </c>
      <c r="G725">
        <f t="shared" si="69"/>
        <v>27</v>
      </c>
      <c r="H725">
        <f t="shared" si="71"/>
        <v>27</v>
      </c>
    </row>
    <row r="726" spans="1:8" x14ac:dyDescent="0.25">
      <c r="A726" s="3">
        <v>44647</v>
      </c>
      <c r="B726" s="10">
        <v>31</v>
      </c>
      <c r="C726">
        <f t="shared" si="67"/>
        <v>27.185185185185187</v>
      </c>
      <c r="D726">
        <f t="shared" si="68"/>
        <v>28.25</v>
      </c>
      <c r="E726">
        <f t="shared" si="70"/>
        <v>28.9</v>
      </c>
      <c r="F726">
        <f t="shared" si="66"/>
        <v>26.5</v>
      </c>
      <c r="G726">
        <f t="shared" si="69"/>
        <v>26.5</v>
      </c>
      <c r="H726">
        <f t="shared" si="71"/>
        <v>26.5</v>
      </c>
    </row>
    <row r="727" spans="1:8" x14ac:dyDescent="0.25">
      <c r="A727" s="3">
        <v>44648</v>
      </c>
      <c r="B727" s="10">
        <v>30</v>
      </c>
      <c r="C727">
        <f t="shared" si="67"/>
        <v>25.703703703703702</v>
      </c>
      <c r="D727">
        <f t="shared" si="68"/>
        <v>26.678571428571427</v>
      </c>
      <c r="E727">
        <f t="shared" si="70"/>
        <v>27.2</v>
      </c>
      <c r="F727">
        <f t="shared" si="66"/>
        <v>25.5</v>
      </c>
      <c r="G727">
        <f t="shared" si="69"/>
        <v>25.5</v>
      </c>
      <c r="H727">
        <f t="shared" si="71"/>
        <v>25.5</v>
      </c>
    </row>
    <row r="728" spans="1:8" x14ac:dyDescent="0.25">
      <c r="A728" s="3">
        <v>44649</v>
      </c>
      <c r="B728" s="10">
        <v>26</v>
      </c>
      <c r="C728">
        <f t="shared" si="67"/>
        <v>24.703703703703702</v>
      </c>
      <c r="D728">
        <f t="shared" si="68"/>
        <v>25.214285714285715</v>
      </c>
      <c r="E728">
        <f t="shared" si="70"/>
        <v>25.633333333333333</v>
      </c>
      <c r="F728">
        <f t="shared" si="66"/>
        <v>23</v>
      </c>
      <c r="G728">
        <f t="shared" si="69"/>
        <v>23</v>
      </c>
      <c r="H728">
        <f t="shared" si="71"/>
        <v>23</v>
      </c>
    </row>
    <row r="729" spans="1:8" x14ac:dyDescent="0.25">
      <c r="A729" s="3">
        <v>44650</v>
      </c>
      <c r="B729" s="10">
        <v>12</v>
      </c>
      <c r="C729">
        <f t="shared" si="67"/>
        <v>24.074074074074073</v>
      </c>
      <c r="D729">
        <f t="shared" si="68"/>
        <v>24.178571428571427</v>
      </c>
      <c r="E729">
        <f t="shared" si="70"/>
        <v>24.3</v>
      </c>
      <c r="F729">
        <f t="shared" si="66"/>
        <v>21</v>
      </c>
      <c r="G729">
        <f t="shared" si="69"/>
        <v>21</v>
      </c>
      <c r="H729">
        <f t="shared" si="71"/>
        <v>21</v>
      </c>
    </row>
    <row r="730" spans="1:8" x14ac:dyDescent="0.25">
      <c r="A730" s="3">
        <v>44651</v>
      </c>
      <c r="B730" s="10">
        <v>15</v>
      </c>
      <c r="C730">
        <f t="shared" si="67"/>
        <v>22.703703703703702</v>
      </c>
      <c r="D730">
        <f t="shared" si="68"/>
        <v>23.678571428571427</v>
      </c>
      <c r="E730">
        <f t="shared" si="70"/>
        <v>23.566666666666666</v>
      </c>
      <c r="F730">
        <f t="shared" si="66"/>
        <v>20.5</v>
      </c>
      <c r="G730">
        <f t="shared" si="69"/>
        <v>20.5</v>
      </c>
      <c r="H730">
        <f t="shared" si="71"/>
        <v>20.5</v>
      </c>
    </row>
    <row r="731" spans="1:8" x14ac:dyDescent="0.25">
      <c r="A731" s="3">
        <v>44652</v>
      </c>
      <c r="B731" s="10">
        <v>25</v>
      </c>
      <c r="C731">
        <f t="shared" si="67"/>
        <v>21.814814814814813</v>
      </c>
      <c r="D731">
        <f t="shared" si="68"/>
        <v>22.5</v>
      </c>
      <c r="E731">
        <f t="shared" si="70"/>
        <v>23.2</v>
      </c>
      <c r="F731">
        <f t="shared" si="66"/>
        <v>19.5</v>
      </c>
      <c r="G731">
        <f t="shared" si="69"/>
        <v>19.5</v>
      </c>
      <c r="H731">
        <f t="shared" si="71"/>
        <v>19.5</v>
      </c>
    </row>
    <row r="732" spans="1:8" x14ac:dyDescent="0.25">
      <c r="A732" s="3">
        <v>44653</v>
      </c>
      <c r="B732" s="10">
        <v>21</v>
      </c>
      <c r="C732">
        <f t="shared" si="67"/>
        <v>20.814814814814813</v>
      </c>
      <c r="D732">
        <f t="shared" si="68"/>
        <v>21.607142857142858</v>
      </c>
      <c r="E732">
        <f t="shared" si="70"/>
        <v>21.966666666666665</v>
      </c>
      <c r="F732">
        <f t="shared" si="66"/>
        <v>19</v>
      </c>
      <c r="G732">
        <f t="shared" si="69"/>
        <v>19</v>
      </c>
      <c r="H732">
        <f t="shared" si="71"/>
        <v>19</v>
      </c>
    </row>
    <row r="733" spans="1:8" x14ac:dyDescent="0.25">
      <c r="A733" s="3">
        <v>44654</v>
      </c>
      <c r="B733" s="10">
        <v>20</v>
      </c>
      <c r="C733">
        <f t="shared" si="67"/>
        <v>19.444444444444443</v>
      </c>
      <c r="D733">
        <f t="shared" si="68"/>
        <v>20.535714285714285</v>
      </c>
      <c r="E733">
        <f t="shared" si="70"/>
        <v>21</v>
      </c>
      <c r="F733">
        <f t="shared" si="66"/>
        <v>18</v>
      </c>
      <c r="G733">
        <f t="shared" si="69"/>
        <v>18</v>
      </c>
      <c r="H733">
        <f t="shared" si="71"/>
        <v>18</v>
      </c>
    </row>
    <row r="734" spans="1:8" x14ac:dyDescent="0.25">
      <c r="A734" s="3">
        <v>44655</v>
      </c>
      <c r="B734" s="10">
        <v>21</v>
      </c>
      <c r="C734">
        <f t="shared" si="67"/>
        <v>19.185185185185187</v>
      </c>
      <c r="D734">
        <f t="shared" si="68"/>
        <v>19.178571428571427</v>
      </c>
      <c r="E734">
        <f t="shared" si="70"/>
        <v>19.966666666666665</v>
      </c>
      <c r="F734">
        <f t="shared" si="66"/>
        <v>17</v>
      </c>
      <c r="G734">
        <f t="shared" si="69"/>
        <v>17</v>
      </c>
      <c r="H734">
        <f t="shared" si="71"/>
        <v>17</v>
      </c>
    </row>
    <row r="735" spans="1:8" x14ac:dyDescent="0.25">
      <c r="A735" s="3">
        <v>44656</v>
      </c>
      <c r="B735" s="10">
        <v>19</v>
      </c>
      <c r="C735">
        <f t="shared" si="67"/>
        <v>19</v>
      </c>
      <c r="D735">
        <f t="shared" si="68"/>
        <v>18.928571428571427</v>
      </c>
      <c r="E735">
        <f t="shared" si="70"/>
        <v>18.633333333333333</v>
      </c>
      <c r="F735">
        <f t="shared" si="66"/>
        <v>16.5</v>
      </c>
      <c r="G735">
        <f t="shared" si="69"/>
        <v>16.5</v>
      </c>
      <c r="H735">
        <f t="shared" si="71"/>
        <v>16.5</v>
      </c>
    </row>
    <row r="736" spans="1:8" x14ac:dyDescent="0.25">
      <c r="A736" s="3">
        <v>44657</v>
      </c>
      <c r="B736" s="10">
        <v>13</v>
      </c>
      <c r="C736">
        <f t="shared" si="67"/>
        <v>18.37037037037037</v>
      </c>
      <c r="D736">
        <f t="shared" si="68"/>
        <v>18.678571428571427</v>
      </c>
      <c r="E736">
        <f t="shared" si="70"/>
        <v>18.3</v>
      </c>
      <c r="F736">
        <f t="shared" si="66"/>
        <v>15.5</v>
      </c>
      <c r="G736">
        <f t="shared" si="69"/>
        <v>15.5</v>
      </c>
      <c r="H736">
        <f t="shared" si="71"/>
        <v>15.5</v>
      </c>
    </row>
    <row r="737" spans="1:8" x14ac:dyDescent="0.25">
      <c r="A737" s="3">
        <v>44658</v>
      </c>
      <c r="B737" s="10">
        <v>14</v>
      </c>
      <c r="C737">
        <f t="shared" si="67"/>
        <v>17.592592592592592</v>
      </c>
      <c r="D737">
        <f t="shared" si="68"/>
        <v>18.035714285714285</v>
      </c>
      <c r="E737">
        <f t="shared" si="70"/>
        <v>17.933333333333334</v>
      </c>
      <c r="F737">
        <f t="shared" si="66"/>
        <v>15</v>
      </c>
      <c r="G737">
        <f t="shared" si="69"/>
        <v>15</v>
      </c>
      <c r="H737">
        <f t="shared" si="71"/>
        <v>15</v>
      </c>
    </row>
    <row r="738" spans="1:8" x14ac:dyDescent="0.25">
      <c r="A738" s="3">
        <v>44659</v>
      </c>
      <c r="B738" s="10">
        <v>14</v>
      </c>
      <c r="C738">
        <f t="shared" si="67"/>
        <v>16.592592592592592</v>
      </c>
      <c r="D738">
        <f t="shared" si="68"/>
        <v>17.178571428571427</v>
      </c>
      <c r="E738">
        <f t="shared" si="70"/>
        <v>17.399999999999999</v>
      </c>
      <c r="F738">
        <f t="shared" si="66"/>
        <v>14.5</v>
      </c>
      <c r="G738">
        <f t="shared" si="69"/>
        <v>14.5</v>
      </c>
      <c r="H738">
        <f t="shared" si="71"/>
        <v>14.5</v>
      </c>
    </row>
    <row r="739" spans="1:8" x14ac:dyDescent="0.25">
      <c r="A739" s="3">
        <v>44660</v>
      </c>
      <c r="B739" s="10">
        <v>15</v>
      </c>
      <c r="C739">
        <f t="shared" si="67"/>
        <v>15.925925925925926</v>
      </c>
      <c r="D739">
        <f t="shared" si="68"/>
        <v>16.392857142857142</v>
      </c>
      <c r="E739">
        <f t="shared" si="70"/>
        <v>16.766666666666666</v>
      </c>
      <c r="F739">
        <f t="shared" si="66"/>
        <v>14</v>
      </c>
      <c r="G739">
        <f t="shared" si="69"/>
        <v>14</v>
      </c>
      <c r="H739">
        <f t="shared" si="71"/>
        <v>14</v>
      </c>
    </row>
    <row r="740" spans="1:8" x14ac:dyDescent="0.25">
      <c r="A740" s="3">
        <v>44661</v>
      </c>
      <c r="B740" s="10">
        <v>13</v>
      </c>
      <c r="C740">
        <f t="shared" si="67"/>
        <v>15.185185185185185</v>
      </c>
      <c r="D740">
        <f t="shared" si="68"/>
        <v>15.75</v>
      </c>
      <c r="E740">
        <f t="shared" si="70"/>
        <v>16</v>
      </c>
      <c r="F740">
        <f t="shared" si="66"/>
        <v>13.5</v>
      </c>
      <c r="G740">
        <f t="shared" si="69"/>
        <v>13.5</v>
      </c>
      <c r="H740">
        <f t="shared" si="71"/>
        <v>13.5</v>
      </c>
    </row>
    <row r="741" spans="1:8" x14ac:dyDescent="0.25">
      <c r="A741" s="3">
        <v>44662</v>
      </c>
      <c r="B741" s="10">
        <v>12</v>
      </c>
      <c r="C741">
        <f t="shared" si="67"/>
        <v>14.444444444444445</v>
      </c>
      <c r="D741">
        <f t="shared" si="68"/>
        <v>15</v>
      </c>
      <c r="E741">
        <f t="shared" si="70"/>
        <v>15.3</v>
      </c>
      <c r="F741">
        <f t="shared" si="66"/>
        <v>13</v>
      </c>
      <c r="G741">
        <f t="shared" si="69"/>
        <v>13</v>
      </c>
      <c r="H741">
        <f t="shared" si="71"/>
        <v>13</v>
      </c>
    </row>
    <row r="742" spans="1:8" x14ac:dyDescent="0.25">
      <c r="A742" s="3">
        <v>44663</v>
      </c>
      <c r="B742" s="10">
        <v>10</v>
      </c>
      <c r="C742">
        <f t="shared" si="67"/>
        <v>13.777777777777779</v>
      </c>
      <c r="D742">
        <f t="shared" si="68"/>
        <v>14.214285714285714</v>
      </c>
      <c r="E742">
        <f t="shared" si="70"/>
        <v>14.466666666666667</v>
      </c>
      <c r="F742">
        <f t="shared" si="66"/>
        <v>13</v>
      </c>
      <c r="G742">
        <f t="shared" si="69"/>
        <v>13</v>
      </c>
      <c r="H742">
        <f t="shared" si="71"/>
        <v>13</v>
      </c>
    </row>
    <row r="743" spans="1:8" x14ac:dyDescent="0.25">
      <c r="A743" s="3">
        <v>44664</v>
      </c>
      <c r="B743" s="10">
        <v>13</v>
      </c>
      <c r="C743">
        <f t="shared" si="67"/>
        <v>13.555555555555555</v>
      </c>
      <c r="D743">
        <f t="shared" si="68"/>
        <v>13.5</v>
      </c>
      <c r="E743">
        <f t="shared" si="70"/>
        <v>13.666666666666666</v>
      </c>
      <c r="F743">
        <f t="shared" si="66"/>
        <v>13</v>
      </c>
      <c r="G743">
        <f t="shared" si="69"/>
        <v>13</v>
      </c>
      <c r="H743">
        <f t="shared" si="71"/>
        <v>13</v>
      </c>
    </row>
    <row r="744" spans="1:8" x14ac:dyDescent="0.25">
      <c r="A744" s="3">
        <v>44665</v>
      </c>
      <c r="B744" s="10">
        <v>17</v>
      </c>
      <c r="C744">
        <f t="shared" si="67"/>
        <v>13.222222222222221</v>
      </c>
      <c r="D744">
        <f t="shared" si="68"/>
        <v>13.285714285714286</v>
      </c>
      <c r="E744">
        <f t="shared" si="70"/>
        <v>13.1</v>
      </c>
      <c r="F744">
        <f t="shared" si="66"/>
        <v>13</v>
      </c>
      <c r="G744">
        <f t="shared" si="69"/>
        <v>13</v>
      </c>
      <c r="H744">
        <f t="shared" si="71"/>
        <v>12.5</v>
      </c>
    </row>
    <row r="745" spans="1:8" x14ac:dyDescent="0.25">
      <c r="A745" s="3">
        <v>44666</v>
      </c>
      <c r="B745" s="10">
        <v>16</v>
      </c>
      <c r="C745">
        <f t="shared" si="67"/>
        <v>12.62962962962963</v>
      </c>
      <c r="D745">
        <f t="shared" si="68"/>
        <v>13.071428571428571</v>
      </c>
      <c r="E745">
        <f t="shared" si="70"/>
        <v>13</v>
      </c>
      <c r="F745">
        <f t="shared" si="66"/>
        <v>12.5</v>
      </c>
      <c r="G745">
        <f t="shared" si="69"/>
        <v>12.5</v>
      </c>
      <c r="H745">
        <f t="shared" si="71"/>
        <v>12.5</v>
      </c>
    </row>
    <row r="746" spans="1:8" x14ac:dyDescent="0.25">
      <c r="A746" s="3">
        <v>44667</v>
      </c>
      <c r="B746" s="10">
        <v>13</v>
      </c>
      <c r="C746">
        <f t="shared" si="67"/>
        <v>12.185185185185185</v>
      </c>
      <c r="D746">
        <f t="shared" si="68"/>
        <v>12.5</v>
      </c>
      <c r="E746">
        <f t="shared" si="70"/>
        <v>12.666666666666666</v>
      </c>
      <c r="F746">
        <f t="shared" si="66"/>
        <v>12</v>
      </c>
      <c r="G746">
        <f t="shared" si="69"/>
        <v>12</v>
      </c>
      <c r="H746">
        <f t="shared" si="71"/>
        <v>12</v>
      </c>
    </row>
    <row r="747" spans="1:8" x14ac:dyDescent="0.25">
      <c r="A747" s="3">
        <v>44668</v>
      </c>
      <c r="B747" s="10">
        <v>12</v>
      </c>
      <c r="C747">
        <f t="shared" si="67"/>
        <v>11.62962962962963</v>
      </c>
      <c r="D747">
        <f t="shared" si="68"/>
        <v>11.928571428571429</v>
      </c>
      <c r="E747">
        <f t="shared" si="70"/>
        <v>11.966666666666667</v>
      </c>
      <c r="F747">
        <f t="shared" si="66"/>
        <v>12</v>
      </c>
      <c r="G747">
        <f t="shared" si="69"/>
        <v>12</v>
      </c>
      <c r="H747">
        <f t="shared" si="71"/>
        <v>12</v>
      </c>
    </row>
    <row r="748" spans="1:8" x14ac:dyDescent="0.25">
      <c r="A748" s="3">
        <v>44669</v>
      </c>
      <c r="B748" s="10">
        <v>12</v>
      </c>
      <c r="C748">
        <f t="shared" si="67"/>
        <v>11</v>
      </c>
      <c r="D748">
        <f t="shared" si="68"/>
        <v>11.357142857142858</v>
      </c>
      <c r="E748">
        <f t="shared" si="70"/>
        <v>11.4</v>
      </c>
      <c r="F748">
        <f t="shared" si="66"/>
        <v>11.5</v>
      </c>
      <c r="G748">
        <f t="shared" si="69"/>
        <v>11.5</v>
      </c>
      <c r="H748">
        <f t="shared" si="71"/>
        <v>11.5</v>
      </c>
    </row>
    <row r="749" spans="1:8" x14ac:dyDescent="0.25">
      <c r="A749" s="3">
        <v>44670</v>
      </c>
      <c r="B749" s="10">
        <v>10</v>
      </c>
      <c r="C749">
        <f t="shared" si="67"/>
        <v>10.444444444444445</v>
      </c>
      <c r="D749">
        <f t="shared" si="68"/>
        <v>10.75</v>
      </c>
      <c r="E749">
        <f t="shared" si="70"/>
        <v>10.9</v>
      </c>
      <c r="F749">
        <f t="shared" si="66"/>
        <v>11</v>
      </c>
      <c r="G749">
        <f t="shared" si="69"/>
        <v>11</v>
      </c>
      <c r="H749">
        <f t="shared" si="71"/>
        <v>11</v>
      </c>
    </row>
    <row r="750" spans="1:8" x14ac:dyDescent="0.25">
      <c r="A750" s="3">
        <v>44671</v>
      </c>
      <c r="B750" s="10">
        <v>9</v>
      </c>
      <c r="C750">
        <f t="shared" si="67"/>
        <v>10.148148148148149</v>
      </c>
      <c r="D750">
        <f t="shared" si="68"/>
        <v>10.25</v>
      </c>
      <c r="E750">
        <f t="shared" si="70"/>
        <v>10.333333333333334</v>
      </c>
      <c r="F750">
        <f t="shared" si="66"/>
        <v>10.5</v>
      </c>
      <c r="G750">
        <f t="shared" si="69"/>
        <v>10.5</v>
      </c>
      <c r="H750">
        <f t="shared" si="71"/>
        <v>10.5</v>
      </c>
    </row>
    <row r="751" spans="1:8" x14ac:dyDescent="0.25">
      <c r="A751" s="3">
        <v>44672</v>
      </c>
      <c r="B751" s="10">
        <v>6</v>
      </c>
      <c r="C751">
        <f t="shared" si="67"/>
        <v>9.7777777777777786</v>
      </c>
      <c r="D751">
        <f t="shared" si="68"/>
        <v>9.9285714285714288</v>
      </c>
      <c r="E751">
        <f t="shared" si="70"/>
        <v>9.8333333333333339</v>
      </c>
      <c r="F751">
        <f t="shared" si="66"/>
        <v>10</v>
      </c>
      <c r="G751">
        <f t="shared" si="69"/>
        <v>10</v>
      </c>
      <c r="H751">
        <f t="shared" si="71"/>
        <v>10</v>
      </c>
    </row>
    <row r="752" spans="1:8" x14ac:dyDescent="0.25">
      <c r="A752" s="3">
        <v>44673</v>
      </c>
      <c r="B752" s="10">
        <v>11</v>
      </c>
      <c r="C752">
        <f t="shared" si="67"/>
        <v>9.4074074074074066</v>
      </c>
      <c r="D752">
        <f t="shared" si="68"/>
        <v>9.5714285714285712</v>
      </c>
      <c r="E752">
        <f t="shared" si="70"/>
        <v>9.5666666666666664</v>
      </c>
      <c r="F752">
        <f t="shared" si="66"/>
        <v>10</v>
      </c>
      <c r="G752">
        <f t="shared" si="69"/>
        <v>10</v>
      </c>
      <c r="H752">
        <f t="shared" si="71"/>
        <v>10</v>
      </c>
    </row>
    <row r="753" spans="1:8" x14ac:dyDescent="0.25">
      <c r="A753" s="3">
        <v>44674</v>
      </c>
      <c r="B753" s="10">
        <v>11</v>
      </c>
      <c r="C753">
        <f t="shared" si="67"/>
        <v>9.0370370370370363</v>
      </c>
      <c r="D753">
        <f t="shared" si="68"/>
        <v>9.25</v>
      </c>
      <c r="E753">
        <f t="shared" si="70"/>
        <v>9.2666666666666675</v>
      </c>
      <c r="F753">
        <f t="shared" si="66"/>
        <v>9.5</v>
      </c>
      <c r="G753">
        <f t="shared" si="69"/>
        <v>9.5</v>
      </c>
      <c r="H753">
        <f t="shared" si="71"/>
        <v>9.5</v>
      </c>
    </row>
    <row r="754" spans="1:8" x14ac:dyDescent="0.25">
      <c r="A754" s="3">
        <v>44675</v>
      </c>
      <c r="B754" s="10">
        <v>10</v>
      </c>
      <c r="C754">
        <f t="shared" si="67"/>
        <v>8.7407407407407405</v>
      </c>
      <c r="D754">
        <f t="shared" si="68"/>
        <v>8.8928571428571423</v>
      </c>
      <c r="E754">
        <f t="shared" si="70"/>
        <v>8.9333333333333336</v>
      </c>
      <c r="F754">
        <f t="shared" si="66"/>
        <v>9</v>
      </c>
      <c r="G754">
        <f t="shared" si="69"/>
        <v>9</v>
      </c>
      <c r="H754">
        <f t="shared" si="71"/>
        <v>9</v>
      </c>
    </row>
    <row r="755" spans="1:8" x14ac:dyDescent="0.25">
      <c r="A755" s="3">
        <v>44676</v>
      </c>
      <c r="B755" s="10">
        <v>8</v>
      </c>
      <c r="C755">
        <f t="shared" si="67"/>
        <v>8.4444444444444446</v>
      </c>
      <c r="D755">
        <f t="shared" si="68"/>
        <v>8.5714285714285712</v>
      </c>
      <c r="E755">
        <f t="shared" si="70"/>
        <v>8.5666666666666664</v>
      </c>
      <c r="F755">
        <f t="shared" si="66"/>
        <v>9</v>
      </c>
      <c r="G755">
        <f t="shared" si="69"/>
        <v>9</v>
      </c>
      <c r="H755">
        <f t="shared" si="71"/>
        <v>9</v>
      </c>
    </row>
    <row r="756" spans="1:8" x14ac:dyDescent="0.25">
      <c r="A756" s="3">
        <v>44677</v>
      </c>
      <c r="B756" s="10">
        <v>6</v>
      </c>
      <c r="C756">
        <f t="shared" si="67"/>
        <v>8.2222222222222214</v>
      </c>
      <c r="D756">
        <f t="shared" si="68"/>
        <v>8.2857142857142865</v>
      </c>
      <c r="E756">
        <f t="shared" si="70"/>
        <v>8.2333333333333325</v>
      </c>
      <c r="F756">
        <f t="shared" si="66"/>
        <v>8.5</v>
      </c>
      <c r="G756">
        <f t="shared" si="69"/>
        <v>8.5</v>
      </c>
      <c r="H756">
        <f t="shared" si="71"/>
        <v>8.5</v>
      </c>
    </row>
    <row r="757" spans="1:8" x14ac:dyDescent="0.25">
      <c r="A757" s="3">
        <v>44678</v>
      </c>
      <c r="B757" s="10">
        <v>6</v>
      </c>
      <c r="C757">
        <f t="shared" si="67"/>
        <v>7.8518518518518521</v>
      </c>
      <c r="D757">
        <f t="shared" si="68"/>
        <v>8.0357142857142865</v>
      </c>
      <c r="E757">
        <f t="shared" si="70"/>
        <v>7.9333333333333336</v>
      </c>
      <c r="F757">
        <f t="shared" si="66"/>
        <v>7</v>
      </c>
      <c r="G757">
        <f t="shared" si="69"/>
        <v>7</v>
      </c>
      <c r="H757">
        <f t="shared" si="71"/>
        <v>7</v>
      </c>
    </row>
    <row r="758" spans="1:8" x14ac:dyDescent="0.25">
      <c r="A758" s="3">
        <v>44679</v>
      </c>
      <c r="B758" s="10">
        <v>9</v>
      </c>
      <c r="C758">
        <f t="shared" si="67"/>
        <v>7.333333333333333</v>
      </c>
      <c r="D758">
        <f t="shared" si="68"/>
        <v>7.6785714285714288</v>
      </c>
      <c r="E758">
        <f t="shared" si="70"/>
        <v>7.7333333333333334</v>
      </c>
      <c r="F758">
        <f t="shared" si="66"/>
        <v>6</v>
      </c>
      <c r="G758">
        <f t="shared" si="69"/>
        <v>6</v>
      </c>
      <c r="H758">
        <f t="shared" si="71"/>
        <v>6</v>
      </c>
    </row>
    <row r="759" spans="1:8" x14ac:dyDescent="0.25">
      <c r="A759" s="3">
        <v>44680</v>
      </c>
      <c r="B759" s="10">
        <v>9</v>
      </c>
      <c r="C759">
        <f t="shared" si="67"/>
        <v>6.8888888888888893</v>
      </c>
      <c r="D759">
        <f t="shared" si="68"/>
        <v>7.2142857142857144</v>
      </c>
      <c r="E759">
        <f t="shared" si="70"/>
        <v>7.5</v>
      </c>
      <c r="F759">
        <f t="shared" si="66"/>
        <v>6</v>
      </c>
      <c r="G759">
        <f t="shared" si="69"/>
        <v>6</v>
      </c>
      <c r="H759">
        <f t="shared" si="71"/>
        <v>6</v>
      </c>
    </row>
    <row r="760" spans="1:8" x14ac:dyDescent="0.25">
      <c r="A760" s="3">
        <v>44681</v>
      </c>
      <c r="B760" s="10">
        <v>5</v>
      </c>
      <c r="C760">
        <f t="shared" si="67"/>
        <v>6.6296296296296298</v>
      </c>
      <c r="D760">
        <f t="shared" si="68"/>
        <v>6.8571428571428568</v>
      </c>
      <c r="E760">
        <f t="shared" si="70"/>
        <v>7.0666666666666664</v>
      </c>
      <c r="F760">
        <f t="shared" si="66"/>
        <v>5.5</v>
      </c>
      <c r="G760">
        <f t="shared" si="69"/>
        <v>6</v>
      </c>
      <c r="H760">
        <f t="shared" si="71"/>
        <v>6</v>
      </c>
    </row>
    <row r="761" spans="1:8" x14ac:dyDescent="0.25">
      <c r="A761" s="3">
        <v>44682</v>
      </c>
      <c r="B761" s="10">
        <v>4</v>
      </c>
      <c r="C761">
        <f t="shared" si="67"/>
        <v>6.333333333333333</v>
      </c>
      <c r="D761">
        <f t="shared" si="68"/>
        <v>6.5357142857142856</v>
      </c>
      <c r="E761">
        <f t="shared" si="70"/>
        <v>6.7333333333333334</v>
      </c>
      <c r="F761">
        <f t="shared" si="66"/>
        <v>5.5</v>
      </c>
      <c r="G761">
        <f t="shared" si="69"/>
        <v>5.5</v>
      </c>
      <c r="H761">
        <f t="shared" si="71"/>
        <v>6</v>
      </c>
    </row>
    <row r="762" spans="1:8" x14ac:dyDescent="0.25">
      <c r="A762" s="3">
        <v>44683</v>
      </c>
      <c r="B762" s="10">
        <v>4</v>
      </c>
      <c r="C762">
        <f t="shared" si="67"/>
        <v>6.1111111111111107</v>
      </c>
      <c r="D762">
        <f t="shared" si="68"/>
        <v>6.3214285714285712</v>
      </c>
      <c r="E762">
        <f t="shared" si="70"/>
        <v>6.4666666666666668</v>
      </c>
      <c r="F762">
        <f t="shared" si="66"/>
        <v>5</v>
      </c>
      <c r="G762">
        <f t="shared" si="69"/>
        <v>5.5</v>
      </c>
      <c r="H762">
        <f t="shared" si="71"/>
        <v>5.5</v>
      </c>
    </row>
    <row r="763" spans="1:8" x14ac:dyDescent="0.25">
      <c r="A763" s="3">
        <v>44684</v>
      </c>
      <c r="B763" s="10">
        <v>5</v>
      </c>
      <c r="C763">
        <f t="shared" si="67"/>
        <v>5.9259259259259256</v>
      </c>
      <c r="D763">
        <f t="shared" si="68"/>
        <v>6.0714285714285712</v>
      </c>
      <c r="E763">
        <f t="shared" si="70"/>
        <v>6.2666666666666666</v>
      </c>
      <c r="F763">
        <f t="shared" si="66"/>
        <v>5</v>
      </c>
      <c r="G763">
        <f t="shared" si="69"/>
        <v>5</v>
      </c>
      <c r="H763">
        <f t="shared" si="71"/>
        <v>5.5</v>
      </c>
    </row>
    <row r="764" spans="1:8" x14ac:dyDescent="0.25">
      <c r="A764" s="3">
        <v>44685</v>
      </c>
      <c r="B764" s="10">
        <v>4</v>
      </c>
      <c r="C764">
        <f t="shared" si="67"/>
        <v>5.8148148148148149</v>
      </c>
      <c r="D764">
        <f t="shared" si="68"/>
        <v>5.9285714285714288</v>
      </c>
      <c r="E764">
        <f t="shared" si="70"/>
        <v>6.0666666666666664</v>
      </c>
      <c r="F764">
        <f t="shared" si="66"/>
        <v>5</v>
      </c>
      <c r="G764">
        <f t="shared" si="69"/>
        <v>5</v>
      </c>
      <c r="H764">
        <f t="shared" si="71"/>
        <v>5.5</v>
      </c>
    </row>
    <row r="765" spans="1:8" x14ac:dyDescent="0.25">
      <c r="A765" s="3">
        <v>44686</v>
      </c>
      <c r="B765" s="10">
        <v>4</v>
      </c>
      <c r="C765">
        <f t="shared" si="67"/>
        <v>5.8148148148148149</v>
      </c>
      <c r="D765">
        <f t="shared" si="68"/>
        <v>5.8214285714285712</v>
      </c>
      <c r="E765">
        <f t="shared" si="70"/>
        <v>5.9666666666666668</v>
      </c>
      <c r="F765">
        <f t="shared" si="66"/>
        <v>5</v>
      </c>
      <c r="G765">
        <f t="shared" si="69"/>
        <v>5</v>
      </c>
      <c r="H765">
        <f t="shared" si="71"/>
        <v>5.5</v>
      </c>
    </row>
    <row r="766" spans="1:8" x14ac:dyDescent="0.25">
      <c r="A766" s="3">
        <v>44687</v>
      </c>
      <c r="B766" s="10">
        <v>5</v>
      </c>
      <c r="C766">
        <f t="shared" si="67"/>
        <v>5.666666666666667</v>
      </c>
      <c r="D766">
        <f t="shared" si="68"/>
        <v>5.8571428571428568</v>
      </c>
      <c r="E766">
        <f t="shared" si="70"/>
        <v>5.9</v>
      </c>
      <c r="F766">
        <f t="shared" si="66"/>
        <v>5</v>
      </c>
      <c r="G766">
        <f t="shared" si="69"/>
        <v>5</v>
      </c>
      <c r="H766">
        <f t="shared" si="71"/>
        <v>5.5</v>
      </c>
    </row>
    <row r="767" spans="1:8" x14ac:dyDescent="0.25">
      <c r="A767" s="3">
        <v>44688</v>
      </c>
      <c r="B767" s="10">
        <v>5</v>
      </c>
      <c r="C767">
        <f t="shared" si="67"/>
        <v>5.5185185185185182</v>
      </c>
      <c r="D767">
        <f t="shared" si="68"/>
        <v>5.7142857142857144</v>
      </c>
      <c r="E767">
        <f t="shared" si="70"/>
        <v>5.9666666666666668</v>
      </c>
      <c r="F767">
        <f t="shared" si="66"/>
        <v>5</v>
      </c>
      <c r="G767">
        <f t="shared" si="69"/>
        <v>5</v>
      </c>
      <c r="H767">
        <f t="shared" si="71"/>
        <v>5.5</v>
      </c>
    </row>
    <row r="768" spans="1:8" x14ac:dyDescent="0.25">
      <c r="A768" s="3">
        <v>44689</v>
      </c>
      <c r="B768" s="10">
        <v>4</v>
      </c>
      <c r="C768">
        <f t="shared" si="67"/>
        <v>5.4444444444444446</v>
      </c>
      <c r="D768">
        <f t="shared" si="68"/>
        <v>5.6071428571428568</v>
      </c>
      <c r="E768">
        <f t="shared" si="70"/>
        <v>5.7</v>
      </c>
      <c r="F768">
        <f t="shared" si="66"/>
        <v>5</v>
      </c>
      <c r="G768">
        <f t="shared" si="69"/>
        <v>5</v>
      </c>
      <c r="H768">
        <f t="shared" si="71"/>
        <v>5</v>
      </c>
    </row>
    <row r="769" spans="1:8" x14ac:dyDescent="0.25">
      <c r="A769" s="3">
        <v>44690</v>
      </c>
      <c r="B769" s="10">
        <v>4</v>
      </c>
      <c r="C769">
        <f t="shared" si="67"/>
        <v>5.2592592592592595</v>
      </c>
      <c r="D769">
        <f t="shared" si="68"/>
        <v>5.3571428571428568</v>
      </c>
      <c r="E769">
        <f t="shared" si="70"/>
        <v>5.4</v>
      </c>
      <c r="F769">
        <f t="shared" si="66"/>
        <v>5</v>
      </c>
      <c r="G769">
        <f t="shared" si="69"/>
        <v>5</v>
      </c>
      <c r="H769">
        <f t="shared" si="71"/>
        <v>5</v>
      </c>
    </row>
    <row r="770" spans="1:8" x14ac:dyDescent="0.25">
      <c r="A770" s="3">
        <v>44691</v>
      </c>
      <c r="B770" s="10">
        <v>3</v>
      </c>
      <c r="C770">
        <f t="shared" si="67"/>
        <v>5.1111111111111107</v>
      </c>
      <c r="D770">
        <f t="shared" si="68"/>
        <v>5.1428571428571432</v>
      </c>
      <c r="E770">
        <f t="shared" si="70"/>
        <v>5.1333333333333337</v>
      </c>
      <c r="F770">
        <f t="shared" si="66"/>
        <v>5</v>
      </c>
      <c r="G770">
        <f t="shared" si="69"/>
        <v>5</v>
      </c>
      <c r="H770">
        <f t="shared" si="71"/>
        <v>5</v>
      </c>
    </row>
    <row r="771" spans="1:8" x14ac:dyDescent="0.25">
      <c r="A771" s="3">
        <v>44692</v>
      </c>
      <c r="B771" s="10">
        <v>3</v>
      </c>
      <c r="C771">
        <f t="shared" si="67"/>
        <v>4.9629629629629628</v>
      </c>
      <c r="D771">
        <f t="shared" si="68"/>
        <v>5</v>
      </c>
      <c r="E771">
        <f t="shared" si="70"/>
        <v>5.0333333333333332</v>
      </c>
      <c r="F771">
        <f t="shared" si="66"/>
        <v>5</v>
      </c>
      <c r="G771">
        <f t="shared" si="69"/>
        <v>5</v>
      </c>
      <c r="H771">
        <f t="shared" si="71"/>
        <v>5</v>
      </c>
    </row>
    <row r="772" spans="1:8" x14ac:dyDescent="0.25">
      <c r="A772" s="3">
        <v>44693</v>
      </c>
      <c r="B772" s="10">
        <v>4</v>
      </c>
      <c r="C772">
        <f t="shared" si="67"/>
        <v>4.8148148148148149</v>
      </c>
      <c r="D772">
        <f t="shared" si="68"/>
        <v>4.9642857142857144</v>
      </c>
      <c r="E772">
        <f t="shared" si="70"/>
        <v>5</v>
      </c>
      <c r="F772">
        <f t="shared" si="66"/>
        <v>4.5</v>
      </c>
      <c r="G772">
        <f t="shared" si="69"/>
        <v>5</v>
      </c>
      <c r="H772">
        <f t="shared" si="71"/>
        <v>5</v>
      </c>
    </row>
    <row r="773" spans="1:8" x14ac:dyDescent="0.25">
      <c r="A773" s="3">
        <v>44694</v>
      </c>
      <c r="B773" s="10">
        <v>6</v>
      </c>
      <c r="C773">
        <f t="shared" si="67"/>
        <v>4.666666666666667</v>
      </c>
      <c r="D773">
        <f t="shared" si="68"/>
        <v>4.8214285714285712</v>
      </c>
      <c r="E773">
        <f t="shared" si="70"/>
        <v>5</v>
      </c>
      <c r="F773">
        <f t="shared" si="66"/>
        <v>4.5</v>
      </c>
      <c r="G773">
        <f t="shared" si="69"/>
        <v>5</v>
      </c>
      <c r="H773">
        <f t="shared" si="71"/>
        <v>5</v>
      </c>
    </row>
    <row r="774" spans="1:8" x14ac:dyDescent="0.25">
      <c r="A774" s="3">
        <v>44695</v>
      </c>
      <c r="B774" s="10">
        <v>4</v>
      </c>
      <c r="C774">
        <f t="shared" si="67"/>
        <v>4.7037037037037033</v>
      </c>
      <c r="D774">
        <f t="shared" si="68"/>
        <v>4.7142857142857144</v>
      </c>
      <c r="E774">
        <f t="shared" si="70"/>
        <v>4.9000000000000004</v>
      </c>
      <c r="F774">
        <f t="shared" si="66"/>
        <v>4.5</v>
      </c>
      <c r="G774">
        <f t="shared" si="69"/>
        <v>5</v>
      </c>
      <c r="H774">
        <f t="shared" si="71"/>
        <v>5</v>
      </c>
    </row>
    <row r="775" spans="1:8" x14ac:dyDescent="0.25">
      <c r="A775" s="3">
        <v>44696</v>
      </c>
      <c r="B775" s="10">
        <v>6</v>
      </c>
      <c r="C775">
        <f t="shared" si="67"/>
        <v>4.7777777777777777</v>
      </c>
      <c r="D775">
        <f t="shared" si="68"/>
        <v>4.75</v>
      </c>
      <c r="E775">
        <f t="shared" si="70"/>
        <v>4.7666666666666666</v>
      </c>
      <c r="F775">
        <f t="shared" si="66"/>
        <v>5</v>
      </c>
      <c r="G775">
        <f t="shared" si="69"/>
        <v>5</v>
      </c>
      <c r="H775">
        <f t="shared" si="71"/>
        <v>5</v>
      </c>
    </row>
    <row r="776" spans="1:8" x14ac:dyDescent="0.25">
      <c r="A776" s="3">
        <v>44697</v>
      </c>
      <c r="B776" s="10">
        <v>5</v>
      </c>
      <c r="C776">
        <f t="shared" si="67"/>
        <v>4.8148148148148149</v>
      </c>
      <c r="D776">
        <f t="shared" si="68"/>
        <v>4.7857142857142856</v>
      </c>
      <c r="E776">
        <f t="shared" si="70"/>
        <v>4.7666666666666666</v>
      </c>
      <c r="F776">
        <f t="shared" si="66"/>
        <v>5</v>
      </c>
      <c r="G776">
        <f t="shared" si="69"/>
        <v>5</v>
      </c>
      <c r="H776">
        <f t="shared" si="71"/>
        <v>5</v>
      </c>
    </row>
    <row r="777" spans="1:8" x14ac:dyDescent="0.25">
      <c r="A777" s="3">
        <v>44698</v>
      </c>
      <c r="B777" s="10">
        <v>6</v>
      </c>
      <c r="C777">
        <f t="shared" si="67"/>
        <v>4.8148148148148149</v>
      </c>
      <c r="D777">
        <f t="shared" si="68"/>
        <v>4.8214285714285712</v>
      </c>
      <c r="E777">
        <f t="shared" si="70"/>
        <v>4.7333333333333334</v>
      </c>
      <c r="F777">
        <f t="shared" si="66"/>
        <v>5</v>
      </c>
      <c r="G777">
        <f t="shared" si="69"/>
        <v>5</v>
      </c>
      <c r="H777">
        <f t="shared" si="71"/>
        <v>5</v>
      </c>
    </row>
    <row r="778" spans="1:8" x14ac:dyDescent="0.25">
      <c r="A778" s="3">
        <v>44699</v>
      </c>
      <c r="B778" s="10">
        <v>6</v>
      </c>
      <c r="C778">
        <f t="shared" si="67"/>
        <v>4.7777777777777777</v>
      </c>
      <c r="D778">
        <f t="shared" si="68"/>
        <v>4.75</v>
      </c>
      <c r="E778">
        <f t="shared" si="70"/>
        <v>4.7333333333333334</v>
      </c>
      <c r="F778">
        <f t="shared" si="66"/>
        <v>5</v>
      </c>
      <c r="G778">
        <f t="shared" si="69"/>
        <v>5</v>
      </c>
      <c r="H778">
        <f t="shared" si="71"/>
        <v>5</v>
      </c>
    </row>
    <row r="779" spans="1:8" x14ac:dyDescent="0.25">
      <c r="A779" s="4">
        <v>44700</v>
      </c>
      <c r="B779" s="10">
        <v>7</v>
      </c>
      <c r="C779">
        <f t="shared" si="67"/>
        <v>4.7777777777777777</v>
      </c>
      <c r="D779">
        <f t="shared" si="68"/>
        <v>4.75</v>
      </c>
      <c r="E779">
        <f t="shared" si="70"/>
        <v>4.7</v>
      </c>
      <c r="F779">
        <f t="shared" si="66"/>
        <v>5</v>
      </c>
      <c r="G779">
        <f t="shared" si="69"/>
        <v>5</v>
      </c>
      <c r="H779">
        <f t="shared" si="71"/>
        <v>5</v>
      </c>
    </row>
    <row r="780" spans="1:8" x14ac:dyDescent="0.25">
      <c r="A780" s="4">
        <v>44701</v>
      </c>
      <c r="B780" s="10">
        <v>7</v>
      </c>
      <c r="C780">
        <f t="shared" si="67"/>
        <v>4.7407407407407405</v>
      </c>
      <c r="D780">
        <f t="shared" si="68"/>
        <v>4.75</v>
      </c>
      <c r="E780">
        <f t="shared" si="70"/>
        <v>4.7666666666666666</v>
      </c>
      <c r="F780">
        <f t="shared" si="66"/>
        <v>5</v>
      </c>
      <c r="G780">
        <f t="shared" si="69"/>
        <v>5</v>
      </c>
      <c r="H780">
        <f t="shared" si="71"/>
        <v>5</v>
      </c>
    </row>
    <row r="781" spans="1:8" x14ac:dyDescent="0.25">
      <c r="A781" s="5">
        <v>44702</v>
      </c>
      <c r="B781" s="10">
        <v>8</v>
      </c>
      <c r="C781">
        <f t="shared" si="67"/>
        <v>4.7777777777777777</v>
      </c>
      <c r="D781">
        <f t="shared" si="68"/>
        <v>4.7857142857142856</v>
      </c>
      <c r="E781">
        <f t="shared" si="70"/>
        <v>4.7666666666666666</v>
      </c>
      <c r="F781">
        <f t="shared" si="66"/>
        <v>5</v>
      </c>
      <c r="G781">
        <f t="shared" si="69"/>
        <v>5</v>
      </c>
      <c r="H781">
        <f t="shared" si="71"/>
        <v>5</v>
      </c>
    </row>
    <row r="782" spans="1:8" x14ac:dyDescent="0.25">
      <c r="A782" s="5">
        <v>44703</v>
      </c>
      <c r="B782" s="10">
        <v>3</v>
      </c>
      <c r="C782">
        <f t="shared" si="67"/>
        <v>4.7777777777777777</v>
      </c>
      <c r="D782">
        <f t="shared" si="68"/>
        <v>4.75</v>
      </c>
      <c r="E782">
        <f t="shared" si="70"/>
        <v>4.7333333333333334</v>
      </c>
      <c r="F782">
        <f t="shared" si="66"/>
        <v>5</v>
      </c>
      <c r="G782">
        <f t="shared" si="69"/>
        <v>5</v>
      </c>
      <c r="H782">
        <f t="shared" si="71"/>
        <v>5</v>
      </c>
    </row>
    <row r="783" spans="1:8" x14ac:dyDescent="0.25">
      <c r="A783" s="5">
        <v>44704</v>
      </c>
      <c r="B783" s="10">
        <v>2</v>
      </c>
      <c r="C783">
        <f t="shared" si="67"/>
        <v>4.7777777777777777</v>
      </c>
      <c r="D783">
        <f t="shared" si="68"/>
        <v>4.75</v>
      </c>
      <c r="E783">
        <f t="shared" si="70"/>
        <v>4.7333333333333334</v>
      </c>
      <c r="F783">
        <f t="shared" si="66"/>
        <v>5</v>
      </c>
      <c r="G783">
        <f t="shared" si="69"/>
        <v>5</v>
      </c>
      <c r="H783">
        <f t="shared" si="71"/>
        <v>5</v>
      </c>
    </row>
    <row r="784" spans="1:8" x14ac:dyDescent="0.25">
      <c r="A784" s="3">
        <v>44705</v>
      </c>
      <c r="B784" s="10">
        <v>2</v>
      </c>
      <c r="C784">
        <f t="shared" si="67"/>
        <v>4.8518518518518521</v>
      </c>
      <c r="D784">
        <f t="shared" si="68"/>
        <v>4.7857142857142856</v>
      </c>
      <c r="E784">
        <f t="shared" si="70"/>
        <v>4.7</v>
      </c>
      <c r="F784">
        <f t="shared" si="66"/>
        <v>5</v>
      </c>
      <c r="G784">
        <f t="shared" si="69"/>
        <v>5</v>
      </c>
      <c r="H784">
        <f t="shared" si="71"/>
        <v>5</v>
      </c>
    </row>
    <row r="785" spans="1:8" x14ac:dyDescent="0.25">
      <c r="A785" s="4">
        <v>44706</v>
      </c>
      <c r="B785" s="10">
        <v>5</v>
      </c>
      <c r="C785">
        <f t="shared" si="67"/>
        <v>4.8518518518518521</v>
      </c>
      <c r="D785">
        <f t="shared" si="68"/>
        <v>4.7857142857142856</v>
      </c>
      <c r="E785">
        <f t="shared" si="70"/>
        <v>4.7</v>
      </c>
      <c r="F785">
        <f t="shared" ref="F785:F848" si="72">MEDIAN(B772:B797)</f>
        <v>5</v>
      </c>
      <c r="G785">
        <f t="shared" si="69"/>
        <v>5</v>
      </c>
      <c r="H785">
        <f t="shared" si="71"/>
        <v>5</v>
      </c>
    </row>
    <row r="786" spans="1:8" x14ac:dyDescent="0.25">
      <c r="A786" s="4">
        <v>44707</v>
      </c>
      <c r="B786" s="10">
        <v>5</v>
      </c>
      <c r="C786">
        <f t="shared" ref="C786:C849" si="73">AVERAGE(B773:B799)</f>
        <v>4.8518518518518521</v>
      </c>
      <c r="D786">
        <f t="shared" ref="D786:D849" si="74">AVERAGE(B772:B799)</f>
        <v>4.8214285714285712</v>
      </c>
      <c r="E786">
        <f t="shared" si="70"/>
        <v>4.7666666666666666</v>
      </c>
      <c r="F786">
        <f t="shared" si="72"/>
        <v>5</v>
      </c>
      <c r="G786">
        <f t="shared" ref="G786:G849" si="75">MEDIAN(B772:B799)</f>
        <v>5</v>
      </c>
      <c r="H786">
        <f t="shared" si="71"/>
        <v>5</v>
      </c>
    </row>
    <row r="787" spans="1:8" x14ac:dyDescent="0.25">
      <c r="A787" s="4">
        <v>44708</v>
      </c>
      <c r="B787" s="10">
        <v>6</v>
      </c>
      <c r="C787">
        <f t="shared" si="73"/>
        <v>4.8148148148148149</v>
      </c>
      <c r="D787">
        <f t="shared" si="74"/>
        <v>4.8571428571428568</v>
      </c>
      <c r="E787">
        <f t="shared" ref="E787:E850" si="76">AVERAGE(B772:B801)</f>
        <v>4.9333333333333336</v>
      </c>
      <c r="F787">
        <f t="shared" si="72"/>
        <v>5</v>
      </c>
      <c r="G787">
        <f t="shared" si="75"/>
        <v>5</v>
      </c>
      <c r="H787">
        <f t="shared" ref="H787:H850" si="77">MEDIAN(B772:B801)</f>
        <v>5</v>
      </c>
    </row>
    <row r="788" spans="1:8" x14ac:dyDescent="0.25">
      <c r="A788" s="4">
        <v>44709</v>
      </c>
      <c r="B788" s="10">
        <v>6</v>
      </c>
      <c r="C788">
        <f t="shared" si="73"/>
        <v>4.9629629629629628</v>
      </c>
      <c r="D788">
        <f t="shared" si="74"/>
        <v>4.9285714285714288</v>
      </c>
      <c r="E788">
        <f t="shared" si="76"/>
        <v>5.0999999999999996</v>
      </c>
      <c r="F788">
        <f t="shared" si="72"/>
        <v>5</v>
      </c>
      <c r="G788">
        <f t="shared" si="75"/>
        <v>5</v>
      </c>
      <c r="H788">
        <f t="shared" si="77"/>
        <v>5</v>
      </c>
    </row>
    <row r="789" spans="1:8" x14ac:dyDescent="0.25">
      <c r="A789" s="4">
        <v>44710</v>
      </c>
      <c r="B789" s="10">
        <v>5</v>
      </c>
      <c r="C789">
        <f t="shared" si="73"/>
        <v>5.0740740740740744</v>
      </c>
      <c r="D789">
        <f t="shared" si="74"/>
        <v>5.1071428571428568</v>
      </c>
      <c r="E789">
        <f t="shared" si="76"/>
        <v>5.2</v>
      </c>
      <c r="F789">
        <f t="shared" si="72"/>
        <v>5</v>
      </c>
      <c r="G789">
        <f t="shared" si="75"/>
        <v>5</v>
      </c>
      <c r="H789">
        <f t="shared" si="77"/>
        <v>5</v>
      </c>
    </row>
    <row r="790" spans="1:8" x14ac:dyDescent="0.25">
      <c r="A790" s="4">
        <v>44711</v>
      </c>
      <c r="B790" s="10">
        <v>5</v>
      </c>
      <c r="C790">
        <f t="shared" si="73"/>
        <v>5.2222222222222223</v>
      </c>
      <c r="D790">
        <f t="shared" si="74"/>
        <v>5.2142857142857144</v>
      </c>
      <c r="E790">
        <f t="shared" si="76"/>
        <v>5.166666666666667</v>
      </c>
      <c r="F790">
        <f t="shared" si="72"/>
        <v>5</v>
      </c>
      <c r="G790">
        <f t="shared" si="75"/>
        <v>5</v>
      </c>
      <c r="H790">
        <f t="shared" si="77"/>
        <v>5</v>
      </c>
    </row>
    <row r="791" spans="1:8" x14ac:dyDescent="0.25">
      <c r="A791" s="4">
        <v>44712</v>
      </c>
      <c r="B791" s="10">
        <v>3</v>
      </c>
      <c r="C791">
        <f t="shared" si="73"/>
        <v>5.1111111111111107</v>
      </c>
      <c r="D791">
        <f t="shared" si="74"/>
        <v>5.1428571428571432</v>
      </c>
      <c r="E791">
        <f t="shared" si="76"/>
        <v>5.0666666666666664</v>
      </c>
      <c r="F791">
        <f t="shared" si="72"/>
        <v>5</v>
      </c>
      <c r="G791">
        <f t="shared" si="75"/>
        <v>5</v>
      </c>
      <c r="H791">
        <f t="shared" si="77"/>
        <v>5</v>
      </c>
    </row>
    <row r="792" spans="1:8" x14ac:dyDescent="0.25">
      <c r="A792" s="4">
        <v>44713</v>
      </c>
      <c r="B792" s="10">
        <v>4</v>
      </c>
      <c r="C792">
        <f t="shared" si="73"/>
        <v>5</v>
      </c>
      <c r="D792">
        <f t="shared" si="74"/>
        <v>5.0357142857142856</v>
      </c>
      <c r="E792">
        <f t="shared" si="76"/>
        <v>4.9666666666666668</v>
      </c>
      <c r="F792">
        <f t="shared" si="72"/>
        <v>5</v>
      </c>
      <c r="G792">
        <f t="shared" si="75"/>
        <v>5</v>
      </c>
      <c r="H792">
        <f t="shared" si="77"/>
        <v>5</v>
      </c>
    </row>
    <row r="793" spans="1:8" x14ac:dyDescent="0.25">
      <c r="A793" s="4">
        <v>44714</v>
      </c>
      <c r="B793" s="10">
        <v>4</v>
      </c>
      <c r="C793">
        <f t="shared" si="73"/>
        <v>4.8148148148148149</v>
      </c>
      <c r="D793">
        <f t="shared" si="74"/>
        <v>4.8928571428571432</v>
      </c>
      <c r="E793">
        <f t="shared" si="76"/>
        <v>4.833333333333333</v>
      </c>
      <c r="F793">
        <f t="shared" si="72"/>
        <v>5</v>
      </c>
      <c r="G793">
        <f t="shared" si="75"/>
        <v>5</v>
      </c>
      <c r="H793">
        <f t="shared" si="77"/>
        <v>5</v>
      </c>
    </row>
    <row r="794" spans="1:8" x14ac:dyDescent="0.25">
      <c r="A794" s="4">
        <v>44715</v>
      </c>
      <c r="B794" s="10">
        <v>6</v>
      </c>
      <c r="C794">
        <f t="shared" si="73"/>
        <v>4.6296296296296298</v>
      </c>
      <c r="D794">
        <f t="shared" si="74"/>
        <v>4.7142857142857144</v>
      </c>
      <c r="E794">
        <f t="shared" si="76"/>
        <v>4.7333333333333334</v>
      </c>
      <c r="F794">
        <f t="shared" si="72"/>
        <v>4.5</v>
      </c>
      <c r="G794">
        <f t="shared" si="75"/>
        <v>4.5</v>
      </c>
      <c r="H794">
        <f t="shared" si="77"/>
        <v>4.5</v>
      </c>
    </row>
    <row r="795" spans="1:8" x14ac:dyDescent="0.25">
      <c r="A795" s="4">
        <v>44716</v>
      </c>
      <c r="B795" s="10">
        <v>4</v>
      </c>
      <c r="C795">
        <f t="shared" si="73"/>
        <v>4.4444444444444446</v>
      </c>
      <c r="D795">
        <f t="shared" si="74"/>
        <v>4.5714285714285712</v>
      </c>
      <c r="E795">
        <f t="shared" si="76"/>
        <v>4.666666666666667</v>
      </c>
      <c r="F795">
        <f t="shared" si="72"/>
        <v>4</v>
      </c>
      <c r="G795">
        <f t="shared" si="75"/>
        <v>4</v>
      </c>
      <c r="H795">
        <f t="shared" si="77"/>
        <v>4.5</v>
      </c>
    </row>
    <row r="796" spans="1:8" x14ac:dyDescent="0.25">
      <c r="A796" s="4">
        <v>44717</v>
      </c>
      <c r="B796" s="10">
        <v>4</v>
      </c>
      <c r="C796">
        <f t="shared" si="73"/>
        <v>4.5185185185185182</v>
      </c>
      <c r="D796">
        <f t="shared" si="74"/>
        <v>4.4642857142857144</v>
      </c>
      <c r="E796">
        <f t="shared" si="76"/>
        <v>4.6333333333333337</v>
      </c>
      <c r="F796">
        <f t="shared" si="72"/>
        <v>4</v>
      </c>
      <c r="G796">
        <f t="shared" si="75"/>
        <v>4</v>
      </c>
      <c r="H796">
        <f t="shared" si="77"/>
        <v>4.5</v>
      </c>
    </row>
    <row r="797" spans="1:8" x14ac:dyDescent="0.25">
      <c r="A797" s="4">
        <v>44718</v>
      </c>
      <c r="B797" s="10">
        <v>5</v>
      </c>
      <c r="C797">
        <f t="shared" si="73"/>
        <v>4.666666666666667</v>
      </c>
      <c r="D797">
        <f t="shared" si="74"/>
        <v>4.5714285714285712</v>
      </c>
      <c r="E797">
        <f t="shared" si="76"/>
        <v>4.4333333333333336</v>
      </c>
      <c r="F797">
        <f t="shared" si="72"/>
        <v>4.5</v>
      </c>
      <c r="G797">
        <f t="shared" si="75"/>
        <v>4.5</v>
      </c>
      <c r="H797">
        <f t="shared" si="77"/>
        <v>4</v>
      </c>
    </row>
    <row r="798" spans="1:8" x14ac:dyDescent="0.25">
      <c r="A798" s="4">
        <v>44719</v>
      </c>
      <c r="B798" s="10">
        <v>3</v>
      </c>
      <c r="C798">
        <f t="shared" si="73"/>
        <v>4.666666666666667</v>
      </c>
      <c r="D798">
        <f t="shared" si="74"/>
        <v>4.5714285714285712</v>
      </c>
      <c r="E798">
        <f t="shared" si="76"/>
        <v>4.4000000000000004</v>
      </c>
      <c r="F798">
        <f t="shared" si="72"/>
        <v>5</v>
      </c>
      <c r="G798">
        <f t="shared" si="75"/>
        <v>4.5</v>
      </c>
      <c r="H798">
        <f t="shared" si="77"/>
        <v>4</v>
      </c>
    </row>
    <row r="799" spans="1:8" x14ac:dyDescent="0.25">
      <c r="A799" s="4">
        <v>44720</v>
      </c>
      <c r="B799" s="10">
        <v>4</v>
      </c>
      <c r="C799">
        <f t="shared" si="73"/>
        <v>4.5555555555555554</v>
      </c>
      <c r="D799">
        <f t="shared" si="74"/>
        <v>4.5714285714285712</v>
      </c>
      <c r="E799">
        <f t="shared" si="76"/>
        <v>4.5333333333333332</v>
      </c>
      <c r="F799">
        <f t="shared" si="72"/>
        <v>4.5</v>
      </c>
      <c r="G799">
        <f t="shared" si="75"/>
        <v>4.5</v>
      </c>
      <c r="H799">
        <f t="shared" si="77"/>
        <v>4.5</v>
      </c>
    </row>
    <row r="800" spans="1:8" x14ac:dyDescent="0.25">
      <c r="A800" s="4">
        <v>44721</v>
      </c>
      <c r="B800" s="10">
        <v>5</v>
      </c>
      <c r="C800">
        <f t="shared" si="73"/>
        <v>4.5925925925925926</v>
      </c>
      <c r="D800">
        <f t="shared" si="74"/>
        <v>4.6071428571428568</v>
      </c>
      <c r="E800">
        <f t="shared" si="76"/>
        <v>4.666666666666667</v>
      </c>
      <c r="F800">
        <f t="shared" si="72"/>
        <v>4</v>
      </c>
      <c r="G800">
        <f t="shared" si="75"/>
        <v>4.5</v>
      </c>
      <c r="H800">
        <f t="shared" si="77"/>
        <v>5</v>
      </c>
    </row>
    <row r="801" spans="1:8" x14ac:dyDescent="0.25">
      <c r="A801" s="4">
        <v>44722</v>
      </c>
      <c r="B801" s="10">
        <v>8</v>
      </c>
      <c r="C801">
        <f t="shared" si="73"/>
        <v>4.5925925925925926</v>
      </c>
      <c r="D801">
        <f t="shared" si="74"/>
        <v>4.6428571428571432</v>
      </c>
      <c r="E801">
        <f t="shared" si="76"/>
        <v>4.666666666666667</v>
      </c>
      <c r="F801">
        <f t="shared" si="72"/>
        <v>4</v>
      </c>
      <c r="G801">
        <f t="shared" si="75"/>
        <v>4.5</v>
      </c>
      <c r="H801">
        <f t="shared" si="77"/>
        <v>5</v>
      </c>
    </row>
    <row r="802" spans="1:8" x14ac:dyDescent="0.25">
      <c r="A802" s="4">
        <v>44723</v>
      </c>
      <c r="B802" s="10">
        <v>9</v>
      </c>
      <c r="C802">
        <f t="shared" si="73"/>
        <v>4.5555555555555554</v>
      </c>
      <c r="D802">
        <f t="shared" si="74"/>
        <v>4.6071428571428568</v>
      </c>
      <c r="E802">
        <f t="shared" si="76"/>
        <v>4.6333333333333337</v>
      </c>
      <c r="F802">
        <f t="shared" si="72"/>
        <v>4</v>
      </c>
      <c r="G802">
        <f t="shared" si="75"/>
        <v>4.5</v>
      </c>
      <c r="H802">
        <f t="shared" si="77"/>
        <v>4.5</v>
      </c>
    </row>
    <row r="803" spans="1:8" x14ac:dyDescent="0.25">
      <c r="A803" s="4">
        <v>44724</v>
      </c>
      <c r="B803" s="10">
        <v>9</v>
      </c>
      <c r="C803">
        <f t="shared" si="73"/>
        <v>4.5185185185185182</v>
      </c>
      <c r="D803">
        <f t="shared" si="74"/>
        <v>4.5357142857142856</v>
      </c>
      <c r="E803">
        <f t="shared" si="76"/>
        <v>4.5666666666666664</v>
      </c>
      <c r="F803">
        <f t="shared" si="72"/>
        <v>4</v>
      </c>
      <c r="G803">
        <f t="shared" si="75"/>
        <v>4</v>
      </c>
      <c r="H803">
        <f t="shared" si="77"/>
        <v>4</v>
      </c>
    </row>
    <row r="804" spans="1:8" x14ac:dyDescent="0.25">
      <c r="A804" s="4">
        <v>44725</v>
      </c>
      <c r="B804" s="10">
        <v>3</v>
      </c>
      <c r="C804">
        <f t="shared" si="73"/>
        <v>4.4814814814814818</v>
      </c>
      <c r="D804">
        <f t="shared" si="74"/>
        <v>4.5</v>
      </c>
      <c r="E804">
        <f t="shared" si="76"/>
        <v>4.4666666666666668</v>
      </c>
      <c r="F804">
        <f t="shared" si="72"/>
        <v>4</v>
      </c>
      <c r="G804">
        <f t="shared" si="75"/>
        <v>4</v>
      </c>
      <c r="H804">
        <f t="shared" si="77"/>
        <v>4</v>
      </c>
    </row>
    <row r="805" spans="1:8" x14ac:dyDescent="0.25">
      <c r="A805" s="4">
        <v>44726</v>
      </c>
      <c r="B805" s="10">
        <v>3</v>
      </c>
      <c r="C805">
        <f t="shared" si="73"/>
        <v>4.4814814814814818</v>
      </c>
      <c r="D805">
        <f t="shared" si="74"/>
        <v>4.4285714285714288</v>
      </c>
      <c r="E805">
        <f t="shared" si="76"/>
        <v>4.3666666666666663</v>
      </c>
      <c r="F805">
        <f t="shared" si="72"/>
        <v>4</v>
      </c>
      <c r="G805">
        <f t="shared" si="75"/>
        <v>4</v>
      </c>
      <c r="H805">
        <f t="shared" si="77"/>
        <v>4</v>
      </c>
    </row>
    <row r="806" spans="1:8" x14ac:dyDescent="0.25">
      <c r="A806" s="4">
        <v>44727</v>
      </c>
      <c r="B806" s="10">
        <v>2</v>
      </c>
      <c r="C806">
        <f t="shared" si="73"/>
        <v>4.4074074074074074</v>
      </c>
      <c r="D806">
        <f t="shared" si="74"/>
        <v>4.3928571428571432</v>
      </c>
      <c r="E806">
        <f t="shared" si="76"/>
        <v>4.3</v>
      </c>
      <c r="F806">
        <f t="shared" si="72"/>
        <v>4</v>
      </c>
      <c r="G806">
        <f t="shared" si="75"/>
        <v>4</v>
      </c>
      <c r="H806">
        <f t="shared" si="77"/>
        <v>4</v>
      </c>
    </row>
    <row r="807" spans="1:8" x14ac:dyDescent="0.25">
      <c r="A807" s="4">
        <v>44728</v>
      </c>
      <c r="B807" s="10">
        <v>2</v>
      </c>
      <c r="C807">
        <f t="shared" si="73"/>
        <v>4.3703703703703702</v>
      </c>
      <c r="D807">
        <f t="shared" si="74"/>
        <v>4.3571428571428568</v>
      </c>
      <c r="E807">
        <f t="shared" si="76"/>
        <v>4.4000000000000004</v>
      </c>
      <c r="F807">
        <f t="shared" si="72"/>
        <v>4</v>
      </c>
      <c r="G807">
        <f t="shared" si="75"/>
        <v>4</v>
      </c>
      <c r="H807">
        <f t="shared" si="77"/>
        <v>4</v>
      </c>
    </row>
    <row r="808" spans="1:8" x14ac:dyDescent="0.25">
      <c r="A808" s="4">
        <v>44729</v>
      </c>
      <c r="B808" s="10">
        <v>3</v>
      </c>
      <c r="C808">
        <f t="shared" si="73"/>
        <v>4.3703703703703702</v>
      </c>
      <c r="D808">
        <f t="shared" si="74"/>
        <v>4.4285714285714288</v>
      </c>
      <c r="E808">
        <f t="shared" si="76"/>
        <v>4.4000000000000004</v>
      </c>
      <c r="F808">
        <f t="shared" si="72"/>
        <v>4</v>
      </c>
      <c r="G808">
        <f t="shared" si="75"/>
        <v>4</v>
      </c>
      <c r="H808">
        <f t="shared" si="77"/>
        <v>4</v>
      </c>
    </row>
    <row r="809" spans="1:8" x14ac:dyDescent="0.25">
      <c r="A809" s="4">
        <v>44730</v>
      </c>
      <c r="B809" s="10">
        <v>5</v>
      </c>
      <c r="C809">
        <f t="shared" si="73"/>
        <v>4.3703703703703702</v>
      </c>
      <c r="D809">
        <f t="shared" si="74"/>
        <v>4.3571428571428568</v>
      </c>
      <c r="E809">
        <f t="shared" si="76"/>
        <v>4.4333333333333336</v>
      </c>
      <c r="F809">
        <f t="shared" si="72"/>
        <v>4</v>
      </c>
      <c r="G809">
        <f t="shared" si="75"/>
        <v>4</v>
      </c>
      <c r="H809">
        <f t="shared" si="77"/>
        <v>4</v>
      </c>
    </row>
    <row r="810" spans="1:8" x14ac:dyDescent="0.25">
      <c r="A810" s="4">
        <v>44731</v>
      </c>
      <c r="B810" s="10">
        <v>6</v>
      </c>
      <c r="C810">
        <f t="shared" si="73"/>
        <v>4.4074074074074074</v>
      </c>
      <c r="D810">
        <f t="shared" si="74"/>
        <v>4.3928571428571432</v>
      </c>
      <c r="E810">
        <f t="shared" si="76"/>
        <v>4.4000000000000004</v>
      </c>
      <c r="F810">
        <f t="shared" si="72"/>
        <v>4</v>
      </c>
      <c r="G810">
        <f t="shared" si="75"/>
        <v>4</v>
      </c>
      <c r="H810">
        <f t="shared" si="77"/>
        <v>4</v>
      </c>
    </row>
    <row r="811" spans="1:8" x14ac:dyDescent="0.25">
      <c r="A811" s="4">
        <v>44732</v>
      </c>
      <c r="B811" s="10">
        <v>2</v>
      </c>
      <c r="C811">
        <f t="shared" si="73"/>
        <v>4.4074074074074074</v>
      </c>
      <c r="D811">
        <f t="shared" si="74"/>
        <v>4.4285714285714288</v>
      </c>
      <c r="E811">
        <f t="shared" si="76"/>
        <v>4.333333333333333</v>
      </c>
      <c r="F811">
        <f t="shared" si="72"/>
        <v>4</v>
      </c>
      <c r="G811">
        <f t="shared" si="75"/>
        <v>4</v>
      </c>
      <c r="H811">
        <f t="shared" si="77"/>
        <v>4</v>
      </c>
    </row>
    <row r="812" spans="1:8" x14ac:dyDescent="0.25">
      <c r="A812" s="4">
        <v>44733</v>
      </c>
      <c r="B812" s="10">
        <v>2</v>
      </c>
      <c r="C812">
        <f t="shared" si="73"/>
        <v>4.3703703703703702</v>
      </c>
      <c r="D812">
        <f t="shared" si="74"/>
        <v>4.3214285714285712</v>
      </c>
      <c r="E812">
        <f t="shared" si="76"/>
        <v>4.2</v>
      </c>
      <c r="F812">
        <f t="shared" si="72"/>
        <v>4</v>
      </c>
      <c r="G812">
        <f t="shared" si="75"/>
        <v>4</v>
      </c>
      <c r="H812">
        <f t="shared" si="77"/>
        <v>4</v>
      </c>
    </row>
    <row r="813" spans="1:8" x14ac:dyDescent="0.25">
      <c r="A813" s="4">
        <v>44734</v>
      </c>
      <c r="B813" s="10">
        <v>6</v>
      </c>
      <c r="C813">
        <f t="shared" si="73"/>
        <v>4.2222222222222223</v>
      </c>
      <c r="D813">
        <f t="shared" si="74"/>
        <v>4.2142857142857144</v>
      </c>
      <c r="E813">
        <f t="shared" si="76"/>
        <v>4.1333333333333337</v>
      </c>
      <c r="F813">
        <f t="shared" si="72"/>
        <v>4</v>
      </c>
      <c r="G813">
        <f t="shared" si="75"/>
        <v>4</v>
      </c>
      <c r="H813">
        <f t="shared" si="77"/>
        <v>4</v>
      </c>
    </row>
    <row r="814" spans="1:8" x14ac:dyDescent="0.25">
      <c r="A814" s="4">
        <v>44735</v>
      </c>
      <c r="B814" s="10">
        <v>6</v>
      </c>
      <c r="C814">
        <f t="shared" si="73"/>
        <v>4.1481481481481479</v>
      </c>
      <c r="D814">
        <f t="shared" si="74"/>
        <v>4.1785714285714288</v>
      </c>
      <c r="E814">
        <f t="shared" si="76"/>
        <v>4.1333333333333337</v>
      </c>
      <c r="F814">
        <f t="shared" si="72"/>
        <v>4</v>
      </c>
      <c r="G814">
        <f t="shared" si="75"/>
        <v>4</v>
      </c>
      <c r="H814">
        <f t="shared" si="77"/>
        <v>4</v>
      </c>
    </row>
    <row r="815" spans="1:8" x14ac:dyDescent="0.25">
      <c r="A815" s="4">
        <v>44736</v>
      </c>
      <c r="B815" s="10">
        <v>5</v>
      </c>
      <c r="C815">
        <f t="shared" si="73"/>
        <v>3.9629629629629628</v>
      </c>
      <c r="D815">
        <f t="shared" si="74"/>
        <v>4.1071428571428568</v>
      </c>
      <c r="E815">
        <f t="shared" si="76"/>
        <v>4.2</v>
      </c>
      <c r="F815">
        <f t="shared" si="72"/>
        <v>3.5</v>
      </c>
      <c r="G815">
        <f t="shared" si="75"/>
        <v>3.5</v>
      </c>
      <c r="H815">
        <f t="shared" si="77"/>
        <v>4</v>
      </c>
    </row>
    <row r="816" spans="1:8" x14ac:dyDescent="0.25">
      <c r="A816" s="4">
        <v>44737</v>
      </c>
      <c r="B816" s="10">
        <v>4</v>
      </c>
      <c r="C816">
        <f t="shared" si="73"/>
        <v>3.8518518518518516</v>
      </c>
      <c r="D816">
        <f t="shared" si="74"/>
        <v>4.0357142857142856</v>
      </c>
      <c r="E816">
        <f t="shared" si="76"/>
        <v>4.0999999999999996</v>
      </c>
      <c r="F816">
        <f t="shared" si="72"/>
        <v>3</v>
      </c>
      <c r="G816">
        <f t="shared" si="75"/>
        <v>3.5</v>
      </c>
      <c r="H816">
        <f t="shared" si="77"/>
        <v>3.5</v>
      </c>
    </row>
    <row r="817" spans="1:8" x14ac:dyDescent="0.25">
      <c r="A817" s="4">
        <v>44738</v>
      </c>
      <c r="B817" s="10">
        <v>4</v>
      </c>
      <c r="C817">
        <f t="shared" si="73"/>
        <v>3.5925925925925926</v>
      </c>
      <c r="D817">
        <f t="shared" si="74"/>
        <v>3.7857142857142856</v>
      </c>
      <c r="E817">
        <f t="shared" si="76"/>
        <v>3.9</v>
      </c>
      <c r="F817">
        <f t="shared" si="72"/>
        <v>3</v>
      </c>
      <c r="G817">
        <f t="shared" si="75"/>
        <v>3</v>
      </c>
      <c r="H817">
        <f t="shared" si="77"/>
        <v>3</v>
      </c>
    </row>
    <row r="818" spans="1:8" x14ac:dyDescent="0.25">
      <c r="A818" s="4">
        <v>44739</v>
      </c>
      <c r="B818" s="10">
        <v>3</v>
      </c>
      <c r="C818">
        <f t="shared" si="73"/>
        <v>3.5555555555555554</v>
      </c>
      <c r="D818">
        <f t="shared" si="74"/>
        <v>3.5357142857142856</v>
      </c>
      <c r="E818">
        <f t="shared" si="76"/>
        <v>3.7</v>
      </c>
      <c r="F818">
        <f t="shared" si="72"/>
        <v>3</v>
      </c>
      <c r="G818">
        <f t="shared" si="75"/>
        <v>3</v>
      </c>
      <c r="H818">
        <f t="shared" si="77"/>
        <v>3</v>
      </c>
    </row>
    <row r="819" spans="1:8" x14ac:dyDescent="0.25">
      <c r="A819" s="4">
        <v>44740</v>
      </c>
      <c r="B819" s="10">
        <v>2</v>
      </c>
      <c r="C819">
        <f t="shared" si="73"/>
        <v>3.5555555555555554</v>
      </c>
      <c r="D819">
        <f t="shared" si="74"/>
        <v>3.5357142857142856</v>
      </c>
      <c r="E819">
        <f t="shared" si="76"/>
        <v>3.4666666666666668</v>
      </c>
      <c r="F819">
        <f t="shared" si="72"/>
        <v>3</v>
      </c>
      <c r="G819">
        <f t="shared" si="75"/>
        <v>3</v>
      </c>
      <c r="H819">
        <f t="shared" si="77"/>
        <v>3</v>
      </c>
    </row>
    <row r="820" spans="1:8" x14ac:dyDescent="0.25">
      <c r="A820" s="4">
        <v>44741</v>
      </c>
      <c r="B820" s="10">
        <v>3</v>
      </c>
      <c r="C820">
        <f t="shared" si="73"/>
        <v>3.5555555555555554</v>
      </c>
      <c r="D820">
        <f t="shared" si="74"/>
        <v>3.5</v>
      </c>
      <c r="E820">
        <f t="shared" si="76"/>
        <v>3.5333333333333332</v>
      </c>
      <c r="F820">
        <f t="shared" si="72"/>
        <v>3</v>
      </c>
      <c r="G820">
        <f t="shared" si="75"/>
        <v>3</v>
      </c>
      <c r="H820">
        <f t="shared" si="77"/>
        <v>3</v>
      </c>
    </row>
    <row r="821" spans="1:8" x14ac:dyDescent="0.25">
      <c r="A821" s="4">
        <v>44742</v>
      </c>
      <c r="B821" s="10">
        <v>6</v>
      </c>
      <c r="C821">
        <f t="shared" si="73"/>
        <v>3.6666666666666665</v>
      </c>
      <c r="D821">
        <f t="shared" si="74"/>
        <v>3.6071428571428572</v>
      </c>
      <c r="E821">
        <f t="shared" si="76"/>
        <v>3.7333333333333334</v>
      </c>
      <c r="F821">
        <f t="shared" si="72"/>
        <v>3</v>
      </c>
      <c r="G821">
        <f t="shared" si="75"/>
        <v>3</v>
      </c>
      <c r="H821">
        <f t="shared" si="77"/>
        <v>3</v>
      </c>
    </row>
    <row r="822" spans="1:8" x14ac:dyDescent="0.25">
      <c r="A822" s="4">
        <v>44743</v>
      </c>
      <c r="B822" s="10">
        <v>4</v>
      </c>
      <c r="C822">
        <f t="shared" si="73"/>
        <v>3.8888888888888888</v>
      </c>
      <c r="D822">
        <f t="shared" si="74"/>
        <v>3.8571428571428572</v>
      </c>
      <c r="E822">
        <f t="shared" si="76"/>
        <v>3.8666666666666667</v>
      </c>
      <c r="F822">
        <f t="shared" si="72"/>
        <v>3.5</v>
      </c>
      <c r="G822">
        <f t="shared" si="75"/>
        <v>3.5</v>
      </c>
      <c r="H822">
        <f t="shared" si="77"/>
        <v>3.5</v>
      </c>
    </row>
    <row r="823" spans="1:8" x14ac:dyDescent="0.25">
      <c r="A823" s="4">
        <v>44744</v>
      </c>
      <c r="B823" s="10">
        <v>5</v>
      </c>
      <c r="C823">
        <f t="shared" si="73"/>
        <v>3.925925925925926</v>
      </c>
      <c r="D823">
        <f t="shared" si="74"/>
        <v>3.9642857142857144</v>
      </c>
      <c r="E823">
        <f t="shared" si="76"/>
        <v>4.0333333333333332</v>
      </c>
      <c r="F823">
        <f t="shared" si="72"/>
        <v>3.5</v>
      </c>
      <c r="G823">
        <f t="shared" si="75"/>
        <v>4</v>
      </c>
      <c r="H823">
        <f t="shared" si="77"/>
        <v>4</v>
      </c>
    </row>
    <row r="824" spans="1:8" x14ac:dyDescent="0.25">
      <c r="A824" s="4">
        <v>44745</v>
      </c>
      <c r="B824" s="10">
        <v>5</v>
      </c>
      <c r="C824">
        <f t="shared" si="73"/>
        <v>3.9629629629629628</v>
      </c>
      <c r="D824">
        <f t="shared" si="74"/>
        <v>4.0357142857142856</v>
      </c>
      <c r="E824">
        <f t="shared" si="76"/>
        <v>4.2</v>
      </c>
      <c r="F824">
        <f t="shared" si="72"/>
        <v>3.5</v>
      </c>
      <c r="G824">
        <f t="shared" si="75"/>
        <v>4</v>
      </c>
      <c r="H824">
        <f t="shared" si="77"/>
        <v>4</v>
      </c>
    </row>
    <row r="825" spans="1:8" x14ac:dyDescent="0.25">
      <c r="A825" s="4">
        <v>44746</v>
      </c>
      <c r="B825" s="10">
        <v>2</v>
      </c>
      <c r="C825">
        <f t="shared" si="73"/>
        <v>4.1851851851851851</v>
      </c>
      <c r="D825">
        <f t="shared" si="74"/>
        <v>4.1071428571428568</v>
      </c>
      <c r="E825">
        <f t="shared" si="76"/>
        <v>4.2</v>
      </c>
      <c r="F825">
        <f t="shared" si="72"/>
        <v>4</v>
      </c>
      <c r="G825">
        <f t="shared" si="75"/>
        <v>4</v>
      </c>
      <c r="H825">
        <f t="shared" si="77"/>
        <v>4</v>
      </c>
    </row>
    <row r="826" spans="1:8" x14ac:dyDescent="0.25">
      <c r="A826" s="4">
        <v>44747</v>
      </c>
      <c r="B826" s="10">
        <v>0</v>
      </c>
      <c r="C826">
        <f t="shared" si="73"/>
        <v>4.2962962962962967</v>
      </c>
      <c r="D826">
        <f t="shared" si="74"/>
        <v>4.2142857142857144</v>
      </c>
      <c r="E826">
        <f t="shared" si="76"/>
        <v>4.0999999999999996</v>
      </c>
      <c r="F826">
        <f t="shared" si="72"/>
        <v>4</v>
      </c>
      <c r="G826">
        <f t="shared" si="75"/>
        <v>4</v>
      </c>
      <c r="H826">
        <f t="shared" si="77"/>
        <v>4</v>
      </c>
    </row>
    <row r="827" spans="1:8" x14ac:dyDescent="0.25">
      <c r="A827" s="4">
        <v>44748</v>
      </c>
      <c r="B827" s="10">
        <v>3</v>
      </c>
      <c r="C827">
        <f t="shared" si="73"/>
        <v>4.1851851851851851</v>
      </c>
      <c r="D827">
        <f t="shared" si="74"/>
        <v>4.25</v>
      </c>
      <c r="E827">
        <f t="shared" si="76"/>
        <v>4.2</v>
      </c>
      <c r="F827">
        <f t="shared" si="72"/>
        <v>4</v>
      </c>
      <c r="G827">
        <f t="shared" si="75"/>
        <v>4</v>
      </c>
      <c r="H827">
        <f t="shared" si="77"/>
        <v>4</v>
      </c>
    </row>
    <row r="828" spans="1:8" x14ac:dyDescent="0.25">
      <c r="A828" s="4">
        <v>44749</v>
      </c>
      <c r="B828" s="10">
        <v>3</v>
      </c>
      <c r="C828">
        <f t="shared" si="73"/>
        <v>4.1481481481481479</v>
      </c>
      <c r="D828">
        <f t="shared" si="74"/>
        <v>4.2142857142857144</v>
      </c>
      <c r="E828">
        <f t="shared" si="76"/>
        <v>4.333333333333333</v>
      </c>
      <c r="F828">
        <f t="shared" si="72"/>
        <v>4</v>
      </c>
      <c r="G828">
        <f t="shared" si="75"/>
        <v>4</v>
      </c>
      <c r="H828">
        <f t="shared" si="77"/>
        <v>4.5</v>
      </c>
    </row>
    <row r="829" spans="1:8" x14ac:dyDescent="0.25">
      <c r="A829" s="4">
        <v>44750</v>
      </c>
      <c r="B829" s="10">
        <v>6</v>
      </c>
      <c r="C829">
        <f t="shared" si="73"/>
        <v>4.1851851851851851</v>
      </c>
      <c r="D829">
        <f t="shared" si="74"/>
        <v>4.2142857142857144</v>
      </c>
      <c r="E829">
        <f t="shared" si="76"/>
        <v>4.4000000000000004</v>
      </c>
      <c r="F829">
        <f t="shared" si="72"/>
        <v>4</v>
      </c>
      <c r="G829">
        <f t="shared" si="75"/>
        <v>4</v>
      </c>
      <c r="H829">
        <f t="shared" si="77"/>
        <v>4.5</v>
      </c>
    </row>
    <row r="830" spans="1:8" x14ac:dyDescent="0.25">
      <c r="A830" s="4">
        <v>44751</v>
      </c>
      <c r="B830" s="10">
        <v>2</v>
      </c>
      <c r="C830">
        <f t="shared" si="73"/>
        <v>4.333333333333333</v>
      </c>
      <c r="D830">
        <f t="shared" si="74"/>
        <v>4.3214285714285712</v>
      </c>
      <c r="E830">
        <f t="shared" si="76"/>
        <v>4.4333333333333336</v>
      </c>
      <c r="F830">
        <f t="shared" si="72"/>
        <v>4</v>
      </c>
      <c r="G830">
        <f t="shared" si="75"/>
        <v>4</v>
      </c>
      <c r="H830">
        <f t="shared" si="77"/>
        <v>4.5</v>
      </c>
    </row>
    <row r="831" spans="1:8" x14ac:dyDescent="0.25">
      <c r="A831" s="4">
        <v>44752</v>
      </c>
      <c r="B831" s="10">
        <v>2</v>
      </c>
      <c r="C831">
        <f t="shared" si="73"/>
        <v>4.4444444444444446</v>
      </c>
      <c r="D831">
        <f t="shared" si="74"/>
        <v>4.4285714285714288</v>
      </c>
      <c r="E831">
        <f t="shared" si="76"/>
        <v>4.5333333333333332</v>
      </c>
      <c r="F831">
        <f t="shared" si="72"/>
        <v>4.5</v>
      </c>
      <c r="G831">
        <f t="shared" si="75"/>
        <v>4.5</v>
      </c>
      <c r="H831">
        <f t="shared" si="77"/>
        <v>4.5</v>
      </c>
    </row>
    <row r="832" spans="1:8" x14ac:dyDescent="0.25">
      <c r="A832" s="4">
        <v>44753</v>
      </c>
      <c r="B832" s="10">
        <v>3</v>
      </c>
      <c r="C832">
        <f t="shared" si="73"/>
        <v>4.6296296296296298</v>
      </c>
      <c r="D832">
        <f t="shared" si="74"/>
        <v>4.5714285714285712</v>
      </c>
      <c r="E832">
        <f t="shared" si="76"/>
        <v>4.4666666666666668</v>
      </c>
      <c r="F832">
        <f t="shared" si="72"/>
        <v>5</v>
      </c>
      <c r="G832">
        <f t="shared" si="75"/>
        <v>5</v>
      </c>
      <c r="H832">
        <f t="shared" si="77"/>
        <v>4.5</v>
      </c>
    </row>
    <row r="833" spans="1:8" x14ac:dyDescent="0.25">
      <c r="A833" s="4">
        <v>44754</v>
      </c>
      <c r="B833" s="10">
        <v>2</v>
      </c>
      <c r="C833">
        <f t="shared" si="73"/>
        <v>4.6296296296296298</v>
      </c>
      <c r="D833">
        <f t="shared" si="74"/>
        <v>4.5357142857142856</v>
      </c>
      <c r="E833">
        <f t="shared" si="76"/>
        <v>4.4000000000000004</v>
      </c>
      <c r="F833">
        <f t="shared" si="72"/>
        <v>5</v>
      </c>
      <c r="G833">
        <f t="shared" si="75"/>
        <v>5</v>
      </c>
      <c r="H833">
        <f t="shared" si="77"/>
        <v>4.5</v>
      </c>
    </row>
    <row r="834" spans="1:8" x14ac:dyDescent="0.25">
      <c r="A834" s="4">
        <v>44755</v>
      </c>
      <c r="B834" s="10">
        <v>5</v>
      </c>
      <c r="C834">
        <f t="shared" si="73"/>
        <v>4.5925925925925926</v>
      </c>
      <c r="D834">
        <f t="shared" si="74"/>
        <v>4.5357142857142856</v>
      </c>
      <c r="E834">
        <f t="shared" si="76"/>
        <v>4.7</v>
      </c>
      <c r="F834">
        <f t="shared" si="72"/>
        <v>5</v>
      </c>
      <c r="G834">
        <f t="shared" si="75"/>
        <v>5</v>
      </c>
      <c r="H834">
        <f t="shared" si="77"/>
        <v>5</v>
      </c>
    </row>
    <row r="835" spans="1:8" x14ac:dyDescent="0.25">
      <c r="A835" s="4">
        <v>44756</v>
      </c>
      <c r="B835" s="10">
        <v>9</v>
      </c>
      <c r="C835">
        <f t="shared" si="73"/>
        <v>4.8148148148148149</v>
      </c>
      <c r="D835">
        <f t="shared" si="74"/>
        <v>4.8571428571428568</v>
      </c>
      <c r="E835">
        <f t="shared" si="76"/>
        <v>4.8666666666666663</v>
      </c>
      <c r="F835">
        <f t="shared" si="72"/>
        <v>5</v>
      </c>
      <c r="G835">
        <f t="shared" si="75"/>
        <v>5</v>
      </c>
      <c r="H835">
        <f t="shared" si="77"/>
        <v>5</v>
      </c>
    </row>
    <row r="836" spans="1:8" x14ac:dyDescent="0.25">
      <c r="A836" s="4">
        <v>44757</v>
      </c>
      <c r="B836" s="10">
        <v>6</v>
      </c>
      <c r="C836">
        <f t="shared" si="73"/>
        <v>4.9259259259259256</v>
      </c>
      <c r="D836">
        <f t="shared" si="74"/>
        <v>4.8928571428571432</v>
      </c>
      <c r="E836">
        <f t="shared" si="76"/>
        <v>5.166666666666667</v>
      </c>
      <c r="F836">
        <f t="shared" si="72"/>
        <v>5</v>
      </c>
      <c r="G836">
        <f t="shared" si="75"/>
        <v>5</v>
      </c>
      <c r="H836">
        <f t="shared" si="77"/>
        <v>5</v>
      </c>
    </row>
    <row r="837" spans="1:8" x14ac:dyDescent="0.25">
      <c r="A837" s="4">
        <v>44758</v>
      </c>
      <c r="B837" s="10">
        <v>7</v>
      </c>
      <c r="C837">
        <f t="shared" si="73"/>
        <v>5.1851851851851851</v>
      </c>
      <c r="D837">
        <f t="shared" si="74"/>
        <v>5.1785714285714288</v>
      </c>
      <c r="E837">
        <f t="shared" si="76"/>
        <v>5.2</v>
      </c>
      <c r="F837">
        <f t="shared" si="72"/>
        <v>5</v>
      </c>
      <c r="G837">
        <f t="shared" si="75"/>
        <v>5</v>
      </c>
      <c r="H837">
        <f t="shared" si="77"/>
        <v>5</v>
      </c>
    </row>
    <row r="838" spans="1:8" x14ac:dyDescent="0.25">
      <c r="A838" s="4">
        <v>44759</v>
      </c>
      <c r="B838" s="10">
        <v>8</v>
      </c>
      <c r="C838">
        <f t="shared" si="73"/>
        <v>5.2592592592592595</v>
      </c>
      <c r="D838">
        <f t="shared" si="74"/>
        <v>5.25</v>
      </c>
      <c r="E838">
        <f t="shared" si="76"/>
        <v>5.333333333333333</v>
      </c>
      <c r="F838">
        <f t="shared" si="72"/>
        <v>5</v>
      </c>
      <c r="G838">
        <f t="shared" si="75"/>
        <v>5</v>
      </c>
      <c r="H838">
        <f t="shared" si="77"/>
        <v>5</v>
      </c>
    </row>
    <row r="839" spans="1:8" x14ac:dyDescent="0.25">
      <c r="A839" s="4">
        <v>44760</v>
      </c>
      <c r="B839" s="10">
        <v>5</v>
      </c>
      <c r="C839">
        <f t="shared" si="73"/>
        <v>5.4814814814814818</v>
      </c>
      <c r="D839">
        <f t="shared" si="74"/>
        <v>5.3571428571428568</v>
      </c>
      <c r="E839">
        <f t="shared" si="76"/>
        <v>5.3666666666666663</v>
      </c>
      <c r="F839">
        <f t="shared" si="72"/>
        <v>5.5</v>
      </c>
      <c r="G839">
        <f t="shared" si="75"/>
        <v>5.5</v>
      </c>
      <c r="H839">
        <f t="shared" si="77"/>
        <v>5.5</v>
      </c>
    </row>
    <row r="840" spans="1:8" x14ac:dyDescent="0.25">
      <c r="A840" s="4">
        <v>44761</v>
      </c>
      <c r="B840" s="10">
        <v>3</v>
      </c>
      <c r="C840">
        <f t="shared" si="73"/>
        <v>5.7037037037037033</v>
      </c>
      <c r="D840">
        <f t="shared" si="74"/>
        <v>5.5</v>
      </c>
      <c r="E840">
        <f t="shared" si="76"/>
        <v>5.2666666666666666</v>
      </c>
      <c r="F840">
        <f t="shared" si="72"/>
        <v>6</v>
      </c>
      <c r="G840">
        <f t="shared" si="75"/>
        <v>6</v>
      </c>
      <c r="H840">
        <f t="shared" si="77"/>
        <v>5.5</v>
      </c>
    </row>
    <row r="841" spans="1:8" x14ac:dyDescent="0.25">
      <c r="A841" s="4">
        <v>44762</v>
      </c>
      <c r="B841" s="10">
        <v>5</v>
      </c>
      <c r="C841">
        <f t="shared" si="73"/>
        <v>5.666666666666667</v>
      </c>
      <c r="D841">
        <f t="shared" si="74"/>
        <v>5.5714285714285712</v>
      </c>
      <c r="E841">
        <f t="shared" si="76"/>
        <v>5.6</v>
      </c>
      <c r="F841">
        <f t="shared" si="72"/>
        <v>6</v>
      </c>
      <c r="G841">
        <f t="shared" si="75"/>
        <v>6</v>
      </c>
      <c r="H841">
        <f t="shared" si="77"/>
        <v>6</v>
      </c>
    </row>
    <row r="842" spans="1:8" x14ac:dyDescent="0.25">
      <c r="A842" s="4">
        <v>44763</v>
      </c>
      <c r="B842" s="10">
        <v>6</v>
      </c>
      <c r="C842">
        <f t="shared" si="73"/>
        <v>6</v>
      </c>
      <c r="D842">
        <f t="shared" si="74"/>
        <v>5.8928571428571432</v>
      </c>
      <c r="E842">
        <f t="shared" si="76"/>
        <v>6.5</v>
      </c>
      <c r="F842">
        <f t="shared" si="72"/>
        <v>6</v>
      </c>
      <c r="G842">
        <f t="shared" si="75"/>
        <v>6</v>
      </c>
      <c r="H842">
        <f t="shared" si="77"/>
        <v>6</v>
      </c>
    </row>
    <row r="843" spans="1:8" x14ac:dyDescent="0.25">
      <c r="A843" s="4">
        <v>44764</v>
      </c>
      <c r="B843" s="10">
        <v>8</v>
      </c>
      <c r="C843">
        <f t="shared" si="73"/>
        <v>6.7777777777777777</v>
      </c>
      <c r="D843">
        <f t="shared" si="74"/>
        <v>6.75</v>
      </c>
      <c r="E843">
        <f t="shared" si="76"/>
        <v>7.333333333333333</v>
      </c>
      <c r="F843">
        <f t="shared" si="72"/>
        <v>6</v>
      </c>
      <c r="G843">
        <f t="shared" si="75"/>
        <v>6</v>
      </c>
      <c r="H843">
        <f t="shared" si="77"/>
        <v>6</v>
      </c>
    </row>
    <row r="844" spans="1:8" x14ac:dyDescent="0.25">
      <c r="A844" s="4">
        <v>44765</v>
      </c>
      <c r="B844" s="10">
        <v>7</v>
      </c>
      <c r="C844">
        <f t="shared" si="73"/>
        <v>7.7407407407407405</v>
      </c>
      <c r="D844">
        <f t="shared" si="74"/>
        <v>7.5357142857142856</v>
      </c>
      <c r="E844">
        <f t="shared" si="76"/>
        <v>8.2333333333333325</v>
      </c>
      <c r="F844">
        <f t="shared" si="72"/>
        <v>6.5</v>
      </c>
      <c r="G844">
        <f t="shared" si="75"/>
        <v>6.5</v>
      </c>
      <c r="H844">
        <f t="shared" si="77"/>
        <v>6.5</v>
      </c>
    </row>
    <row r="845" spans="1:8" x14ac:dyDescent="0.25">
      <c r="A845" s="4">
        <v>44766</v>
      </c>
      <c r="B845" s="10">
        <v>8</v>
      </c>
      <c r="C845">
        <f t="shared" si="73"/>
        <v>8.7777777777777786</v>
      </c>
      <c r="D845">
        <f t="shared" si="74"/>
        <v>8.5357142857142865</v>
      </c>
      <c r="E845">
        <f t="shared" si="76"/>
        <v>9.1</v>
      </c>
      <c r="F845">
        <f t="shared" si="72"/>
        <v>7</v>
      </c>
      <c r="G845">
        <f t="shared" si="75"/>
        <v>7</v>
      </c>
      <c r="H845">
        <f t="shared" si="77"/>
        <v>7</v>
      </c>
    </row>
    <row r="846" spans="1:8" x14ac:dyDescent="0.25">
      <c r="A846" s="4">
        <v>44767</v>
      </c>
      <c r="B846" s="10">
        <v>2</v>
      </c>
      <c r="C846">
        <f t="shared" si="73"/>
        <v>9.8518518518518512</v>
      </c>
      <c r="D846">
        <f t="shared" si="74"/>
        <v>9.6071428571428577</v>
      </c>
      <c r="E846">
        <f t="shared" si="76"/>
        <v>9.8666666666666671</v>
      </c>
      <c r="F846">
        <f t="shared" si="72"/>
        <v>7</v>
      </c>
      <c r="G846">
        <f t="shared" si="75"/>
        <v>7</v>
      </c>
      <c r="H846">
        <f t="shared" si="77"/>
        <v>7</v>
      </c>
    </row>
    <row r="847" spans="1:8" x14ac:dyDescent="0.25">
      <c r="A847" s="4">
        <v>44768</v>
      </c>
      <c r="B847" s="10">
        <v>2</v>
      </c>
      <c r="C847">
        <f t="shared" si="73"/>
        <v>10.703703703703704</v>
      </c>
      <c r="D847">
        <f t="shared" si="74"/>
        <v>10.392857142857142</v>
      </c>
      <c r="E847">
        <f t="shared" si="76"/>
        <v>10.133333333333333</v>
      </c>
      <c r="F847">
        <f t="shared" si="72"/>
        <v>7</v>
      </c>
      <c r="G847">
        <f t="shared" si="75"/>
        <v>7</v>
      </c>
      <c r="H847">
        <f t="shared" si="77"/>
        <v>7</v>
      </c>
    </row>
    <row r="848" spans="1:8" x14ac:dyDescent="0.25">
      <c r="A848" s="4">
        <v>44769</v>
      </c>
      <c r="B848" s="10">
        <v>12</v>
      </c>
      <c r="C848">
        <f t="shared" si="73"/>
        <v>10.888888888888889</v>
      </c>
      <c r="D848">
        <f t="shared" si="74"/>
        <v>10.678571428571429</v>
      </c>
      <c r="E848">
        <f t="shared" si="76"/>
        <v>11.4</v>
      </c>
      <c r="F848">
        <f t="shared" si="72"/>
        <v>7.5</v>
      </c>
      <c r="G848">
        <f t="shared" si="75"/>
        <v>7.5</v>
      </c>
      <c r="H848">
        <f t="shared" si="77"/>
        <v>7.5</v>
      </c>
    </row>
    <row r="849" spans="1:8" x14ac:dyDescent="0.25">
      <c r="A849" s="4">
        <v>44770</v>
      </c>
      <c r="B849" s="10">
        <v>7</v>
      </c>
      <c r="C849">
        <f t="shared" si="73"/>
        <v>12.074074074074074</v>
      </c>
      <c r="D849">
        <f t="shared" si="74"/>
        <v>11.964285714285714</v>
      </c>
      <c r="E849">
        <f t="shared" si="76"/>
        <v>12.633333333333333</v>
      </c>
      <c r="F849">
        <f t="shared" ref="F849:F912" si="78">MEDIAN(B836:B861)</f>
        <v>7.5</v>
      </c>
      <c r="G849">
        <f t="shared" si="75"/>
        <v>8</v>
      </c>
      <c r="H849">
        <f t="shared" si="77"/>
        <v>8</v>
      </c>
    </row>
    <row r="850" spans="1:8" x14ac:dyDescent="0.25">
      <c r="A850" s="4">
        <v>44771</v>
      </c>
      <c r="B850" s="10">
        <v>12</v>
      </c>
      <c r="C850">
        <f t="shared" ref="C850:C913" si="79">AVERAGE(B837:B863)</f>
        <v>13.296296296296296</v>
      </c>
      <c r="D850">
        <f t="shared" ref="D850:D913" si="80">AVERAGE(B836:B863)</f>
        <v>13.035714285714286</v>
      </c>
      <c r="E850">
        <f t="shared" si="76"/>
        <v>13.8</v>
      </c>
      <c r="F850">
        <f t="shared" si="78"/>
        <v>8</v>
      </c>
      <c r="G850">
        <f t="shared" ref="G850:G913" si="81">MEDIAN(B836:B863)</f>
        <v>8</v>
      </c>
      <c r="H850">
        <f t="shared" si="77"/>
        <v>8</v>
      </c>
    </row>
    <row r="851" spans="1:8" x14ac:dyDescent="0.25">
      <c r="A851" s="4">
        <v>44772</v>
      </c>
      <c r="B851" s="10">
        <v>7</v>
      </c>
      <c r="C851">
        <f t="shared" si="79"/>
        <v>14.518518518518519</v>
      </c>
      <c r="D851">
        <f t="shared" si="80"/>
        <v>14.25</v>
      </c>
      <c r="E851">
        <f t="shared" ref="E851:E914" si="82">AVERAGE(B836:B865)</f>
        <v>15.2</v>
      </c>
      <c r="F851">
        <f t="shared" si="78"/>
        <v>8</v>
      </c>
      <c r="G851">
        <f t="shared" si="81"/>
        <v>8</v>
      </c>
      <c r="H851">
        <f t="shared" ref="H851:H914" si="83">MEDIAN(B836:B865)</f>
        <v>8</v>
      </c>
    </row>
    <row r="852" spans="1:8" x14ac:dyDescent="0.25">
      <c r="A852" s="4">
        <v>44773</v>
      </c>
      <c r="B852" s="10">
        <v>8</v>
      </c>
      <c r="C852">
        <f t="shared" si="79"/>
        <v>16.111111111111111</v>
      </c>
      <c r="D852">
        <f t="shared" si="80"/>
        <v>15.821428571428571</v>
      </c>
      <c r="E852">
        <f t="shared" si="82"/>
        <v>17</v>
      </c>
      <c r="F852">
        <f t="shared" si="78"/>
        <v>8</v>
      </c>
      <c r="G852">
        <f t="shared" si="81"/>
        <v>8</v>
      </c>
      <c r="H852">
        <f t="shared" si="83"/>
        <v>8</v>
      </c>
    </row>
    <row r="853" spans="1:8" x14ac:dyDescent="0.25">
      <c r="A853" s="4">
        <v>44774</v>
      </c>
      <c r="B853" s="10">
        <v>6</v>
      </c>
      <c r="C853">
        <f t="shared" si="79"/>
        <v>18.148148148148149</v>
      </c>
      <c r="D853">
        <f t="shared" si="80"/>
        <v>17.678571428571427</v>
      </c>
      <c r="E853">
        <f t="shared" si="82"/>
        <v>18.733333333333334</v>
      </c>
      <c r="F853">
        <f t="shared" si="78"/>
        <v>9</v>
      </c>
      <c r="G853">
        <f t="shared" si="81"/>
        <v>9</v>
      </c>
      <c r="H853">
        <f t="shared" si="83"/>
        <v>9</v>
      </c>
    </row>
    <row r="854" spans="1:8" x14ac:dyDescent="0.25">
      <c r="A854" s="4">
        <v>44775</v>
      </c>
      <c r="B854" s="10">
        <v>2</v>
      </c>
      <c r="C854">
        <f t="shared" si="79"/>
        <v>20.222222222222221</v>
      </c>
      <c r="D854">
        <f t="shared" si="80"/>
        <v>19.607142857142858</v>
      </c>
      <c r="E854">
        <f t="shared" si="82"/>
        <v>19.100000000000001</v>
      </c>
      <c r="F854">
        <f t="shared" si="78"/>
        <v>11</v>
      </c>
      <c r="G854">
        <f t="shared" si="81"/>
        <v>11</v>
      </c>
      <c r="H854">
        <f t="shared" si="83"/>
        <v>11</v>
      </c>
    </row>
    <row r="855" spans="1:8" x14ac:dyDescent="0.25">
      <c r="A855" s="4">
        <v>44776</v>
      </c>
      <c r="B855" s="10">
        <v>12</v>
      </c>
      <c r="C855">
        <f t="shared" si="79"/>
        <v>20.74074074074074</v>
      </c>
      <c r="D855">
        <f t="shared" si="80"/>
        <v>20.178571428571427</v>
      </c>
      <c r="E855">
        <f t="shared" si="82"/>
        <v>20.3</v>
      </c>
      <c r="F855">
        <f t="shared" si="78"/>
        <v>12</v>
      </c>
      <c r="G855">
        <f t="shared" si="81"/>
        <v>12</v>
      </c>
      <c r="H855">
        <f t="shared" si="83"/>
        <v>12</v>
      </c>
    </row>
    <row r="856" spans="1:8" x14ac:dyDescent="0.25">
      <c r="A856" s="4">
        <v>44777</v>
      </c>
      <c r="B856" s="10">
        <v>27</v>
      </c>
      <c r="C856">
        <f t="shared" si="79"/>
        <v>22.037037037037038</v>
      </c>
      <c r="D856">
        <f t="shared" si="80"/>
        <v>21.464285714285715</v>
      </c>
      <c r="E856">
        <f t="shared" si="82"/>
        <v>21.533333333333335</v>
      </c>
      <c r="F856">
        <f t="shared" si="78"/>
        <v>12</v>
      </c>
      <c r="G856">
        <f t="shared" si="81"/>
        <v>12</v>
      </c>
      <c r="H856">
        <f t="shared" si="83"/>
        <v>12</v>
      </c>
    </row>
    <row r="857" spans="1:8" x14ac:dyDescent="0.25">
      <c r="A857" s="4">
        <v>44778</v>
      </c>
      <c r="B857" s="10">
        <v>28</v>
      </c>
      <c r="C857">
        <f t="shared" si="79"/>
        <v>23.222222222222221</v>
      </c>
      <c r="D857">
        <f t="shared" si="80"/>
        <v>22.678571428571427</v>
      </c>
      <c r="E857">
        <f t="shared" si="82"/>
        <v>23.9</v>
      </c>
      <c r="F857">
        <f t="shared" si="78"/>
        <v>15.5</v>
      </c>
      <c r="G857">
        <f t="shared" si="81"/>
        <v>15.5</v>
      </c>
      <c r="H857">
        <f t="shared" si="83"/>
        <v>15.5</v>
      </c>
    </row>
    <row r="858" spans="1:8" x14ac:dyDescent="0.25">
      <c r="A858" s="4">
        <v>44779</v>
      </c>
      <c r="B858" s="10">
        <v>30</v>
      </c>
      <c r="C858">
        <f t="shared" si="79"/>
        <v>25.777777777777779</v>
      </c>
      <c r="D858">
        <f t="shared" si="80"/>
        <v>25.107142857142858</v>
      </c>
      <c r="E858">
        <f t="shared" si="82"/>
        <v>26.333333333333332</v>
      </c>
      <c r="F858">
        <f t="shared" si="78"/>
        <v>22</v>
      </c>
      <c r="G858">
        <f t="shared" si="81"/>
        <v>22</v>
      </c>
      <c r="H858">
        <f t="shared" si="83"/>
        <v>22</v>
      </c>
    </row>
    <row r="859" spans="1:8" x14ac:dyDescent="0.25">
      <c r="A859" s="4">
        <v>44780</v>
      </c>
      <c r="B859" s="10">
        <v>32</v>
      </c>
      <c r="C859">
        <f t="shared" si="79"/>
        <v>28.407407407407408</v>
      </c>
      <c r="D859">
        <f t="shared" si="80"/>
        <v>27.678571428571427</v>
      </c>
      <c r="E859">
        <f t="shared" si="82"/>
        <v>27.466666666666665</v>
      </c>
      <c r="F859">
        <f t="shared" si="78"/>
        <v>26</v>
      </c>
      <c r="G859">
        <f t="shared" si="81"/>
        <v>26</v>
      </c>
      <c r="H859">
        <f t="shared" si="83"/>
        <v>26</v>
      </c>
    </row>
    <row r="860" spans="1:8" x14ac:dyDescent="0.25">
      <c r="A860" s="4">
        <v>44781</v>
      </c>
      <c r="B860" s="10">
        <v>25</v>
      </c>
      <c r="C860">
        <f t="shared" si="79"/>
        <v>29.888888888888889</v>
      </c>
      <c r="D860">
        <f t="shared" si="80"/>
        <v>28.892857142857142</v>
      </c>
      <c r="E860">
        <f t="shared" si="82"/>
        <v>28.733333333333334</v>
      </c>
      <c r="F860">
        <f t="shared" si="78"/>
        <v>27.5</v>
      </c>
      <c r="G860">
        <f t="shared" si="81"/>
        <v>27.5</v>
      </c>
      <c r="H860">
        <f t="shared" si="83"/>
        <v>27.5</v>
      </c>
    </row>
    <row r="861" spans="1:8" x14ac:dyDescent="0.25">
      <c r="A861" s="4">
        <v>44782</v>
      </c>
      <c r="B861" s="10">
        <v>10</v>
      </c>
      <c r="C861">
        <f t="shared" si="79"/>
        <v>31.481481481481481</v>
      </c>
      <c r="D861">
        <f t="shared" si="80"/>
        <v>30.428571428571427</v>
      </c>
      <c r="E861">
        <f t="shared" si="82"/>
        <v>30.2</v>
      </c>
      <c r="F861">
        <f t="shared" si="78"/>
        <v>29</v>
      </c>
      <c r="G861">
        <f t="shared" si="81"/>
        <v>29</v>
      </c>
      <c r="H861">
        <f t="shared" si="83"/>
        <v>29</v>
      </c>
    </row>
    <row r="862" spans="1:8" x14ac:dyDescent="0.25">
      <c r="A862" s="4">
        <v>44783</v>
      </c>
      <c r="B862" s="10">
        <v>41</v>
      </c>
      <c r="C862">
        <f t="shared" si="79"/>
        <v>32.962962962962962</v>
      </c>
      <c r="D862">
        <f t="shared" si="80"/>
        <v>32.214285714285715</v>
      </c>
      <c r="E862">
        <f t="shared" si="82"/>
        <v>31.8</v>
      </c>
      <c r="F862">
        <f t="shared" si="78"/>
        <v>31</v>
      </c>
      <c r="G862">
        <f t="shared" si="81"/>
        <v>31</v>
      </c>
      <c r="H862">
        <f t="shared" si="83"/>
        <v>31</v>
      </c>
    </row>
    <row r="863" spans="1:8" x14ac:dyDescent="0.25">
      <c r="A863" s="4">
        <v>44784</v>
      </c>
      <c r="B863" s="10">
        <v>39</v>
      </c>
      <c r="C863">
        <f t="shared" si="79"/>
        <v>34.555555555555557</v>
      </c>
      <c r="D863">
        <f t="shared" si="80"/>
        <v>33.571428571428569</v>
      </c>
      <c r="E863">
        <f t="shared" si="82"/>
        <v>34</v>
      </c>
      <c r="F863">
        <f t="shared" si="78"/>
        <v>35.5</v>
      </c>
      <c r="G863">
        <f t="shared" si="81"/>
        <v>35.5</v>
      </c>
      <c r="H863">
        <f t="shared" si="83"/>
        <v>35.5</v>
      </c>
    </row>
    <row r="864" spans="1:8" x14ac:dyDescent="0.25">
      <c r="A864" s="4">
        <v>44785</v>
      </c>
      <c r="B864" s="10">
        <v>40</v>
      </c>
      <c r="C864">
        <f t="shared" si="79"/>
        <v>36.629629629629626</v>
      </c>
      <c r="D864">
        <f t="shared" si="80"/>
        <v>35.75</v>
      </c>
      <c r="E864">
        <f t="shared" si="82"/>
        <v>36.033333333333331</v>
      </c>
      <c r="F864">
        <f t="shared" si="78"/>
        <v>39.5</v>
      </c>
      <c r="G864">
        <f t="shared" si="81"/>
        <v>39.5</v>
      </c>
      <c r="H864">
        <f t="shared" si="83"/>
        <v>39.5</v>
      </c>
    </row>
    <row r="865" spans="1:8" x14ac:dyDescent="0.25">
      <c r="A865" s="4">
        <v>44786</v>
      </c>
      <c r="B865" s="10">
        <v>51</v>
      </c>
      <c r="C865">
        <f t="shared" si="79"/>
        <v>39.074074074074076</v>
      </c>
      <c r="D865">
        <f t="shared" si="80"/>
        <v>37.928571428571431</v>
      </c>
      <c r="E865">
        <f t="shared" si="82"/>
        <v>38.93333333333333</v>
      </c>
      <c r="F865">
        <f t="shared" si="78"/>
        <v>40</v>
      </c>
      <c r="G865">
        <f t="shared" si="81"/>
        <v>40</v>
      </c>
      <c r="H865">
        <f t="shared" si="83"/>
        <v>40</v>
      </c>
    </row>
    <row r="866" spans="1:8" x14ac:dyDescent="0.25">
      <c r="A866" s="4">
        <v>44787</v>
      </c>
      <c r="B866" s="10">
        <v>60</v>
      </c>
      <c r="C866">
        <f t="shared" si="79"/>
        <v>42.25925925925926</v>
      </c>
      <c r="D866">
        <f t="shared" si="80"/>
        <v>41.035714285714285</v>
      </c>
      <c r="E866">
        <f t="shared" si="82"/>
        <v>40.56666666666667</v>
      </c>
      <c r="F866">
        <f t="shared" si="78"/>
        <v>40.5</v>
      </c>
      <c r="G866">
        <f t="shared" si="81"/>
        <v>40.5</v>
      </c>
      <c r="H866">
        <f t="shared" si="83"/>
        <v>40.5</v>
      </c>
    </row>
    <row r="867" spans="1:8" x14ac:dyDescent="0.25">
      <c r="A867" s="4">
        <v>44788</v>
      </c>
      <c r="B867" s="10">
        <v>59</v>
      </c>
      <c r="C867">
        <f t="shared" si="79"/>
        <v>44.296296296296298</v>
      </c>
      <c r="D867">
        <f t="shared" si="80"/>
        <v>42.928571428571431</v>
      </c>
      <c r="E867">
        <f t="shared" si="82"/>
        <v>41.56666666666667</v>
      </c>
      <c r="F867">
        <f t="shared" si="78"/>
        <v>41</v>
      </c>
      <c r="G867">
        <f t="shared" si="81"/>
        <v>41</v>
      </c>
      <c r="H867">
        <f t="shared" si="83"/>
        <v>40.5</v>
      </c>
    </row>
    <row r="868" spans="1:8" x14ac:dyDescent="0.25">
      <c r="A868" s="4">
        <v>44789</v>
      </c>
      <c r="B868" s="10">
        <v>19</v>
      </c>
      <c r="C868">
        <f t="shared" si="79"/>
        <v>45.592592592592595</v>
      </c>
      <c r="D868">
        <f t="shared" si="80"/>
        <v>44.035714285714285</v>
      </c>
      <c r="E868">
        <f t="shared" si="82"/>
        <v>42.43333333333333</v>
      </c>
      <c r="F868">
        <f t="shared" si="78"/>
        <v>41.5</v>
      </c>
      <c r="G868">
        <f t="shared" si="81"/>
        <v>41</v>
      </c>
      <c r="H868">
        <f t="shared" si="83"/>
        <v>40.5</v>
      </c>
    </row>
    <row r="869" spans="1:8" x14ac:dyDescent="0.25">
      <c r="A869" s="4">
        <v>44790</v>
      </c>
      <c r="B869" s="10">
        <v>41</v>
      </c>
      <c r="C869">
        <f t="shared" si="79"/>
        <v>46.407407407407405</v>
      </c>
      <c r="D869">
        <f t="shared" si="80"/>
        <v>45.178571428571431</v>
      </c>
      <c r="E869">
        <f t="shared" si="82"/>
        <v>43.56666666666667</v>
      </c>
      <c r="F869">
        <f t="shared" si="78"/>
        <v>41.5</v>
      </c>
      <c r="G869">
        <f t="shared" si="81"/>
        <v>41</v>
      </c>
      <c r="H869">
        <f t="shared" si="83"/>
        <v>40.5</v>
      </c>
    </row>
    <row r="870" spans="1:8" x14ac:dyDescent="0.25">
      <c r="A870" s="4">
        <v>44791</v>
      </c>
      <c r="B870" s="10">
        <v>40</v>
      </c>
      <c r="C870">
        <f t="shared" si="79"/>
        <v>46.888888888888886</v>
      </c>
      <c r="D870">
        <f t="shared" si="80"/>
        <v>46.178571428571431</v>
      </c>
      <c r="E870">
        <f t="shared" si="82"/>
        <v>46.9</v>
      </c>
      <c r="F870">
        <f t="shared" si="78"/>
        <v>41.5</v>
      </c>
      <c r="G870">
        <f t="shared" si="81"/>
        <v>41</v>
      </c>
      <c r="H870">
        <f t="shared" si="83"/>
        <v>41</v>
      </c>
    </row>
    <row r="871" spans="1:8" x14ac:dyDescent="0.25">
      <c r="A871" s="4">
        <v>44792</v>
      </c>
      <c r="B871" s="10">
        <v>76</v>
      </c>
      <c r="C871">
        <f t="shared" si="79"/>
        <v>49.629629629629626</v>
      </c>
      <c r="D871">
        <f t="shared" si="80"/>
        <v>48.857142857142854</v>
      </c>
      <c r="E871">
        <f t="shared" si="82"/>
        <v>49.366666666666667</v>
      </c>
      <c r="F871">
        <f t="shared" si="78"/>
        <v>41.5</v>
      </c>
      <c r="G871">
        <f t="shared" si="81"/>
        <v>41.5</v>
      </c>
      <c r="H871">
        <f t="shared" si="83"/>
        <v>41.5</v>
      </c>
    </row>
    <row r="872" spans="1:8" x14ac:dyDescent="0.25">
      <c r="A872" s="4">
        <v>44793</v>
      </c>
      <c r="B872" s="10">
        <v>79</v>
      </c>
      <c r="C872">
        <f t="shared" si="79"/>
        <v>51.703703703703702</v>
      </c>
      <c r="D872">
        <f t="shared" si="80"/>
        <v>50.928571428571431</v>
      </c>
      <c r="E872">
        <f t="shared" si="82"/>
        <v>51.56666666666667</v>
      </c>
      <c r="F872">
        <f t="shared" si="78"/>
        <v>43.5</v>
      </c>
      <c r="G872">
        <f t="shared" si="81"/>
        <v>43.5</v>
      </c>
      <c r="H872">
        <f t="shared" si="83"/>
        <v>43.5</v>
      </c>
    </row>
    <row r="873" spans="1:8" x14ac:dyDescent="0.25">
      <c r="A873" s="4">
        <v>44794</v>
      </c>
      <c r="B873" s="10">
        <v>42</v>
      </c>
      <c r="C873">
        <f t="shared" si="79"/>
        <v>53.962962962962962</v>
      </c>
      <c r="D873">
        <f t="shared" si="80"/>
        <v>53.178571428571431</v>
      </c>
      <c r="E873">
        <f t="shared" si="82"/>
        <v>53.766666666666666</v>
      </c>
      <c r="F873">
        <f t="shared" si="78"/>
        <v>47.5</v>
      </c>
      <c r="G873">
        <f t="shared" si="81"/>
        <v>47.5</v>
      </c>
      <c r="H873">
        <f t="shared" si="83"/>
        <v>47.5</v>
      </c>
    </row>
    <row r="874" spans="1:8" x14ac:dyDescent="0.25">
      <c r="A874" s="4">
        <v>44795</v>
      </c>
      <c r="B874" s="10">
        <v>45</v>
      </c>
      <c r="C874">
        <f t="shared" si="79"/>
        <v>56.518518518518519</v>
      </c>
      <c r="D874">
        <f t="shared" si="80"/>
        <v>55.392857142857146</v>
      </c>
      <c r="E874">
        <f t="shared" si="82"/>
        <v>55.366666666666667</v>
      </c>
      <c r="F874">
        <f t="shared" si="78"/>
        <v>50.5</v>
      </c>
      <c r="G874">
        <f t="shared" si="81"/>
        <v>50.5</v>
      </c>
      <c r="H874">
        <f t="shared" si="83"/>
        <v>50.5</v>
      </c>
    </row>
    <row r="875" spans="1:8" x14ac:dyDescent="0.25">
      <c r="A875" s="4">
        <v>44796</v>
      </c>
      <c r="B875" s="10">
        <v>52</v>
      </c>
      <c r="C875">
        <f t="shared" si="79"/>
        <v>59.037037037037038</v>
      </c>
      <c r="D875">
        <f t="shared" si="80"/>
        <v>57.285714285714285</v>
      </c>
      <c r="E875">
        <f t="shared" si="82"/>
        <v>55.233333333333334</v>
      </c>
      <c r="F875">
        <f t="shared" si="78"/>
        <v>51.5</v>
      </c>
      <c r="G875">
        <f t="shared" si="81"/>
        <v>51.5</v>
      </c>
      <c r="H875">
        <f t="shared" si="83"/>
        <v>50.5</v>
      </c>
    </row>
    <row r="876" spans="1:8" x14ac:dyDescent="0.25">
      <c r="A876" s="4">
        <v>44797</v>
      </c>
      <c r="B876" s="10">
        <v>50</v>
      </c>
      <c r="C876">
        <f t="shared" si="79"/>
        <v>58.555555555555557</v>
      </c>
      <c r="D876">
        <f t="shared" si="80"/>
        <v>57.928571428571431</v>
      </c>
      <c r="E876">
        <f t="shared" si="82"/>
        <v>56</v>
      </c>
      <c r="F876">
        <f t="shared" si="78"/>
        <v>55.5</v>
      </c>
      <c r="G876">
        <f t="shared" si="81"/>
        <v>51.5</v>
      </c>
      <c r="H876">
        <f t="shared" si="83"/>
        <v>50.5</v>
      </c>
    </row>
    <row r="877" spans="1:8" x14ac:dyDescent="0.25">
      <c r="A877" s="4">
        <v>44798</v>
      </c>
      <c r="B877" s="10">
        <v>68</v>
      </c>
      <c r="C877">
        <f t="shared" si="79"/>
        <v>58.888888888888886</v>
      </c>
      <c r="D877">
        <f t="shared" si="80"/>
        <v>58.178571428571431</v>
      </c>
      <c r="E877">
        <f t="shared" si="82"/>
        <v>58.366666666666667</v>
      </c>
      <c r="F877">
        <f t="shared" si="78"/>
        <v>55.5</v>
      </c>
      <c r="G877">
        <f t="shared" si="81"/>
        <v>51.5</v>
      </c>
      <c r="H877">
        <f t="shared" si="83"/>
        <v>51.5</v>
      </c>
    </row>
    <row r="878" spans="1:8" x14ac:dyDescent="0.25">
      <c r="A878" s="4">
        <v>44799</v>
      </c>
      <c r="B878" s="10">
        <v>73</v>
      </c>
      <c r="C878">
        <f t="shared" si="79"/>
        <v>60.407407407407405</v>
      </c>
      <c r="D878">
        <f t="shared" si="80"/>
        <v>59.678571428571431</v>
      </c>
      <c r="E878">
        <f t="shared" si="82"/>
        <v>60.266666666666666</v>
      </c>
      <c r="F878">
        <f t="shared" si="78"/>
        <v>55.5</v>
      </c>
      <c r="G878">
        <f t="shared" si="81"/>
        <v>55.5</v>
      </c>
      <c r="H878">
        <f t="shared" si="83"/>
        <v>55.5</v>
      </c>
    </row>
    <row r="879" spans="1:8" x14ac:dyDescent="0.25">
      <c r="A879" s="4">
        <v>44800</v>
      </c>
      <c r="B879" s="10">
        <v>94</v>
      </c>
      <c r="C879">
        <f t="shared" si="79"/>
        <v>62.148148148148145</v>
      </c>
      <c r="D879">
        <f t="shared" si="80"/>
        <v>61.75</v>
      </c>
      <c r="E879">
        <f t="shared" si="82"/>
        <v>61.7</v>
      </c>
      <c r="F879">
        <f t="shared" si="78"/>
        <v>59.5</v>
      </c>
      <c r="G879">
        <f t="shared" si="81"/>
        <v>59.5</v>
      </c>
      <c r="H879">
        <f t="shared" si="83"/>
        <v>59.5</v>
      </c>
    </row>
    <row r="880" spans="1:8" x14ac:dyDescent="0.25">
      <c r="A880" s="4">
        <v>44801</v>
      </c>
      <c r="B880" s="10">
        <v>61</v>
      </c>
      <c r="C880">
        <f t="shared" si="79"/>
        <v>62.962962962962962</v>
      </c>
      <c r="D880">
        <f t="shared" si="80"/>
        <v>62.857142857142854</v>
      </c>
      <c r="E880">
        <f t="shared" si="82"/>
        <v>63.2</v>
      </c>
      <c r="F880">
        <f t="shared" si="78"/>
        <v>60</v>
      </c>
      <c r="G880">
        <f t="shared" si="81"/>
        <v>60.5</v>
      </c>
      <c r="H880">
        <f t="shared" si="83"/>
        <v>60.5</v>
      </c>
    </row>
    <row r="881" spans="1:8" x14ac:dyDescent="0.25">
      <c r="A881" s="4">
        <v>44802</v>
      </c>
      <c r="B881" s="10">
        <v>37</v>
      </c>
      <c r="C881">
        <f t="shared" si="79"/>
        <v>63.925925925925924</v>
      </c>
      <c r="D881">
        <f t="shared" si="80"/>
        <v>63.75</v>
      </c>
      <c r="E881">
        <f t="shared" si="82"/>
        <v>63.866666666666667</v>
      </c>
      <c r="F881">
        <f t="shared" si="78"/>
        <v>64.5</v>
      </c>
      <c r="G881">
        <f t="shared" si="81"/>
        <v>64.5</v>
      </c>
      <c r="H881">
        <f t="shared" si="83"/>
        <v>64.5</v>
      </c>
    </row>
    <row r="882" spans="1:8" x14ac:dyDescent="0.25">
      <c r="A882" s="4">
        <v>44803</v>
      </c>
      <c r="B882" s="10">
        <v>34</v>
      </c>
      <c r="C882">
        <f t="shared" si="79"/>
        <v>65.851851851851848</v>
      </c>
      <c r="D882">
        <f t="shared" si="80"/>
        <v>64.178571428571431</v>
      </c>
      <c r="E882">
        <f t="shared" si="82"/>
        <v>62.733333333333334</v>
      </c>
      <c r="F882">
        <f t="shared" si="78"/>
        <v>70.5</v>
      </c>
      <c r="G882">
        <f t="shared" si="81"/>
        <v>69.5</v>
      </c>
      <c r="H882">
        <f t="shared" si="83"/>
        <v>64.5</v>
      </c>
    </row>
    <row r="883" spans="1:8" x14ac:dyDescent="0.25">
      <c r="A883" s="4">
        <v>44804</v>
      </c>
      <c r="B883" s="10">
        <v>40</v>
      </c>
      <c r="C883">
        <f t="shared" si="79"/>
        <v>65.296296296296291</v>
      </c>
      <c r="D883">
        <f t="shared" si="80"/>
        <v>64.428571428571431</v>
      </c>
      <c r="E883">
        <f t="shared" si="82"/>
        <v>63</v>
      </c>
      <c r="F883">
        <f t="shared" si="78"/>
        <v>72</v>
      </c>
      <c r="G883">
        <f t="shared" si="81"/>
        <v>69.5</v>
      </c>
      <c r="H883">
        <f t="shared" si="83"/>
        <v>67.5</v>
      </c>
    </row>
    <row r="884" spans="1:8" x14ac:dyDescent="0.25">
      <c r="A884" s="4">
        <v>44805</v>
      </c>
      <c r="B884" s="10">
        <v>102</v>
      </c>
      <c r="C884">
        <f t="shared" si="79"/>
        <v>66.296296296296291</v>
      </c>
      <c r="D884">
        <f t="shared" si="80"/>
        <v>65.357142857142861</v>
      </c>
      <c r="E884">
        <f t="shared" si="82"/>
        <v>65.63333333333334</v>
      </c>
      <c r="F884">
        <f t="shared" si="78"/>
        <v>72</v>
      </c>
      <c r="G884">
        <f t="shared" si="81"/>
        <v>69.5</v>
      </c>
      <c r="H884">
        <f t="shared" si="83"/>
        <v>69.5</v>
      </c>
    </row>
    <row r="885" spans="1:8" x14ac:dyDescent="0.25">
      <c r="A885" s="4">
        <v>44806</v>
      </c>
      <c r="B885" s="10">
        <v>86</v>
      </c>
      <c r="C885">
        <f t="shared" si="79"/>
        <v>67.111111111111114</v>
      </c>
      <c r="D885">
        <f t="shared" si="80"/>
        <v>67.428571428571431</v>
      </c>
      <c r="E885">
        <f t="shared" si="82"/>
        <v>67.63333333333334</v>
      </c>
      <c r="F885">
        <f t="shared" si="78"/>
        <v>69.5</v>
      </c>
      <c r="G885">
        <f t="shared" si="81"/>
        <v>72</v>
      </c>
      <c r="H885">
        <f t="shared" si="83"/>
        <v>72</v>
      </c>
    </row>
    <row r="886" spans="1:8" x14ac:dyDescent="0.25">
      <c r="A886" s="4">
        <v>44807</v>
      </c>
      <c r="B886" s="10">
        <v>93</v>
      </c>
      <c r="C886">
        <f t="shared" si="79"/>
        <v>67.925925925925924</v>
      </c>
      <c r="D886">
        <f t="shared" si="80"/>
        <v>68.321428571428569</v>
      </c>
      <c r="E886">
        <f t="shared" si="82"/>
        <v>69.466666666666669</v>
      </c>
      <c r="F886">
        <f t="shared" si="78"/>
        <v>69.5</v>
      </c>
      <c r="G886">
        <f t="shared" si="81"/>
        <v>72</v>
      </c>
      <c r="H886">
        <f t="shared" si="83"/>
        <v>74.5</v>
      </c>
    </row>
    <row r="887" spans="1:8" x14ac:dyDescent="0.25">
      <c r="A887" s="4">
        <v>44808</v>
      </c>
      <c r="B887" s="10">
        <v>94</v>
      </c>
      <c r="C887">
        <f t="shared" si="79"/>
        <v>69.888888888888886</v>
      </c>
      <c r="D887">
        <f t="shared" si="80"/>
        <v>68.892857142857139</v>
      </c>
      <c r="E887">
        <f t="shared" si="82"/>
        <v>70.766666666666666</v>
      </c>
      <c r="F887">
        <f t="shared" si="78"/>
        <v>72</v>
      </c>
      <c r="G887">
        <f t="shared" si="81"/>
        <v>72</v>
      </c>
      <c r="H887">
        <f t="shared" si="83"/>
        <v>75.5</v>
      </c>
    </row>
    <row r="888" spans="1:8" x14ac:dyDescent="0.25">
      <c r="A888" s="4">
        <v>44809</v>
      </c>
      <c r="B888" s="10">
        <v>78</v>
      </c>
      <c r="C888">
        <f t="shared" si="79"/>
        <v>72.481481481481481</v>
      </c>
      <c r="D888">
        <f t="shared" si="80"/>
        <v>71.5</v>
      </c>
      <c r="E888">
        <f t="shared" si="82"/>
        <v>71.2</v>
      </c>
      <c r="F888">
        <f t="shared" si="78"/>
        <v>75.5</v>
      </c>
      <c r="G888">
        <f t="shared" si="81"/>
        <v>75.5</v>
      </c>
      <c r="H888">
        <f t="shared" si="83"/>
        <v>75.5</v>
      </c>
    </row>
    <row r="889" spans="1:8" x14ac:dyDescent="0.25">
      <c r="A889" s="4">
        <v>44810</v>
      </c>
      <c r="B889" s="10">
        <v>28</v>
      </c>
      <c r="C889">
        <f t="shared" si="79"/>
        <v>73.962962962962962</v>
      </c>
      <c r="D889">
        <f t="shared" si="80"/>
        <v>73.178571428571431</v>
      </c>
      <c r="E889">
        <f t="shared" si="82"/>
        <v>70.8</v>
      </c>
      <c r="F889">
        <f t="shared" si="78"/>
        <v>79.5</v>
      </c>
      <c r="G889">
        <f t="shared" si="81"/>
        <v>79.5</v>
      </c>
      <c r="H889">
        <f t="shared" si="83"/>
        <v>75.5</v>
      </c>
    </row>
    <row r="890" spans="1:8" x14ac:dyDescent="0.25">
      <c r="A890" s="4">
        <v>44811</v>
      </c>
      <c r="B890" s="10">
        <v>48</v>
      </c>
      <c r="C890">
        <f t="shared" si="79"/>
        <v>73.222222222222229</v>
      </c>
      <c r="D890">
        <f t="shared" si="80"/>
        <v>72.392857142857139</v>
      </c>
      <c r="E890">
        <f t="shared" si="82"/>
        <v>71.166666666666671</v>
      </c>
      <c r="F890">
        <f t="shared" si="78"/>
        <v>81.5</v>
      </c>
      <c r="G890">
        <f t="shared" si="81"/>
        <v>79.5</v>
      </c>
      <c r="H890">
        <f t="shared" si="83"/>
        <v>75.5</v>
      </c>
    </row>
    <row r="891" spans="1:8" x14ac:dyDescent="0.25">
      <c r="A891" s="4">
        <v>44812</v>
      </c>
      <c r="B891" s="10">
        <v>81</v>
      </c>
      <c r="C891">
        <f t="shared" si="79"/>
        <v>72.777777777777771</v>
      </c>
      <c r="D891">
        <f t="shared" si="80"/>
        <v>72.607142857142861</v>
      </c>
      <c r="E891">
        <f t="shared" si="82"/>
        <v>72.966666666666669</v>
      </c>
      <c r="F891">
        <f t="shared" si="78"/>
        <v>81.5</v>
      </c>
      <c r="G891">
        <f t="shared" si="81"/>
        <v>79.5</v>
      </c>
      <c r="H891">
        <f t="shared" si="83"/>
        <v>79.5</v>
      </c>
    </row>
    <row r="892" spans="1:8" x14ac:dyDescent="0.25">
      <c r="A892" s="4">
        <v>44813</v>
      </c>
      <c r="B892" s="10">
        <v>98</v>
      </c>
      <c r="C892">
        <f t="shared" si="79"/>
        <v>74</v>
      </c>
      <c r="D892">
        <f t="shared" si="80"/>
        <v>73.964285714285708</v>
      </c>
      <c r="E892">
        <f t="shared" si="82"/>
        <v>74.566666666666663</v>
      </c>
      <c r="F892">
        <f t="shared" si="78"/>
        <v>81.5</v>
      </c>
      <c r="G892">
        <f t="shared" si="81"/>
        <v>81.5</v>
      </c>
      <c r="H892">
        <f t="shared" si="83"/>
        <v>81.5</v>
      </c>
    </row>
    <row r="893" spans="1:8" x14ac:dyDescent="0.25">
      <c r="A893" s="4">
        <v>44814</v>
      </c>
      <c r="B893" s="10">
        <v>82</v>
      </c>
      <c r="C893">
        <f t="shared" si="79"/>
        <v>74.148148148148152</v>
      </c>
      <c r="D893">
        <f t="shared" si="80"/>
        <v>74.857142857142861</v>
      </c>
      <c r="E893">
        <f t="shared" si="82"/>
        <v>75.36666666666666</v>
      </c>
      <c r="F893">
        <f t="shared" si="78"/>
        <v>81.5</v>
      </c>
      <c r="G893">
        <f t="shared" si="81"/>
        <v>83.5</v>
      </c>
      <c r="H893">
        <f t="shared" si="83"/>
        <v>83.5</v>
      </c>
    </row>
    <row r="894" spans="1:8" x14ac:dyDescent="0.25">
      <c r="A894" s="4">
        <v>44815</v>
      </c>
      <c r="B894" s="10">
        <v>85</v>
      </c>
      <c r="C894">
        <f t="shared" si="79"/>
        <v>75.296296296296291</v>
      </c>
      <c r="D894">
        <f t="shared" si="80"/>
        <v>74.785714285714292</v>
      </c>
      <c r="E894">
        <f t="shared" si="82"/>
        <v>76.066666666666663</v>
      </c>
      <c r="F894">
        <f t="shared" si="78"/>
        <v>83.5</v>
      </c>
      <c r="G894">
        <f t="shared" si="81"/>
        <v>83.5</v>
      </c>
      <c r="H894">
        <f t="shared" si="83"/>
        <v>85.5</v>
      </c>
    </row>
    <row r="895" spans="1:8" x14ac:dyDescent="0.25">
      <c r="A895" s="4">
        <v>44816</v>
      </c>
      <c r="B895" s="10">
        <v>71</v>
      </c>
      <c r="C895">
        <f t="shared" si="79"/>
        <v>77.407407407407405</v>
      </c>
      <c r="D895">
        <f t="shared" si="80"/>
        <v>75.964285714285708</v>
      </c>
      <c r="E895">
        <f t="shared" si="82"/>
        <v>74.566666666666663</v>
      </c>
      <c r="F895">
        <f t="shared" si="78"/>
        <v>85.5</v>
      </c>
      <c r="G895">
        <f t="shared" si="81"/>
        <v>85.5</v>
      </c>
      <c r="H895">
        <f t="shared" si="83"/>
        <v>83.5</v>
      </c>
    </row>
    <row r="896" spans="1:8" x14ac:dyDescent="0.25">
      <c r="A896" s="4">
        <v>44817</v>
      </c>
      <c r="B896" s="10">
        <v>26</v>
      </c>
      <c r="C896">
        <f t="shared" si="79"/>
        <v>77.962962962962962</v>
      </c>
      <c r="D896">
        <f t="shared" si="80"/>
        <v>76.392857142857139</v>
      </c>
      <c r="E896">
        <f t="shared" si="82"/>
        <v>72.666666666666671</v>
      </c>
      <c r="F896">
        <f t="shared" si="78"/>
        <v>89</v>
      </c>
      <c r="G896">
        <f t="shared" si="81"/>
        <v>85.5</v>
      </c>
      <c r="H896">
        <f t="shared" si="83"/>
        <v>83.5</v>
      </c>
    </row>
    <row r="897" spans="1:8" x14ac:dyDescent="0.25">
      <c r="A897" s="4">
        <v>44818</v>
      </c>
      <c r="B897" s="10">
        <v>67</v>
      </c>
      <c r="C897">
        <f t="shared" si="79"/>
        <v>76.629629629629633</v>
      </c>
      <c r="D897">
        <f t="shared" si="80"/>
        <v>75.321428571428569</v>
      </c>
      <c r="E897">
        <f t="shared" si="82"/>
        <v>73.433333333333337</v>
      </c>
      <c r="F897">
        <f t="shared" si="78"/>
        <v>89</v>
      </c>
      <c r="G897">
        <f t="shared" si="81"/>
        <v>85.5</v>
      </c>
      <c r="H897">
        <f t="shared" si="83"/>
        <v>83.5</v>
      </c>
    </row>
    <row r="898" spans="1:8" x14ac:dyDescent="0.25">
      <c r="A898" s="4">
        <v>44819</v>
      </c>
      <c r="B898" s="10">
        <v>98</v>
      </c>
      <c r="C898">
        <f t="shared" si="79"/>
        <v>75.074074074074076</v>
      </c>
      <c r="D898">
        <f t="shared" si="80"/>
        <v>76.035714285714292</v>
      </c>
      <c r="E898">
        <f t="shared" si="82"/>
        <v>74.933333333333337</v>
      </c>
      <c r="F898">
        <f t="shared" si="78"/>
        <v>85.5</v>
      </c>
      <c r="G898">
        <f t="shared" si="81"/>
        <v>85.5</v>
      </c>
      <c r="H898">
        <f t="shared" si="83"/>
        <v>83.5</v>
      </c>
    </row>
    <row r="899" spans="1:8" x14ac:dyDescent="0.25">
      <c r="A899" s="4">
        <v>44820</v>
      </c>
      <c r="B899" s="10">
        <v>101</v>
      </c>
      <c r="C899">
        <f t="shared" si="79"/>
        <v>74.81481481481481</v>
      </c>
      <c r="D899">
        <f t="shared" si="80"/>
        <v>75.214285714285708</v>
      </c>
      <c r="E899">
        <f t="shared" si="82"/>
        <v>76.63333333333334</v>
      </c>
      <c r="F899">
        <f t="shared" si="78"/>
        <v>83.5</v>
      </c>
      <c r="G899">
        <f t="shared" si="81"/>
        <v>83.5</v>
      </c>
      <c r="H899">
        <f t="shared" si="83"/>
        <v>85.5</v>
      </c>
    </row>
    <row r="900" spans="1:8" x14ac:dyDescent="0.25">
      <c r="A900" s="4">
        <v>44821</v>
      </c>
      <c r="B900" s="10">
        <v>95</v>
      </c>
      <c r="C900">
        <f t="shared" si="79"/>
        <v>74.740740740740748</v>
      </c>
      <c r="D900">
        <f t="shared" si="80"/>
        <v>75.392857142857139</v>
      </c>
      <c r="E900">
        <f t="shared" si="82"/>
        <v>75.63333333333334</v>
      </c>
      <c r="F900">
        <f t="shared" si="78"/>
        <v>81.5</v>
      </c>
      <c r="G900">
        <f t="shared" si="81"/>
        <v>83.5</v>
      </c>
      <c r="H900">
        <f t="shared" si="83"/>
        <v>83.5</v>
      </c>
    </row>
    <row r="901" spans="1:8" x14ac:dyDescent="0.25">
      <c r="A901" s="4">
        <v>44822</v>
      </c>
      <c r="B901" s="10">
        <v>115</v>
      </c>
      <c r="C901">
        <f t="shared" si="79"/>
        <v>73.925925925925924</v>
      </c>
      <c r="D901">
        <f t="shared" si="80"/>
        <v>74.642857142857139</v>
      </c>
      <c r="E901">
        <f t="shared" si="82"/>
        <v>75.033333333333331</v>
      </c>
      <c r="F901">
        <f t="shared" si="78"/>
        <v>81.5</v>
      </c>
      <c r="G901">
        <f t="shared" si="81"/>
        <v>81.5</v>
      </c>
      <c r="H901">
        <f t="shared" si="83"/>
        <v>81.5</v>
      </c>
    </row>
    <row r="902" spans="1:8" x14ac:dyDescent="0.25">
      <c r="A902" s="4">
        <v>44823</v>
      </c>
      <c r="B902" s="10">
        <v>92</v>
      </c>
      <c r="C902">
        <f t="shared" si="79"/>
        <v>73.555555555555557</v>
      </c>
      <c r="D902">
        <f t="shared" si="80"/>
        <v>73.714285714285708</v>
      </c>
      <c r="E902">
        <f t="shared" si="82"/>
        <v>72.766666666666666</v>
      </c>
      <c r="F902">
        <f t="shared" si="78"/>
        <v>81.5</v>
      </c>
      <c r="G902">
        <f t="shared" si="81"/>
        <v>80</v>
      </c>
      <c r="H902">
        <f t="shared" si="83"/>
        <v>80</v>
      </c>
    </row>
    <row r="903" spans="1:8" x14ac:dyDescent="0.25">
      <c r="A903" s="4">
        <v>44824</v>
      </c>
      <c r="B903" s="10">
        <v>30</v>
      </c>
      <c r="C903">
        <f t="shared" si="79"/>
        <v>73.444444444444443</v>
      </c>
      <c r="D903">
        <f t="shared" si="80"/>
        <v>71.821428571428569</v>
      </c>
      <c r="E903">
        <f t="shared" si="82"/>
        <v>70.433333333333337</v>
      </c>
      <c r="F903">
        <f t="shared" si="78"/>
        <v>81.5</v>
      </c>
      <c r="G903">
        <f t="shared" si="81"/>
        <v>80</v>
      </c>
      <c r="H903">
        <f t="shared" si="83"/>
        <v>78.5</v>
      </c>
    </row>
    <row r="904" spans="1:8" x14ac:dyDescent="0.25">
      <c r="A904" s="4">
        <v>44825</v>
      </c>
      <c r="B904" s="10">
        <v>56</v>
      </c>
      <c r="C904">
        <f t="shared" si="79"/>
        <v>72.555555555555557</v>
      </c>
      <c r="D904">
        <f t="shared" si="80"/>
        <v>71.678571428571431</v>
      </c>
      <c r="E904">
        <f t="shared" si="82"/>
        <v>68.900000000000006</v>
      </c>
      <c r="F904">
        <f t="shared" si="78"/>
        <v>81.5</v>
      </c>
      <c r="G904">
        <f t="shared" si="81"/>
        <v>80</v>
      </c>
      <c r="H904">
        <f t="shared" si="83"/>
        <v>75.5</v>
      </c>
    </row>
    <row r="905" spans="1:8" x14ac:dyDescent="0.25">
      <c r="A905" s="4">
        <v>44826</v>
      </c>
      <c r="B905" s="10">
        <v>106</v>
      </c>
      <c r="C905">
        <f t="shared" si="79"/>
        <v>70.740740740740748</v>
      </c>
      <c r="D905">
        <f t="shared" si="80"/>
        <v>71.107142857142861</v>
      </c>
      <c r="E905">
        <f t="shared" si="82"/>
        <v>69.63333333333334</v>
      </c>
      <c r="F905">
        <f t="shared" si="78"/>
        <v>80.5</v>
      </c>
      <c r="G905">
        <f t="shared" si="81"/>
        <v>80</v>
      </c>
      <c r="H905">
        <f t="shared" si="83"/>
        <v>75.5</v>
      </c>
    </row>
    <row r="906" spans="1:8" x14ac:dyDescent="0.25">
      <c r="A906" s="4">
        <v>44827</v>
      </c>
      <c r="B906" s="10">
        <v>98</v>
      </c>
      <c r="C906">
        <f t="shared" si="79"/>
        <v>68.962962962962962</v>
      </c>
      <c r="D906">
        <f t="shared" si="80"/>
        <v>70</v>
      </c>
      <c r="E906">
        <f t="shared" si="82"/>
        <v>69.833333333333329</v>
      </c>
      <c r="F906">
        <f t="shared" si="78"/>
        <v>75.5</v>
      </c>
      <c r="G906">
        <f t="shared" si="81"/>
        <v>75.5</v>
      </c>
      <c r="H906">
        <f t="shared" si="83"/>
        <v>75.5</v>
      </c>
    </row>
    <row r="907" spans="1:8" x14ac:dyDescent="0.25">
      <c r="A907" s="4">
        <v>44828</v>
      </c>
      <c r="B907" s="10">
        <v>92</v>
      </c>
      <c r="C907">
        <f t="shared" si="79"/>
        <v>67.925925925925924</v>
      </c>
      <c r="D907">
        <f t="shared" si="80"/>
        <v>68.428571428571431</v>
      </c>
      <c r="E907">
        <f t="shared" si="82"/>
        <v>68.666666666666671</v>
      </c>
      <c r="F907">
        <f t="shared" si="78"/>
        <v>71.5</v>
      </c>
      <c r="G907">
        <f t="shared" si="81"/>
        <v>71.5</v>
      </c>
      <c r="H907">
        <f t="shared" si="83"/>
        <v>71.5</v>
      </c>
    </row>
    <row r="908" spans="1:8" x14ac:dyDescent="0.25">
      <c r="A908" s="4">
        <v>44829</v>
      </c>
      <c r="B908" s="10">
        <v>94</v>
      </c>
      <c r="C908">
        <f t="shared" si="79"/>
        <v>66.481481481481481</v>
      </c>
      <c r="D908">
        <f t="shared" si="80"/>
        <v>67.142857142857139</v>
      </c>
      <c r="E908">
        <f t="shared" si="82"/>
        <v>66.7</v>
      </c>
      <c r="F908">
        <f t="shared" si="78"/>
        <v>69.5</v>
      </c>
      <c r="G908">
        <f t="shared" si="81"/>
        <v>69.5</v>
      </c>
      <c r="H908">
        <f t="shared" si="83"/>
        <v>69.5</v>
      </c>
    </row>
    <row r="909" spans="1:8" x14ac:dyDescent="0.25">
      <c r="A909" s="4">
        <v>44830</v>
      </c>
      <c r="B909" s="10">
        <v>49</v>
      </c>
      <c r="C909">
        <f t="shared" si="79"/>
        <v>65.296296296296291</v>
      </c>
      <c r="D909">
        <f t="shared" si="80"/>
        <v>65.5</v>
      </c>
      <c r="E909">
        <f t="shared" si="82"/>
        <v>64.86666666666666</v>
      </c>
      <c r="F909">
        <f t="shared" si="78"/>
        <v>67.5</v>
      </c>
      <c r="G909">
        <f t="shared" si="81"/>
        <v>67.5</v>
      </c>
      <c r="H909">
        <f t="shared" si="83"/>
        <v>67.5</v>
      </c>
    </row>
    <row r="910" spans="1:8" x14ac:dyDescent="0.25">
      <c r="A910" s="4">
        <v>44831</v>
      </c>
      <c r="B910" s="10">
        <v>4</v>
      </c>
      <c r="C910">
        <f t="shared" si="79"/>
        <v>65.333333333333329</v>
      </c>
      <c r="D910">
        <f t="shared" si="80"/>
        <v>63.928571428571431</v>
      </c>
      <c r="E910">
        <f t="shared" si="82"/>
        <v>62.266666666666666</v>
      </c>
      <c r="F910">
        <f t="shared" si="78"/>
        <v>67.5</v>
      </c>
      <c r="G910">
        <f t="shared" si="81"/>
        <v>63.5</v>
      </c>
      <c r="H910">
        <f t="shared" si="83"/>
        <v>63.5</v>
      </c>
    </row>
    <row r="911" spans="1:8" x14ac:dyDescent="0.25">
      <c r="A911" s="4">
        <v>44832</v>
      </c>
      <c r="B911" s="10">
        <v>60</v>
      </c>
      <c r="C911">
        <f t="shared" si="79"/>
        <v>63.111111111111114</v>
      </c>
      <c r="D911">
        <f t="shared" si="80"/>
        <v>63.25</v>
      </c>
      <c r="E911">
        <f t="shared" si="82"/>
        <v>60.93333333333333</v>
      </c>
      <c r="F911">
        <f t="shared" si="78"/>
        <v>64</v>
      </c>
      <c r="G911">
        <f t="shared" si="81"/>
        <v>63.5</v>
      </c>
      <c r="H911">
        <f t="shared" si="83"/>
        <v>58</v>
      </c>
    </row>
    <row r="912" spans="1:8" x14ac:dyDescent="0.25">
      <c r="A912" s="4">
        <v>44833</v>
      </c>
      <c r="B912" s="10">
        <v>79</v>
      </c>
      <c r="C912">
        <f t="shared" si="79"/>
        <v>60.629629629629626</v>
      </c>
      <c r="D912">
        <f t="shared" si="80"/>
        <v>61.964285714285715</v>
      </c>
      <c r="E912">
        <f t="shared" si="82"/>
        <v>61.4</v>
      </c>
      <c r="F912">
        <f t="shared" si="78"/>
        <v>58</v>
      </c>
      <c r="G912">
        <f t="shared" si="81"/>
        <v>58</v>
      </c>
      <c r="H912">
        <f t="shared" si="83"/>
        <v>58</v>
      </c>
    </row>
    <row r="913" spans="1:8" x14ac:dyDescent="0.25">
      <c r="A913" s="4">
        <v>44834</v>
      </c>
      <c r="B913" s="10">
        <v>91</v>
      </c>
      <c r="C913">
        <f t="shared" si="79"/>
        <v>58.370370370370374</v>
      </c>
      <c r="D913">
        <f t="shared" si="80"/>
        <v>59.892857142857146</v>
      </c>
      <c r="E913">
        <f t="shared" si="82"/>
        <v>60.4</v>
      </c>
      <c r="F913">
        <f t="shared" ref="F913:F976" si="84">MEDIAN(B900:B925)</f>
        <v>55</v>
      </c>
      <c r="G913">
        <f t="shared" si="81"/>
        <v>55</v>
      </c>
      <c r="H913">
        <f t="shared" si="83"/>
        <v>55</v>
      </c>
    </row>
    <row r="914" spans="1:8" x14ac:dyDescent="0.25">
      <c r="A914" s="4">
        <v>44835</v>
      </c>
      <c r="B914" s="10">
        <v>72</v>
      </c>
      <c r="C914">
        <f t="shared" ref="C914:C977" si="85">AVERAGE(B901:B927)</f>
        <v>56.222222222222221</v>
      </c>
      <c r="D914">
        <f t="shared" ref="D914:D977" si="86">AVERAGE(B900:B927)</f>
        <v>57.607142857142854</v>
      </c>
      <c r="E914">
        <f t="shared" si="82"/>
        <v>58.06666666666667</v>
      </c>
      <c r="F914">
        <f t="shared" si="84"/>
        <v>52</v>
      </c>
      <c r="G914">
        <f t="shared" ref="G914:G977" si="87">MEDIAN(B900:B927)</f>
        <v>52</v>
      </c>
      <c r="H914">
        <f t="shared" si="83"/>
        <v>52</v>
      </c>
    </row>
    <row r="915" spans="1:8" x14ac:dyDescent="0.25">
      <c r="A915" s="4">
        <v>44836</v>
      </c>
      <c r="B915" s="10">
        <v>68</v>
      </c>
      <c r="C915">
        <f t="shared" si="85"/>
        <v>53</v>
      </c>
      <c r="D915">
        <f t="shared" si="86"/>
        <v>55.214285714285715</v>
      </c>
      <c r="E915">
        <f t="shared" ref="E915:E978" si="88">AVERAGE(B900:B929)</f>
        <v>55.666666666666664</v>
      </c>
      <c r="F915">
        <f t="shared" si="84"/>
        <v>49.5</v>
      </c>
      <c r="G915">
        <f t="shared" si="87"/>
        <v>49.5</v>
      </c>
      <c r="H915">
        <f t="shared" ref="H915:H978" si="89">MEDIAN(B900:B929)</f>
        <v>49.5</v>
      </c>
    </row>
    <row r="916" spans="1:8" x14ac:dyDescent="0.25">
      <c r="A916" s="4">
        <v>44837</v>
      </c>
      <c r="B916" s="10">
        <v>25</v>
      </c>
      <c r="C916">
        <f t="shared" si="85"/>
        <v>50.666666666666664</v>
      </c>
      <c r="D916">
        <f t="shared" si="86"/>
        <v>52.142857142857146</v>
      </c>
      <c r="E916">
        <f t="shared" si="88"/>
        <v>52.666666666666664</v>
      </c>
      <c r="F916">
        <f t="shared" si="84"/>
        <v>47.5</v>
      </c>
      <c r="G916">
        <f t="shared" si="87"/>
        <v>47.5</v>
      </c>
      <c r="H916">
        <f t="shared" si="89"/>
        <v>47.5</v>
      </c>
    </row>
    <row r="917" spans="1:8" x14ac:dyDescent="0.25">
      <c r="A917" s="4">
        <v>44838</v>
      </c>
      <c r="B917" s="10">
        <v>24</v>
      </c>
      <c r="C917">
        <f t="shared" si="85"/>
        <v>49.74074074074074</v>
      </c>
      <c r="D917">
        <f t="shared" si="86"/>
        <v>49.035714285714285</v>
      </c>
      <c r="E917">
        <f t="shared" si="88"/>
        <v>49.033333333333331</v>
      </c>
      <c r="F917">
        <f t="shared" si="84"/>
        <v>47.5</v>
      </c>
      <c r="G917">
        <f t="shared" si="87"/>
        <v>43</v>
      </c>
      <c r="H917">
        <f t="shared" si="89"/>
        <v>43</v>
      </c>
    </row>
    <row r="918" spans="1:8" x14ac:dyDescent="0.25">
      <c r="A918" s="4">
        <v>44839</v>
      </c>
      <c r="B918" s="10">
        <v>32</v>
      </c>
      <c r="C918">
        <f t="shared" si="85"/>
        <v>47.888888888888886</v>
      </c>
      <c r="D918">
        <f t="shared" si="86"/>
        <v>48.178571428571431</v>
      </c>
      <c r="E918">
        <f t="shared" si="88"/>
        <v>46.6</v>
      </c>
      <c r="F918">
        <f t="shared" si="84"/>
        <v>43</v>
      </c>
      <c r="G918">
        <f t="shared" si="87"/>
        <v>43</v>
      </c>
      <c r="H918">
        <f t="shared" si="89"/>
        <v>39.5</v>
      </c>
    </row>
    <row r="919" spans="1:8" x14ac:dyDescent="0.25">
      <c r="A919" s="4">
        <v>44840</v>
      </c>
      <c r="B919" s="10">
        <v>50</v>
      </c>
      <c r="C919">
        <f t="shared" si="85"/>
        <v>44.666666666666664</v>
      </c>
      <c r="D919">
        <f t="shared" si="86"/>
        <v>46.857142857142854</v>
      </c>
      <c r="E919">
        <f t="shared" si="88"/>
        <v>46.43333333333333</v>
      </c>
      <c r="F919">
        <f t="shared" si="84"/>
        <v>39.5</v>
      </c>
      <c r="G919">
        <f t="shared" si="87"/>
        <v>39.5</v>
      </c>
      <c r="H919">
        <f t="shared" si="89"/>
        <v>39.5</v>
      </c>
    </row>
    <row r="920" spans="1:8" x14ac:dyDescent="0.25">
      <c r="A920" s="4">
        <v>44841</v>
      </c>
      <c r="B920" s="10">
        <v>54</v>
      </c>
      <c r="C920">
        <f t="shared" si="85"/>
        <v>41.962962962962962</v>
      </c>
      <c r="D920">
        <f t="shared" si="86"/>
        <v>43.964285714285715</v>
      </c>
      <c r="E920">
        <f t="shared" si="88"/>
        <v>45.43333333333333</v>
      </c>
      <c r="F920">
        <f t="shared" si="84"/>
        <v>38</v>
      </c>
      <c r="G920">
        <f t="shared" si="87"/>
        <v>38</v>
      </c>
      <c r="H920">
        <f t="shared" si="89"/>
        <v>38</v>
      </c>
    </row>
    <row r="921" spans="1:8" x14ac:dyDescent="0.25">
      <c r="A921" s="4">
        <v>44842</v>
      </c>
      <c r="B921" s="10">
        <v>46</v>
      </c>
      <c r="C921">
        <f t="shared" si="85"/>
        <v>39.518518518518519</v>
      </c>
      <c r="D921">
        <f t="shared" si="86"/>
        <v>41.392857142857146</v>
      </c>
      <c r="E921">
        <f t="shared" si="88"/>
        <v>42.533333333333331</v>
      </c>
      <c r="F921">
        <f t="shared" si="84"/>
        <v>34.5</v>
      </c>
      <c r="G921">
        <f t="shared" si="87"/>
        <v>34.5</v>
      </c>
      <c r="H921">
        <f t="shared" si="89"/>
        <v>34.5</v>
      </c>
    </row>
    <row r="922" spans="1:8" x14ac:dyDescent="0.25">
      <c r="A922" s="4">
        <v>44843</v>
      </c>
      <c r="B922" s="10">
        <v>39</v>
      </c>
      <c r="C922">
        <f t="shared" si="85"/>
        <v>36.74074074074074</v>
      </c>
      <c r="D922">
        <f t="shared" si="86"/>
        <v>38.785714285714285</v>
      </c>
      <c r="E922">
        <f t="shared" si="88"/>
        <v>39.6</v>
      </c>
      <c r="F922">
        <f t="shared" si="84"/>
        <v>31.5</v>
      </c>
      <c r="G922">
        <f t="shared" si="87"/>
        <v>31.5</v>
      </c>
      <c r="H922">
        <f t="shared" si="89"/>
        <v>31.5</v>
      </c>
    </row>
    <row r="923" spans="1:8" x14ac:dyDescent="0.25">
      <c r="A923" s="4">
        <v>44844</v>
      </c>
      <c r="B923" s="10">
        <v>27</v>
      </c>
      <c r="C923">
        <f t="shared" si="85"/>
        <v>35.296296296296298</v>
      </c>
      <c r="D923">
        <f t="shared" si="86"/>
        <v>35.785714285714285</v>
      </c>
      <c r="E923">
        <f t="shared" si="88"/>
        <v>36.733333333333334</v>
      </c>
      <c r="F923">
        <f t="shared" si="84"/>
        <v>30</v>
      </c>
      <c r="G923">
        <f t="shared" si="87"/>
        <v>30</v>
      </c>
      <c r="H923">
        <f t="shared" si="89"/>
        <v>30</v>
      </c>
    </row>
    <row r="924" spans="1:8" x14ac:dyDescent="0.25">
      <c r="A924" s="4">
        <v>44845</v>
      </c>
      <c r="B924" s="10">
        <v>7</v>
      </c>
      <c r="C924">
        <f t="shared" si="85"/>
        <v>35.370370370370374</v>
      </c>
      <c r="D924">
        <f t="shared" si="86"/>
        <v>34.25</v>
      </c>
      <c r="E924">
        <f t="shared" si="88"/>
        <v>33.666666666666664</v>
      </c>
      <c r="F924">
        <f t="shared" si="84"/>
        <v>30</v>
      </c>
      <c r="G924">
        <f t="shared" si="87"/>
        <v>28.5</v>
      </c>
      <c r="H924">
        <f t="shared" si="89"/>
        <v>28.5</v>
      </c>
    </row>
    <row r="925" spans="1:8" x14ac:dyDescent="0.25">
      <c r="A925" s="4">
        <v>44846</v>
      </c>
      <c r="B925" s="10">
        <v>31</v>
      </c>
      <c r="C925">
        <f t="shared" si="85"/>
        <v>33.222222222222221</v>
      </c>
      <c r="D925">
        <f t="shared" si="86"/>
        <v>34.178571428571431</v>
      </c>
      <c r="E925">
        <f t="shared" si="88"/>
        <v>32.366666666666667</v>
      </c>
      <c r="F925">
        <f t="shared" si="84"/>
        <v>28.5</v>
      </c>
      <c r="G925">
        <f t="shared" si="87"/>
        <v>28.5</v>
      </c>
      <c r="H925">
        <f t="shared" si="89"/>
        <v>27.5</v>
      </c>
    </row>
    <row r="926" spans="1:8" x14ac:dyDescent="0.25">
      <c r="A926" s="4">
        <v>44847</v>
      </c>
      <c r="B926" s="10">
        <v>40</v>
      </c>
      <c r="C926">
        <f t="shared" si="85"/>
        <v>30.666666666666668</v>
      </c>
      <c r="D926">
        <f t="shared" si="86"/>
        <v>32.392857142857146</v>
      </c>
      <c r="E926">
        <f t="shared" si="88"/>
        <v>32.6</v>
      </c>
      <c r="F926">
        <f t="shared" si="84"/>
        <v>27.5</v>
      </c>
      <c r="G926">
        <f t="shared" si="87"/>
        <v>27.5</v>
      </c>
      <c r="H926">
        <f t="shared" si="89"/>
        <v>27.5</v>
      </c>
    </row>
    <row r="927" spans="1:8" x14ac:dyDescent="0.25">
      <c r="A927" s="4">
        <v>44848</v>
      </c>
      <c r="B927" s="10">
        <v>37</v>
      </c>
      <c r="C927">
        <f t="shared" si="85"/>
        <v>27.703703703703702</v>
      </c>
      <c r="D927">
        <f t="shared" si="86"/>
        <v>29.964285714285715</v>
      </c>
      <c r="E927">
        <f t="shared" si="88"/>
        <v>30.966666666666665</v>
      </c>
      <c r="F927">
        <f t="shared" si="84"/>
        <v>26.5</v>
      </c>
      <c r="G927">
        <f t="shared" si="87"/>
        <v>26.5</v>
      </c>
      <c r="H927">
        <f t="shared" si="89"/>
        <v>26.5</v>
      </c>
    </row>
    <row r="928" spans="1:8" x14ac:dyDescent="0.25">
      <c r="A928" s="4">
        <v>44849</v>
      </c>
      <c r="B928" s="10">
        <v>28</v>
      </c>
      <c r="C928">
        <f t="shared" si="85"/>
        <v>25.444444444444443</v>
      </c>
      <c r="D928">
        <f t="shared" si="86"/>
        <v>27.107142857142858</v>
      </c>
      <c r="E928">
        <f t="shared" si="88"/>
        <v>28.666666666666668</v>
      </c>
      <c r="F928">
        <f t="shared" si="84"/>
        <v>25.5</v>
      </c>
      <c r="G928">
        <f t="shared" si="87"/>
        <v>25.5</v>
      </c>
      <c r="H928">
        <f t="shared" si="89"/>
        <v>25.5</v>
      </c>
    </row>
    <row r="929" spans="1:8" x14ac:dyDescent="0.25">
      <c r="A929" s="4">
        <v>44850</v>
      </c>
      <c r="B929" s="10">
        <v>29</v>
      </c>
      <c r="C929">
        <f t="shared" si="85"/>
        <v>23.296296296296298</v>
      </c>
      <c r="D929">
        <f t="shared" si="86"/>
        <v>24.892857142857142</v>
      </c>
      <c r="E929">
        <f t="shared" si="88"/>
        <v>26.066666666666666</v>
      </c>
      <c r="F929">
        <f t="shared" si="84"/>
        <v>25</v>
      </c>
      <c r="G929">
        <f t="shared" si="87"/>
        <v>25</v>
      </c>
      <c r="H929">
        <f t="shared" si="89"/>
        <v>25</v>
      </c>
    </row>
    <row r="930" spans="1:8" x14ac:dyDescent="0.25">
      <c r="A930" s="4">
        <v>44851</v>
      </c>
      <c r="B930" s="10">
        <v>5</v>
      </c>
      <c r="C930">
        <f t="shared" si="85"/>
        <v>22.851851851851851</v>
      </c>
      <c r="D930">
        <f t="shared" si="86"/>
        <v>22.928571428571427</v>
      </c>
      <c r="E930">
        <f t="shared" si="88"/>
        <v>23.8</v>
      </c>
      <c r="F930">
        <f t="shared" si="84"/>
        <v>24.5</v>
      </c>
      <c r="G930">
        <f t="shared" si="87"/>
        <v>24.5</v>
      </c>
      <c r="H930">
        <f t="shared" si="89"/>
        <v>24.5</v>
      </c>
    </row>
    <row r="931" spans="1:8" x14ac:dyDescent="0.25">
      <c r="A931" s="4">
        <v>44852</v>
      </c>
      <c r="B931" s="10">
        <v>6</v>
      </c>
      <c r="C931">
        <f t="shared" si="85"/>
        <v>22.111111111111111</v>
      </c>
      <c r="D931">
        <f t="shared" si="86"/>
        <v>22.178571428571427</v>
      </c>
      <c r="E931">
        <f t="shared" si="88"/>
        <v>21.533333333333335</v>
      </c>
      <c r="F931">
        <f t="shared" si="84"/>
        <v>22</v>
      </c>
      <c r="G931">
        <f t="shared" si="87"/>
        <v>21.5</v>
      </c>
      <c r="H931">
        <f t="shared" si="89"/>
        <v>21.5</v>
      </c>
    </row>
    <row r="932" spans="1:8" x14ac:dyDescent="0.25">
      <c r="A932" s="4">
        <v>44853</v>
      </c>
      <c r="B932" s="10">
        <v>19</v>
      </c>
      <c r="C932">
        <f t="shared" si="85"/>
        <v>20.925925925925927</v>
      </c>
      <c r="D932">
        <f t="shared" si="86"/>
        <v>21.321428571428573</v>
      </c>
      <c r="E932">
        <f t="shared" si="88"/>
        <v>21.033333333333335</v>
      </c>
      <c r="F932">
        <f t="shared" si="84"/>
        <v>19</v>
      </c>
      <c r="G932">
        <f t="shared" si="87"/>
        <v>19</v>
      </c>
      <c r="H932">
        <f t="shared" si="89"/>
        <v>19</v>
      </c>
    </row>
    <row r="933" spans="1:8" x14ac:dyDescent="0.25">
      <c r="A933" s="4">
        <v>44854</v>
      </c>
      <c r="B933" s="10">
        <v>25</v>
      </c>
      <c r="C933">
        <f t="shared" si="85"/>
        <v>19.444444444444443</v>
      </c>
      <c r="D933">
        <f t="shared" si="86"/>
        <v>20.535714285714285</v>
      </c>
      <c r="E933">
        <f t="shared" si="88"/>
        <v>20.566666666666666</v>
      </c>
      <c r="F933">
        <f t="shared" si="84"/>
        <v>16</v>
      </c>
      <c r="G933">
        <f t="shared" si="87"/>
        <v>16</v>
      </c>
      <c r="H933">
        <f t="shared" si="89"/>
        <v>16</v>
      </c>
    </row>
    <row r="934" spans="1:8" x14ac:dyDescent="0.25">
      <c r="A934" s="4">
        <v>44855</v>
      </c>
      <c r="B934" s="10">
        <v>26</v>
      </c>
      <c r="C934">
        <f t="shared" si="85"/>
        <v>17.814814814814813</v>
      </c>
      <c r="D934">
        <f t="shared" si="86"/>
        <v>19.107142857142858</v>
      </c>
      <c r="E934">
        <f t="shared" si="88"/>
        <v>19.833333333333332</v>
      </c>
      <c r="F934">
        <f t="shared" si="84"/>
        <v>12</v>
      </c>
      <c r="G934">
        <f t="shared" si="87"/>
        <v>12</v>
      </c>
      <c r="H934">
        <f t="shared" si="89"/>
        <v>12</v>
      </c>
    </row>
    <row r="935" spans="1:8" x14ac:dyDescent="0.25">
      <c r="A935" s="4">
        <v>44856</v>
      </c>
      <c r="B935" s="10">
        <v>19</v>
      </c>
      <c r="C935">
        <f t="shared" si="85"/>
        <v>16.481481481481481</v>
      </c>
      <c r="D935">
        <f t="shared" si="86"/>
        <v>17.535714285714285</v>
      </c>
      <c r="E935">
        <f t="shared" si="88"/>
        <v>18.366666666666667</v>
      </c>
      <c r="F935">
        <f t="shared" si="84"/>
        <v>11</v>
      </c>
      <c r="G935">
        <f t="shared" si="87"/>
        <v>11</v>
      </c>
      <c r="H935">
        <f t="shared" si="89"/>
        <v>11</v>
      </c>
    </row>
    <row r="936" spans="1:8" x14ac:dyDescent="0.25">
      <c r="A936" s="4">
        <v>44857</v>
      </c>
      <c r="B936" s="10">
        <v>10</v>
      </c>
      <c r="C936">
        <f t="shared" si="85"/>
        <v>15.25925925925926</v>
      </c>
      <c r="D936">
        <f t="shared" si="86"/>
        <v>16.107142857142858</v>
      </c>
      <c r="E936">
        <f t="shared" si="88"/>
        <v>16.666666666666668</v>
      </c>
      <c r="F936">
        <f t="shared" si="84"/>
        <v>10.5</v>
      </c>
      <c r="G936">
        <f t="shared" si="87"/>
        <v>10.5</v>
      </c>
      <c r="H936">
        <f t="shared" si="89"/>
        <v>10.5</v>
      </c>
    </row>
    <row r="937" spans="1:8" x14ac:dyDescent="0.25">
      <c r="A937" s="4">
        <v>44858</v>
      </c>
      <c r="B937" s="10">
        <v>6</v>
      </c>
      <c r="C937">
        <f t="shared" si="85"/>
        <v>14.37037037037037</v>
      </c>
      <c r="D937">
        <f t="shared" si="86"/>
        <v>14.821428571428571</v>
      </c>
      <c r="E937">
        <f t="shared" si="88"/>
        <v>15.133333333333333</v>
      </c>
      <c r="F937">
        <f t="shared" si="84"/>
        <v>10</v>
      </c>
      <c r="G937">
        <f t="shared" si="87"/>
        <v>10</v>
      </c>
      <c r="H937">
        <f t="shared" si="89"/>
        <v>10</v>
      </c>
    </row>
    <row r="938" spans="1:8" x14ac:dyDescent="0.25">
      <c r="A938" s="4">
        <v>44859</v>
      </c>
      <c r="B938" s="10">
        <v>2</v>
      </c>
      <c r="C938">
        <f t="shared" si="85"/>
        <v>14.111111111111111</v>
      </c>
      <c r="D938">
        <f t="shared" si="86"/>
        <v>13.857142857142858</v>
      </c>
      <c r="E938">
        <f t="shared" si="88"/>
        <v>13.833333333333334</v>
      </c>
      <c r="F938">
        <f t="shared" si="84"/>
        <v>10</v>
      </c>
      <c r="G938">
        <f t="shared" si="87"/>
        <v>10</v>
      </c>
      <c r="H938">
        <f t="shared" si="89"/>
        <v>10</v>
      </c>
    </row>
    <row r="939" spans="1:8" x14ac:dyDescent="0.25">
      <c r="A939" s="4">
        <v>44860</v>
      </c>
      <c r="B939" s="10">
        <v>10</v>
      </c>
      <c r="C939">
        <f t="shared" si="85"/>
        <v>12.962962962962964</v>
      </c>
      <c r="D939">
        <f t="shared" si="86"/>
        <v>13.607142857142858</v>
      </c>
      <c r="E939">
        <f t="shared" si="88"/>
        <v>13.033333333333333</v>
      </c>
      <c r="F939">
        <f t="shared" si="84"/>
        <v>10</v>
      </c>
      <c r="G939">
        <f t="shared" si="87"/>
        <v>10</v>
      </c>
      <c r="H939">
        <f t="shared" si="89"/>
        <v>10</v>
      </c>
    </row>
    <row r="940" spans="1:8" x14ac:dyDescent="0.25">
      <c r="A940" s="4">
        <v>44861</v>
      </c>
      <c r="B940" s="10">
        <v>11</v>
      </c>
      <c r="C940">
        <f t="shared" si="85"/>
        <v>11.592592592592593</v>
      </c>
      <c r="D940">
        <f t="shared" si="86"/>
        <v>12.607142857142858</v>
      </c>
      <c r="E940">
        <f t="shared" si="88"/>
        <v>13.066666666666666</v>
      </c>
      <c r="F940">
        <f t="shared" si="84"/>
        <v>10</v>
      </c>
      <c r="G940">
        <f t="shared" si="87"/>
        <v>10</v>
      </c>
      <c r="H940">
        <f t="shared" si="89"/>
        <v>10</v>
      </c>
    </row>
    <row r="941" spans="1:8" x14ac:dyDescent="0.25">
      <c r="A941" s="4">
        <v>44862</v>
      </c>
      <c r="B941" s="10">
        <v>11</v>
      </c>
      <c r="C941">
        <f t="shared" si="85"/>
        <v>10.518518518518519</v>
      </c>
      <c r="D941">
        <f t="shared" si="86"/>
        <v>11.464285714285714</v>
      </c>
      <c r="E941">
        <f t="shared" si="88"/>
        <v>12.166666666666666</v>
      </c>
      <c r="F941">
        <f t="shared" si="84"/>
        <v>10</v>
      </c>
      <c r="G941">
        <f t="shared" si="87"/>
        <v>10</v>
      </c>
      <c r="H941">
        <f t="shared" si="89"/>
        <v>10</v>
      </c>
    </row>
    <row r="942" spans="1:8" x14ac:dyDescent="0.25">
      <c r="A942" s="4">
        <v>44863</v>
      </c>
      <c r="B942" s="10">
        <v>10</v>
      </c>
      <c r="C942">
        <f t="shared" si="85"/>
        <v>9.6296296296296298</v>
      </c>
      <c r="D942">
        <f t="shared" si="86"/>
        <v>10.285714285714286</v>
      </c>
      <c r="E942">
        <f t="shared" si="88"/>
        <v>11</v>
      </c>
      <c r="F942">
        <f t="shared" si="84"/>
        <v>10</v>
      </c>
      <c r="G942">
        <f t="shared" si="87"/>
        <v>10</v>
      </c>
      <c r="H942">
        <f t="shared" si="89"/>
        <v>10</v>
      </c>
    </row>
    <row r="943" spans="1:8" x14ac:dyDescent="0.25">
      <c r="A943" s="4">
        <v>44864</v>
      </c>
      <c r="B943" s="10">
        <v>13</v>
      </c>
      <c r="C943">
        <f t="shared" si="85"/>
        <v>8.7407407407407405</v>
      </c>
      <c r="D943">
        <f t="shared" si="86"/>
        <v>9.4642857142857135</v>
      </c>
      <c r="E943">
        <f t="shared" si="88"/>
        <v>9.7666666666666675</v>
      </c>
      <c r="F943">
        <f t="shared" si="84"/>
        <v>9</v>
      </c>
      <c r="G943">
        <f t="shared" si="87"/>
        <v>9</v>
      </c>
      <c r="H943">
        <f t="shared" si="89"/>
        <v>9</v>
      </c>
    </row>
    <row r="944" spans="1:8" x14ac:dyDescent="0.25">
      <c r="A944" s="4">
        <v>44865</v>
      </c>
      <c r="B944" s="10">
        <v>4</v>
      </c>
      <c r="C944">
        <f t="shared" si="85"/>
        <v>8.5555555555555554</v>
      </c>
      <c r="D944">
        <f t="shared" si="86"/>
        <v>8.4285714285714288</v>
      </c>
      <c r="E944">
        <f t="shared" si="88"/>
        <v>8.9333333333333336</v>
      </c>
      <c r="F944">
        <f t="shared" si="84"/>
        <v>9</v>
      </c>
      <c r="G944">
        <f t="shared" si="87"/>
        <v>7</v>
      </c>
      <c r="H944">
        <f t="shared" si="89"/>
        <v>7</v>
      </c>
    </row>
    <row r="945" spans="1:8" x14ac:dyDescent="0.25">
      <c r="A945" s="4">
        <v>44866</v>
      </c>
      <c r="B945" s="10">
        <v>0</v>
      </c>
      <c r="C945">
        <f t="shared" si="85"/>
        <v>8.4444444444444446</v>
      </c>
      <c r="D945">
        <f t="shared" si="86"/>
        <v>8.3571428571428577</v>
      </c>
      <c r="E945">
        <f t="shared" si="88"/>
        <v>7.9666666666666668</v>
      </c>
      <c r="F945">
        <f t="shared" si="84"/>
        <v>9</v>
      </c>
      <c r="G945">
        <f t="shared" si="87"/>
        <v>7</v>
      </c>
      <c r="H945">
        <f t="shared" si="89"/>
        <v>6</v>
      </c>
    </row>
    <row r="946" spans="1:8" x14ac:dyDescent="0.25">
      <c r="A946" s="4">
        <v>44867</v>
      </c>
      <c r="B946" s="10">
        <v>10</v>
      </c>
      <c r="C946">
        <f t="shared" si="85"/>
        <v>7.7407407407407405</v>
      </c>
      <c r="D946">
        <f t="shared" si="86"/>
        <v>8.1428571428571423</v>
      </c>
      <c r="E946">
        <f t="shared" si="88"/>
        <v>7.9333333333333336</v>
      </c>
      <c r="F946">
        <f t="shared" si="84"/>
        <v>7</v>
      </c>
      <c r="G946">
        <f t="shared" si="87"/>
        <v>7</v>
      </c>
      <c r="H946">
        <f t="shared" si="89"/>
        <v>6</v>
      </c>
    </row>
    <row r="947" spans="1:8" x14ac:dyDescent="0.25">
      <c r="A947" s="4">
        <v>44868</v>
      </c>
      <c r="B947" s="10">
        <v>10</v>
      </c>
      <c r="C947">
        <f t="shared" si="85"/>
        <v>6.9629629629629628</v>
      </c>
      <c r="D947">
        <f t="shared" si="86"/>
        <v>7.6071428571428568</v>
      </c>
      <c r="E947">
        <f t="shared" si="88"/>
        <v>8</v>
      </c>
      <c r="F947">
        <f t="shared" si="84"/>
        <v>6</v>
      </c>
      <c r="G947">
        <f t="shared" si="87"/>
        <v>6</v>
      </c>
      <c r="H947">
        <f t="shared" si="89"/>
        <v>7</v>
      </c>
    </row>
    <row r="948" spans="1:8" x14ac:dyDescent="0.25">
      <c r="A948" s="4">
        <v>44869</v>
      </c>
      <c r="B948" s="10">
        <v>10</v>
      </c>
      <c r="C948">
        <f t="shared" si="85"/>
        <v>6.2962962962962967</v>
      </c>
      <c r="D948">
        <f t="shared" si="86"/>
        <v>7</v>
      </c>
      <c r="E948">
        <f t="shared" si="88"/>
        <v>7.6333333333333337</v>
      </c>
      <c r="F948">
        <f t="shared" si="84"/>
        <v>5.5</v>
      </c>
      <c r="G948">
        <f t="shared" si="87"/>
        <v>6</v>
      </c>
      <c r="H948">
        <f t="shared" si="89"/>
        <v>7</v>
      </c>
    </row>
    <row r="949" spans="1:8" x14ac:dyDescent="0.25">
      <c r="A949" s="4">
        <v>44870</v>
      </c>
      <c r="B949" s="10">
        <v>6</v>
      </c>
      <c r="C949">
        <f t="shared" si="85"/>
        <v>5.8888888888888893</v>
      </c>
      <c r="D949">
        <f t="shared" si="86"/>
        <v>6.3571428571428568</v>
      </c>
      <c r="E949">
        <f t="shared" si="88"/>
        <v>6.9333333333333336</v>
      </c>
      <c r="F949">
        <f t="shared" si="84"/>
        <v>5.5</v>
      </c>
      <c r="G949">
        <f t="shared" si="87"/>
        <v>6</v>
      </c>
      <c r="H949">
        <f t="shared" si="89"/>
        <v>6</v>
      </c>
    </row>
    <row r="950" spans="1:8" x14ac:dyDescent="0.25">
      <c r="A950" s="4">
        <v>44871</v>
      </c>
      <c r="B950" s="10">
        <v>3</v>
      </c>
      <c r="C950">
        <f t="shared" si="85"/>
        <v>5.666666666666667</v>
      </c>
      <c r="D950">
        <f t="shared" si="86"/>
        <v>5.8214285714285712</v>
      </c>
      <c r="E950">
        <f t="shared" si="88"/>
        <v>6.2666666666666666</v>
      </c>
      <c r="F950">
        <f t="shared" si="84"/>
        <v>5.5</v>
      </c>
      <c r="G950">
        <f t="shared" si="87"/>
        <v>5.5</v>
      </c>
      <c r="H950">
        <f t="shared" si="89"/>
        <v>6</v>
      </c>
    </row>
    <row r="951" spans="1:8" x14ac:dyDescent="0.25">
      <c r="A951" s="4">
        <v>44872</v>
      </c>
      <c r="B951" s="10">
        <v>0</v>
      </c>
      <c r="C951">
        <f t="shared" si="85"/>
        <v>5.666666666666667</v>
      </c>
      <c r="D951">
        <f t="shared" si="86"/>
        <v>5.6785714285714288</v>
      </c>
      <c r="E951">
        <f t="shared" si="88"/>
        <v>5.833333333333333</v>
      </c>
      <c r="F951">
        <f t="shared" si="84"/>
        <v>4.5</v>
      </c>
      <c r="G951">
        <f t="shared" si="87"/>
        <v>5.5</v>
      </c>
      <c r="H951">
        <f t="shared" si="89"/>
        <v>6</v>
      </c>
    </row>
    <row r="952" spans="1:8" x14ac:dyDescent="0.25">
      <c r="A952" s="4">
        <v>44873</v>
      </c>
      <c r="B952" s="10">
        <v>0</v>
      </c>
      <c r="C952">
        <f t="shared" si="85"/>
        <v>5.8148148148148149</v>
      </c>
      <c r="D952">
        <f t="shared" si="86"/>
        <v>5.6785714285714288</v>
      </c>
      <c r="E952">
        <f t="shared" si="88"/>
        <v>5.5</v>
      </c>
      <c r="F952">
        <f t="shared" si="84"/>
        <v>5.5</v>
      </c>
      <c r="G952">
        <f t="shared" si="87"/>
        <v>5.5</v>
      </c>
      <c r="H952">
        <f t="shared" si="89"/>
        <v>5.5</v>
      </c>
    </row>
    <row r="953" spans="1:8" x14ac:dyDescent="0.25">
      <c r="A953" s="4">
        <v>44874</v>
      </c>
      <c r="B953" s="10">
        <v>3</v>
      </c>
      <c r="C953">
        <f t="shared" si="85"/>
        <v>5.4444444444444446</v>
      </c>
      <c r="D953">
        <f t="shared" si="86"/>
        <v>5.6071428571428568</v>
      </c>
      <c r="E953">
        <f t="shared" si="88"/>
        <v>5.333333333333333</v>
      </c>
      <c r="F953">
        <f t="shared" si="84"/>
        <v>5.5</v>
      </c>
      <c r="G953">
        <f t="shared" si="87"/>
        <v>5.5</v>
      </c>
      <c r="H953">
        <f t="shared" si="89"/>
        <v>4.5</v>
      </c>
    </row>
    <row r="954" spans="1:8" x14ac:dyDescent="0.25">
      <c r="A954" s="4">
        <v>44875</v>
      </c>
      <c r="B954" s="10">
        <v>8</v>
      </c>
      <c r="C954">
        <f t="shared" si="85"/>
        <v>5.0740740740740744</v>
      </c>
      <c r="D954">
        <f t="shared" si="86"/>
        <v>5.2857142857142856</v>
      </c>
      <c r="E954">
        <f t="shared" si="88"/>
        <v>5.4333333333333336</v>
      </c>
      <c r="F954">
        <f t="shared" si="84"/>
        <v>4.5</v>
      </c>
      <c r="G954">
        <f t="shared" si="87"/>
        <v>4.5</v>
      </c>
      <c r="H954">
        <f t="shared" si="89"/>
        <v>5</v>
      </c>
    </row>
    <row r="955" spans="1:8" x14ac:dyDescent="0.25">
      <c r="A955" s="4">
        <v>44876</v>
      </c>
      <c r="B955" s="10">
        <v>4</v>
      </c>
      <c r="C955">
        <f t="shared" si="85"/>
        <v>4.8518518518518521</v>
      </c>
      <c r="D955">
        <f t="shared" si="86"/>
        <v>5.0714285714285712</v>
      </c>
      <c r="E955">
        <f t="shared" si="88"/>
        <v>5.5333333333333332</v>
      </c>
      <c r="F955">
        <f t="shared" si="84"/>
        <v>4</v>
      </c>
      <c r="G955">
        <f t="shared" si="87"/>
        <v>4.5</v>
      </c>
      <c r="H955">
        <f t="shared" si="89"/>
        <v>5</v>
      </c>
    </row>
    <row r="956" spans="1:8" x14ac:dyDescent="0.25">
      <c r="A956" s="4">
        <v>44877</v>
      </c>
      <c r="B956" s="10">
        <v>5</v>
      </c>
      <c r="C956">
        <f t="shared" si="85"/>
        <v>4.9629629629629628</v>
      </c>
      <c r="D956">
        <f t="shared" si="86"/>
        <v>5.1428571428571432</v>
      </c>
      <c r="E956">
        <f t="shared" si="88"/>
        <v>5.2666666666666666</v>
      </c>
      <c r="F956">
        <f t="shared" si="84"/>
        <v>4</v>
      </c>
      <c r="G956">
        <f t="shared" si="87"/>
        <v>4.5</v>
      </c>
      <c r="H956">
        <f t="shared" si="89"/>
        <v>4.5</v>
      </c>
    </row>
    <row r="957" spans="1:8" x14ac:dyDescent="0.25">
      <c r="A957" s="4">
        <v>44878</v>
      </c>
      <c r="B957" s="10">
        <v>0</v>
      </c>
      <c r="C957">
        <f t="shared" si="85"/>
        <v>4.5925925925925926</v>
      </c>
      <c r="D957">
        <f t="shared" si="86"/>
        <v>4.8928571428571432</v>
      </c>
      <c r="E957">
        <f t="shared" si="88"/>
        <v>5.2333333333333334</v>
      </c>
      <c r="F957">
        <f t="shared" si="84"/>
        <v>4</v>
      </c>
      <c r="G957">
        <f t="shared" si="87"/>
        <v>4</v>
      </c>
      <c r="H957">
        <f t="shared" si="89"/>
        <v>4.5</v>
      </c>
    </row>
    <row r="958" spans="1:8" x14ac:dyDescent="0.25">
      <c r="A958" s="4">
        <v>44879</v>
      </c>
      <c r="B958" s="10">
        <v>3</v>
      </c>
      <c r="C958">
        <f t="shared" si="85"/>
        <v>4.8148148148148149</v>
      </c>
      <c r="D958">
        <f t="shared" si="86"/>
        <v>4.7857142857142856</v>
      </c>
      <c r="E958">
        <f t="shared" si="88"/>
        <v>4.9666666666666668</v>
      </c>
      <c r="F958">
        <f t="shared" si="84"/>
        <v>4</v>
      </c>
      <c r="G958">
        <f t="shared" si="87"/>
        <v>4</v>
      </c>
      <c r="H958">
        <f t="shared" si="89"/>
        <v>4</v>
      </c>
    </row>
    <row r="959" spans="1:8" x14ac:dyDescent="0.25">
      <c r="A959" s="4">
        <v>44880</v>
      </c>
      <c r="B959" s="10">
        <v>0</v>
      </c>
      <c r="C959">
        <f t="shared" si="85"/>
        <v>4.8888888888888893</v>
      </c>
      <c r="D959">
        <f t="shared" si="86"/>
        <v>4.7142857142857144</v>
      </c>
      <c r="E959">
        <f t="shared" si="88"/>
        <v>4.5666666666666664</v>
      </c>
      <c r="F959">
        <f t="shared" si="84"/>
        <v>4.5</v>
      </c>
      <c r="G959">
        <f t="shared" si="87"/>
        <v>4</v>
      </c>
      <c r="H959">
        <f t="shared" si="89"/>
        <v>4</v>
      </c>
    </row>
    <row r="960" spans="1:8" x14ac:dyDescent="0.25">
      <c r="A960" s="4">
        <v>44881</v>
      </c>
      <c r="B960" s="10">
        <v>4</v>
      </c>
      <c r="C960">
        <f t="shared" si="85"/>
        <v>4.5555555555555554</v>
      </c>
      <c r="D960">
        <f t="shared" si="86"/>
        <v>4.75</v>
      </c>
      <c r="E960">
        <f t="shared" si="88"/>
        <v>4.6333333333333337</v>
      </c>
      <c r="F960">
        <f t="shared" si="84"/>
        <v>4</v>
      </c>
      <c r="G960">
        <f t="shared" si="87"/>
        <v>4</v>
      </c>
      <c r="H960">
        <f t="shared" si="89"/>
        <v>4</v>
      </c>
    </row>
    <row r="961" spans="1:8" x14ac:dyDescent="0.25">
      <c r="A961" s="4">
        <v>44882</v>
      </c>
      <c r="B961" s="10">
        <v>8</v>
      </c>
      <c r="C961">
        <f t="shared" si="85"/>
        <v>4.4074074074074074</v>
      </c>
      <c r="D961">
        <f t="shared" si="86"/>
        <v>4.6071428571428568</v>
      </c>
      <c r="E961">
        <f t="shared" si="88"/>
        <v>4.9000000000000004</v>
      </c>
      <c r="F961">
        <f t="shared" si="84"/>
        <v>4</v>
      </c>
      <c r="G961">
        <f t="shared" si="87"/>
        <v>4</v>
      </c>
      <c r="H961">
        <f t="shared" si="89"/>
        <v>4.5</v>
      </c>
    </row>
    <row r="962" spans="1:8" x14ac:dyDescent="0.25">
      <c r="A962" s="4">
        <v>44883</v>
      </c>
      <c r="B962" s="10">
        <v>8</v>
      </c>
      <c r="C962">
        <f t="shared" si="85"/>
        <v>4.333333333333333</v>
      </c>
      <c r="D962">
        <f t="shared" si="86"/>
        <v>4.5357142857142856</v>
      </c>
      <c r="E962">
        <f t="shared" si="88"/>
        <v>4.8</v>
      </c>
      <c r="F962">
        <f t="shared" si="84"/>
        <v>4</v>
      </c>
      <c r="G962">
        <f t="shared" si="87"/>
        <v>4</v>
      </c>
      <c r="H962">
        <f t="shared" si="89"/>
        <v>4.5</v>
      </c>
    </row>
    <row r="963" spans="1:8" x14ac:dyDescent="0.25">
      <c r="A963" s="4">
        <v>44884</v>
      </c>
      <c r="B963" s="10">
        <v>4</v>
      </c>
      <c r="C963">
        <f t="shared" si="85"/>
        <v>4.3703703703703702</v>
      </c>
      <c r="D963">
        <f t="shared" si="86"/>
        <v>4.4285714285714288</v>
      </c>
      <c r="E963">
        <f t="shared" si="88"/>
        <v>4.666666666666667</v>
      </c>
      <c r="F963">
        <f t="shared" si="84"/>
        <v>4</v>
      </c>
      <c r="G963">
        <f t="shared" si="87"/>
        <v>4</v>
      </c>
      <c r="H963">
        <f t="shared" si="89"/>
        <v>4.5</v>
      </c>
    </row>
    <row r="964" spans="1:8" x14ac:dyDescent="0.25">
      <c r="A964" s="4">
        <v>44885</v>
      </c>
      <c r="B964" s="10">
        <v>6</v>
      </c>
      <c r="C964">
        <f t="shared" si="85"/>
        <v>4.4814814814814818</v>
      </c>
      <c r="D964">
        <f t="shared" si="86"/>
        <v>4.4285714285714288</v>
      </c>
      <c r="E964">
        <f t="shared" si="88"/>
        <v>4.5666666666666664</v>
      </c>
      <c r="F964">
        <f t="shared" si="84"/>
        <v>4</v>
      </c>
      <c r="G964">
        <f t="shared" si="87"/>
        <v>4</v>
      </c>
      <c r="H964">
        <f t="shared" si="89"/>
        <v>4.5</v>
      </c>
    </row>
    <row r="965" spans="1:8" x14ac:dyDescent="0.25">
      <c r="A965" s="4">
        <v>44886</v>
      </c>
      <c r="B965" s="10">
        <v>6</v>
      </c>
      <c r="C965">
        <f t="shared" si="85"/>
        <v>4.7407407407407405</v>
      </c>
      <c r="D965">
        <f t="shared" si="86"/>
        <v>4.5714285714285712</v>
      </c>
      <c r="E965">
        <f t="shared" si="88"/>
        <v>4.5333333333333332</v>
      </c>
      <c r="F965">
        <f t="shared" si="84"/>
        <v>4.5</v>
      </c>
      <c r="G965">
        <f t="shared" si="87"/>
        <v>4.5</v>
      </c>
      <c r="H965">
        <f t="shared" si="89"/>
        <v>4.5</v>
      </c>
    </row>
    <row r="966" spans="1:8" x14ac:dyDescent="0.25">
      <c r="A966" s="4">
        <v>44887</v>
      </c>
      <c r="B966" s="10">
        <v>0</v>
      </c>
      <c r="C966">
        <f t="shared" si="85"/>
        <v>4.9259259259259256</v>
      </c>
      <c r="D966">
        <f t="shared" si="86"/>
        <v>4.75</v>
      </c>
      <c r="E966">
        <f t="shared" si="88"/>
        <v>4.4333333333333336</v>
      </c>
      <c r="F966">
        <f t="shared" si="84"/>
        <v>5</v>
      </c>
      <c r="G966">
        <f t="shared" si="87"/>
        <v>5</v>
      </c>
      <c r="H966">
        <f t="shared" si="89"/>
        <v>4.5</v>
      </c>
    </row>
    <row r="967" spans="1:8" x14ac:dyDescent="0.25">
      <c r="A967" s="4">
        <v>44888</v>
      </c>
      <c r="B967" s="10">
        <v>1</v>
      </c>
      <c r="C967">
        <f t="shared" si="85"/>
        <v>4.8148148148148149</v>
      </c>
      <c r="D967">
        <f t="shared" si="86"/>
        <v>4.75</v>
      </c>
      <c r="E967">
        <f t="shared" si="88"/>
        <v>4.6333333333333337</v>
      </c>
      <c r="F967">
        <f t="shared" si="84"/>
        <v>5</v>
      </c>
      <c r="G967">
        <f t="shared" si="87"/>
        <v>5</v>
      </c>
      <c r="H967">
        <f t="shared" si="89"/>
        <v>5</v>
      </c>
    </row>
    <row r="968" spans="1:8" x14ac:dyDescent="0.25">
      <c r="A968" s="4">
        <v>44889</v>
      </c>
      <c r="B968" s="10">
        <v>5</v>
      </c>
      <c r="C968">
        <f t="shared" si="85"/>
        <v>4.7407407407407405</v>
      </c>
      <c r="D968">
        <f t="shared" si="86"/>
        <v>4.8571428571428568</v>
      </c>
      <c r="E968">
        <f t="shared" si="88"/>
        <v>4.9666666666666668</v>
      </c>
      <c r="F968">
        <f t="shared" si="84"/>
        <v>5</v>
      </c>
      <c r="G968">
        <f t="shared" si="87"/>
        <v>5</v>
      </c>
      <c r="H968">
        <f t="shared" si="89"/>
        <v>5</v>
      </c>
    </row>
    <row r="969" spans="1:8" x14ac:dyDescent="0.25">
      <c r="A969" s="4">
        <v>44890</v>
      </c>
      <c r="B969" s="10">
        <v>13</v>
      </c>
      <c r="C969">
        <f t="shared" si="85"/>
        <v>4.9629629629629628</v>
      </c>
      <c r="D969">
        <f t="shared" si="86"/>
        <v>4.9285714285714288</v>
      </c>
      <c r="E969">
        <f t="shared" si="88"/>
        <v>5</v>
      </c>
      <c r="F969">
        <f t="shared" si="84"/>
        <v>5</v>
      </c>
      <c r="G969">
        <f t="shared" si="87"/>
        <v>5</v>
      </c>
      <c r="H969">
        <f t="shared" si="89"/>
        <v>5</v>
      </c>
    </row>
    <row r="970" spans="1:8" x14ac:dyDescent="0.25">
      <c r="A970" s="4">
        <v>44891</v>
      </c>
      <c r="B970" s="10">
        <v>3</v>
      </c>
      <c r="C970">
        <f t="shared" si="85"/>
        <v>4.9259259259259256</v>
      </c>
      <c r="D970">
        <f t="shared" si="86"/>
        <v>4.9285714285714288</v>
      </c>
      <c r="E970">
        <f t="shared" si="88"/>
        <v>4.9666666666666668</v>
      </c>
      <c r="F970">
        <f t="shared" si="84"/>
        <v>5.5</v>
      </c>
      <c r="G970">
        <f t="shared" si="87"/>
        <v>5</v>
      </c>
      <c r="H970">
        <f t="shared" si="89"/>
        <v>5</v>
      </c>
    </row>
    <row r="971" spans="1:8" x14ac:dyDescent="0.25">
      <c r="A971" s="4">
        <v>44892</v>
      </c>
      <c r="B971" s="10">
        <v>10</v>
      </c>
      <c r="C971">
        <f t="shared" si="85"/>
        <v>5.1851851851851851</v>
      </c>
      <c r="D971">
        <f t="shared" si="86"/>
        <v>5</v>
      </c>
      <c r="E971">
        <f t="shared" si="88"/>
        <v>5.0666666666666664</v>
      </c>
      <c r="F971">
        <f t="shared" si="84"/>
        <v>5.5</v>
      </c>
      <c r="G971">
        <f t="shared" si="87"/>
        <v>5.5</v>
      </c>
      <c r="H971">
        <f t="shared" si="89"/>
        <v>5.5</v>
      </c>
    </row>
    <row r="972" spans="1:8" x14ac:dyDescent="0.25">
      <c r="A972" s="4">
        <v>44893</v>
      </c>
      <c r="B972" s="10">
        <v>2</v>
      </c>
      <c r="C972">
        <f t="shared" si="85"/>
        <v>5.333333333333333</v>
      </c>
      <c r="D972">
        <f t="shared" si="86"/>
        <v>5.25</v>
      </c>
      <c r="E972">
        <f t="shared" si="88"/>
        <v>4.9000000000000004</v>
      </c>
      <c r="F972">
        <f t="shared" si="84"/>
        <v>6</v>
      </c>
      <c r="G972">
        <f t="shared" si="87"/>
        <v>6</v>
      </c>
      <c r="H972">
        <f t="shared" si="89"/>
        <v>5.5</v>
      </c>
    </row>
    <row r="973" spans="1:8" x14ac:dyDescent="0.25">
      <c r="A973" s="4">
        <v>44894</v>
      </c>
      <c r="B973" s="10">
        <v>1</v>
      </c>
      <c r="C973">
        <f t="shared" si="85"/>
        <v>5.333333333333333</v>
      </c>
      <c r="D973">
        <f t="shared" si="86"/>
        <v>5.1428571428571432</v>
      </c>
      <c r="E973">
        <f t="shared" si="88"/>
        <v>4.9000000000000004</v>
      </c>
      <c r="F973">
        <f t="shared" si="84"/>
        <v>6</v>
      </c>
      <c r="G973">
        <f t="shared" si="87"/>
        <v>6</v>
      </c>
      <c r="H973">
        <f t="shared" si="89"/>
        <v>5.5</v>
      </c>
    </row>
    <row r="974" spans="1:8" x14ac:dyDescent="0.25">
      <c r="A974" s="4">
        <v>44895</v>
      </c>
      <c r="B974" s="10">
        <v>6</v>
      </c>
      <c r="C974">
        <f t="shared" si="85"/>
        <v>5.1851851851851851</v>
      </c>
      <c r="D974">
        <f t="shared" si="86"/>
        <v>5.1428571428571432</v>
      </c>
      <c r="E974">
        <f t="shared" si="88"/>
        <v>5.2333333333333334</v>
      </c>
      <c r="F974">
        <f t="shared" si="84"/>
        <v>6</v>
      </c>
      <c r="G974">
        <f t="shared" si="87"/>
        <v>6</v>
      </c>
      <c r="H974">
        <f t="shared" si="89"/>
        <v>6</v>
      </c>
    </row>
    <row r="975" spans="1:8" x14ac:dyDescent="0.25">
      <c r="A975" s="4">
        <v>44896</v>
      </c>
      <c r="B975" s="10">
        <v>8</v>
      </c>
      <c r="C975">
        <f t="shared" si="85"/>
        <v>5.3703703703703702</v>
      </c>
      <c r="D975">
        <f t="shared" si="86"/>
        <v>5.4642857142857144</v>
      </c>
      <c r="E975">
        <f t="shared" si="88"/>
        <v>5.5333333333333332</v>
      </c>
      <c r="F975">
        <f t="shared" si="84"/>
        <v>6</v>
      </c>
      <c r="G975">
        <f t="shared" si="87"/>
        <v>6</v>
      </c>
      <c r="H975">
        <f t="shared" si="89"/>
        <v>6</v>
      </c>
    </row>
    <row r="976" spans="1:8" x14ac:dyDescent="0.25">
      <c r="A976" s="4">
        <v>44897</v>
      </c>
      <c r="B976" s="10">
        <v>7</v>
      </c>
      <c r="C976">
        <f t="shared" si="85"/>
        <v>5.4074074074074074</v>
      </c>
      <c r="D976">
        <f t="shared" si="86"/>
        <v>5.5</v>
      </c>
      <c r="E976">
        <f t="shared" si="88"/>
        <v>5.7</v>
      </c>
      <c r="F976">
        <f t="shared" si="84"/>
        <v>6</v>
      </c>
      <c r="G976">
        <f t="shared" si="87"/>
        <v>6</v>
      </c>
      <c r="H976">
        <f t="shared" si="89"/>
        <v>6</v>
      </c>
    </row>
    <row r="977" spans="1:8" x14ac:dyDescent="0.25">
      <c r="A977" s="4">
        <v>44898</v>
      </c>
      <c r="B977" s="10">
        <v>6</v>
      </c>
      <c r="C977">
        <f t="shared" si="85"/>
        <v>5.5925925925925926</v>
      </c>
      <c r="D977">
        <f t="shared" si="86"/>
        <v>5.5357142857142856</v>
      </c>
      <c r="E977">
        <f t="shared" si="88"/>
        <v>5.666666666666667</v>
      </c>
      <c r="F977">
        <f t="shared" ref="F977:F1040" si="90">MEDIAN(B964:B989)</f>
        <v>6</v>
      </c>
      <c r="G977">
        <f t="shared" si="87"/>
        <v>6</v>
      </c>
      <c r="H977">
        <f t="shared" si="89"/>
        <v>6</v>
      </c>
    </row>
    <row r="978" spans="1:8" x14ac:dyDescent="0.25">
      <c r="A978" s="4">
        <v>44899</v>
      </c>
      <c r="B978" s="10">
        <v>7</v>
      </c>
      <c r="C978">
        <f t="shared" ref="C978:C1041" si="91">AVERAGE(B965:B991)</f>
        <v>5.6296296296296298</v>
      </c>
      <c r="D978">
        <f t="shared" ref="D978:D1041" si="92">AVERAGE(B964:B991)</f>
        <v>5.6428571428571432</v>
      </c>
      <c r="E978">
        <f t="shared" si="88"/>
        <v>5.666666666666667</v>
      </c>
      <c r="F978">
        <f t="shared" si="90"/>
        <v>6</v>
      </c>
      <c r="G978">
        <f t="shared" ref="G978:G1041" si="93">MEDIAN(B964:B991)</f>
        <v>6</v>
      </c>
      <c r="H978">
        <f t="shared" si="89"/>
        <v>6</v>
      </c>
    </row>
    <row r="979" spans="1:8" x14ac:dyDescent="0.25">
      <c r="A979" s="4">
        <v>44900</v>
      </c>
      <c r="B979" s="10">
        <v>5</v>
      </c>
      <c r="C979">
        <f t="shared" si="91"/>
        <v>5.7037037037037033</v>
      </c>
      <c r="D979">
        <f t="shared" si="92"/>
        <v>5.7142857142857144</v>
      </c>
      <c r="E979">
        <f t="shared" ref="E979:E1042" si="94">AVERAGE(B964:B993)</f>
        <v>5.5333333333333332</v>
      </c>
      <c r="F979">
        <f t="shared" si="90"/>
        <v>6</v>
      </c>
      <c r="G979">
        <f t="shared" si="93"/>
        <v>6</v>
      </c>
      <c r="H979">
        <f t="shared" ref="H979:H1042" si="95">MEDIAN(B964:B993)</f>
        <v>6</v>
      </c>
    </row>
    <row r="980" spans="1:8" x14ac:dyDescent="0.25">
      <c r="A980" s="4">
        <v>44901</v>
      </c>
      <c r="B980" s="10">
        <v>0</v>
      </c>
      <c r="C980">
        <f t="shared" si="91"/>
        <v>5.7037037037037033</v>
      </c>
      <c r="D980">
        <f t="shared" si="92"/>
        <v>5.5</v>
      </c>
      <c r="E980">
        <f t="shared" si="94"/>
        <v>5.3666666666666663</v>
      </c>
      <c r="F980">
        <f t="shared" si="90"/>
        <v>6.5</v>
      </c>
      <c r="G980">
        <f t="shared" si="93"/>
        <v>6</v>
      </c>
      <c r="H980">
        <f t="shared" si="95"/>
        <v>6</v>
      </c>
    </row>
    <row r="981" spans="1:8" x14ac:dyDescent="0.25">
      <c r="A981" s="4">
        <v>44902</v>
      </c>
      <c r="B981" s="10">
        <v>6</v>
      </c>
      <c r="C981">
        <f t="shared" si="91"/>
        <v>5.7037037037037033</v>
      </c>
      <c r="D981">
        <f t="shared" si="92"/>
        <v>5.5357142857142856</v>
      </c>
      <c r="E981">
        <f t="shared" si="94"/>
        <v>5.6</v>
      </c>
      <c r="F981">
        <f t="shared" si="90"/>
        <v>6.5</v>
      </c>
      <c r="G981">
        <f t="shared" si="93"/>
        <v>6</v>
      </c>
      <c r="H981">
        <f t="shared" si="95"/>
        <v>6</v>
      </c>
    </row>
    <row r="982" spans="1:8" x14ac:dyDescent="0.25">
      <c r="A982" s="4">
        <v>44903</v>
      </c>
      <c r="B982" s="10">
        <v>10</v>
      </c>
      <c r="C982">
        <f t="shared" si="91"/>
        <v>6</v>
      </c>
      <c r="D982">
        <f t="shared" si="92"/>
        <v>5.9642857142857144</v>
      </c>
      <c r="E982">
        <f t="shared" si="94"/>
        <v>5.9333333333333336</v>
      </c>
      <c r="F982">
        <f t="shared" si="90"/>
        <v>6.5</v>
      </c>
      <c r="G982">
        <f t="shared" si="93"/>
        <v>6.5</v>
      </c>
      <c r="H982">
        <f t="shared" si="95"/>
        <v>6.5</v>
      </c>
    </row>
    <row r="983" spans="1:8" x14ac:dyDescent="0.25">
      <c r="A983" s="4">
        <v>44904</v>
      </c>
      <c r="B983" s="10">
        <v>4</v>
      </c>
      <c r="C983">
        <f t="shared" si="91"/>
        <v>5.8888888888888893</v>
      </c>
      <c r="D983">
        <f t="shared" si="92"/>
        <v>6.1428571428571432</v>
      </c>
      <c r="E983">
        <f t="shared" si="94"/>
        <v>6.2333333333333334</v>
      </c>
      <c r="F983">
        <f t="shared" si="90"/>
        <v>6.5</v>
      </c>
      <c r="G983">
        <f t="shared" si="93"/>
        <v>7</v>
      </c>
      <c r="H983">
        <f t="shared" si="95"/>
        <v>7</v>
      </c>
    </row>
    <row r="984" spans="1:8" x14ac:dyDescent="0.25">
      <c r="A984" s="4">
        <v>44905</v>
      </c>
      <c r="B984" s="10">
        <v>7</v>
      </c>
      <c r="C984">
        <f t="shared" si="91"/>
        <v>6.1481481481481479</v>
      </c>
      <c r="D984">
        <f t="shared" si="92"/>
        <v>6.0357142857142856</v>
      </c>
      <c r="E984">
        <f t="shared" si="94"/>
        <v>6.166666666666667</v>
      </c>
      <c r="F984">
        <f t="shared" si="90"/>
        <v>7</v>
      </c>
      <c r="G984">
        <f t="shared" si="93"/>
        <v>7</v>
      </c>
      <c r="H984">
        <f t="shared" si="95"/>
        <v>7</v>
      </c>
    </row>
    <row r="985" spans="1:8" x14ac:dyDescent="0.25">
      <c r="A985" s="4">
        <v>44906</v>
      </c>
      <c r="B985" s="10">
        <v>7</v>
      </c>
      <c r="C985">
        <f t="shared" si="91"/>
        <v>5.8888888888888893</v>
      </c>
      <c r="D985">
        <f t="shared" si="92"/>
        <v>6.0357142857142856</v>
      </c>
      <c r="E985">
        <f t="shared" si="94"/>
        <v>5.8</v>
      </c>
      <c r="F985">
        <f t="shared" si="90"/>
        <v>7</v>
      </c>
      <c r="G985">
        <f t="shared" si="93"/>
        <v>7</v>
      </c>
      <c r="H985">
        <f t="shared" si="95"/>
        <v>6.5</v>
      </c>
    </row>
    <row r="986" spans="1:8" x14ac:dyDescent="0.25">
      <c r="A986" s="4">
        <v>44907</v>
      </c>
      <c r="B986" s="10">
        <v>0</v>
      </c>
      <c r="C986">
        <f t="shared" si="91"/>
        <v>5.8888888888888893</v>
      </c>
      <c r="D986">
        <f t="shared" si="92"/>
        <v>5.75</v>
      </c>
      <c r="E986">
        <f t="shared" si="94"/>
        <v>5.7</v>
      </c>
      <c r="F986">
        <f t="shared" si="90"/>
        <v>7</v>
      </c>
      <c r="G986">
        <f t="shared" si="93"/>
        <v>6.5</v>
      </c>
      <c r="H986">
        <f t="shared" si="95"/>
        <v>6.5</v>
      </c>
    </row>
    <row r="987" spans="1:8" x14ac:dyDescent="0.25">
      <c r="A987" s="4">
        <v>44908</v>
      </c>
      <c r="B987" s="10">
        <v>0</v>
      </c>
      <c r="C987">
        <f t="shared" si="91"/>
        <v>5.8518518518518521</v>
      </c>
      <c r="D987">
        <f t="shared" si="92"/>
        <v>5.6785714285714288</v>
      </c>
      <c r="E987">
        <f t="shared" si="94"/>
        <v>5.3666666666666663</v>
      </c>
      <c r="F987">
        <f t="shared" si="90"/>
        <v>7</v>
      </c>
      <c r="G987">
        <f t="shared" si="93"/>
        <v>6.5</v>
      </c>
      <c r="H987">
        <f t="shared" si="95"/>
        <v>6</v>
      </c>
    </row>
    <row r="988" spans="1:8" x14ac:dyDescent="0.25">
      <c r="A988" s="4">
        <v>44909</v>
      </c>
      <c r="B988" s="10">
        <v>13</v>
      </c>
      <c r="C988">
        <f t="shared" si="91"/>
        <v>5.6296296296296298</v>
      </c>
      <c r="D988">
        <f t="shared" si="92"/>
        <v>5.6428571428571432</v>
      </c>
      <c r="E988">
        <f t="shared" si="94"/>
        <v>5.6333333333333337</v>
      </c>
      <c r="F988">
        <f t="shared" si="90"/>
        <v>7</v>
      </c>
      <c r="G988">
        <f t="shared" si="93"/>
        <v>6.5</v>
      </c>
      <c r="H988">
        <f t="shared" si="95"/>
        <v>6.5</v>
      </c>
    </row>
    <row r="989" spans="1:8" x14ac:dyDescent="0.25">
      <c r="A989" s="4">
        <v>44910</v>
      </c>
      <c r="B989" s="10">
        <v>9</v>
      </c>
      <c r="C989">
        <f t="shared" si="91"/>
        <v>5.7037037037037033</v>
      </c>
      <c r="D989">
        <f t="shared" si="92"/>
        <v>5.7857142857142856</v>
      </c>
      <c r="E989">
        <f t="shared" si="94"/>
        <v>5.8666666666666663</v>
      </c>
      <c r="F989">
        <f t="shared" si="90"/>
        <v>6.5</v>
      </c>
      <c r="G989">
        <f t="shared" si="93"/>
        <v>7</v>
      </c>
      <c r="H989">
        <f t="shared" si="95"/>
        <v>7</v>
      </c>
    </row>
    <row r="990" spans="1:8" x14ac:dyDescent="0.25">
      <c r="A990" s="4">
        <v>44911</v>
      </c>
      <c r="B990" s="10">
        <v>9</v>
      </c>
      <c r="C990">
        <f t="shared" si="91"/>
        <v>5.7407407407407405</v>
      </c>
      <c r="D990">
        <f t="shared" si="92"/>
        <v>5.7857142857142856</v>
      </c>
      <c r="E990">
        <f t="shared" si="94"/>
        <v>5.7666666666666666</v>
      </c>
      <c r="F990">
        <f t="shared" si="90"/>
        <v>6.5</v>
      </c>
      <c r="G990">
        <f t="shared" si="93"/>
        <v>7</v>
      </c>
      <c r="H990">
        <f t="shared" si="95"/>
        <v>7</v>
      </c>
    </row>
    <row r="991" spans="1:8" x14ac:dyDescent="0.25">
      <c r="A991" s="4">
        <v>44912</v>
      </c>
      <c r="B991" s="10">
        <v>7</v>
      </c>
      <c r="C991">
        <f t="shared" si="91"/>
        <v>5.6296296296296298</v>
      </c>
      <c r="D991">
        <f t="shared" si="92"/>
        <v>5.6428571428571432</v>
      </c>
      <c r="E991">
        <f t="shared" si="94"/>
        <v>5.7333333333333334</v>
      </c>
      <c r="F991">
        <f t="shared" si="90"/>
        <v>7</v>
      </c>
      <c r="G991">
        <f t="shared" si="93"/>
        <v>6.5</v>
      </c>
      <c r="H991">
        <f t="shared" si="95"/>
        <v>7</v>
      </c>
    </row>
    <row r="992" spans="1:8" x14ac:dyDescent="0.25">
      <c r="A992" s="4">
        <v>44913</v>
      </c>
      <c r="B992" s="10">
        <v>8</v>
      </c>
      <c r="C992">
        <f t="shared" si="91"/>
        <v>5.6296296296296298</v>
      </c>
      <c r="D992">
        <f t="shared" si="92"/>
        <v>5.6785714285714288</v>
      </c>
      <c r="E992">
        <f t="shared" si="94"/>
        <v>5.6333333333333337</v>
      </c>
      <c r="F992">
        <f t="shared" si="90"/>
        <v>6.5</v>
      </c>
      <c r="G992">
        <f t="shared" si="93"/>
        <v>7</v>
      </c>
      <c r="H992">
        <f t="shared" si="95"/>
        <v>6.5</v>
      </c>
    </row>
    <row r="993" spans="1:8" x14ac:dyDescent="0.25">
      <c r="A993" s="4">
        <v>44914</v>
      </c>
      <c r="B993" s="10">
        <v>0</v>
      </c>
      <c r="C993">
        <f t="shared" si="91"/>
        <v>5.5925925925925926</v>
      </c>
      <c r="D993">
        <f t="shared" si="92"/>
        <v>5.5714285714285712</v>
      </c>
      <c r="E993">
        <f t="shared" si="94"/>
        <v>5.4666666666666668</v>
      </c>
      <c r="F993">
        <f t="shared" si="90"/>
        <v>7</v>
      </c>
      <c r="G993">
        <f t="shared" si="93"/>
        <v>6.5</v>
      </c>
      <c r="H993">
        <f t="shared" si="95"/>
        <v>6.5</v>
      </c>
    </row>
    <row r="994" spans="1:8" x14ac:dyDescent="0.25">
      <c r="A994" s="4">
        <v>44915</v>
      </c>
      <c r="B994" s="10">
        <v>1</v>
      </c>
      <c r="C994">
        <f t="shared" si="91"/>
        <v>5.6296296296296298</v>
      </c>
      <c r="D994">
        <f t="shared" si="92"/>
        <v>5.4285714285714288</v>
      </c>
      <c r="E994">
        <f t="shared" si="94"/>
        <v>5.2333333333333334</v>
      </c>
      <c r="F994">
        <f t="shared" si="90"/>
        <v>7</v>
      </c>
      <c r="G994">
        <f t="shared" si="93"/>
        <v>6.5</v>
      </c>
      <c r="H994">
        <f t="shared" si="95"/>
        <v>5.5</v>
      </c>
    </row>
    <row r="995" spans="1:8" x14ac:dyDescent="0.25">
      <c r="A995" s="4">
        <v>44916</v>
      </c>
      <c r="B995" s="10">
        <v>13</v>
      </c>
      <c r="C995">
        <f t="shared" si="91"/>
        <v>5.4074074074074074</v>
      </c>
      <c r="D995">
        <f t="shared" si="92"/>
        <v>5.4285714285714288</v>
      </c>
      <c r="E995">
        <f t="shared" si="94"/>
        <v>5.0666666666666664</v>
      </c>
      <c r="F995">
        <f t="shared" si="90"/>
        <v>7</v>
      </c>
      <c r="G995">
        <f t="shared" si="93"/>
        <v>6.5</v>
      </c>
      <c r="H995">
        <f t="shared" si="95"/>
        <v>5</v>
      </c>
    </row>
    <row r="996" spans="1:8" x14ac:dyDescent="0.25">
      <c r="A996" s="4">
        <v>44917</v>
      </c>
      <c r="B996" s="10">
        <v>10</v>
      </c>
      <c r="C996">
        <f t="shared" si="91"/>
        <v>5.0370370370370372</v>
      </c>
      <c r="D996">
        <f t="shared" si="92"/>
        <v>5.2142857142857144</v>
      </c>
      <c r="E996">
        <f t="shared" si="94"/>
        <v>5.2333333333333334</v>
      </c>
      <c r="F996">
        <f t="shared" si="90"/>
        <v>5.5</v>
      </c>
      <c r="G996">
        <f t="shared" si="93"/>
        <v>5.5</v>
      </c>
      <c r="H996">
        <f t="shared" si="95"/>
        <v>5.5</v>
      </c>
    </row>
    <row r="997" spans="1:8" x14ac:dyDescent="0.25">
      <c r="A997" s="4">
        <v>44918</v>
      </c>
      <c r="B997" s="10">
        <v>10</v>
      </c>
      <c r="C997">
        <f t="shared" si="91"/>
        <v>5.0740740740740744</v>
      </c>
      <c r="D997">
        <f t="shared" si="92"/>
        <v>5.0357142857142856</v>
      </c>
      <c r="E997">
        <f t="shared" si="94"/>
        <v>5.0999999999999996</v>
      </c>
      <c r="F997">
        <f t="shared" si="90"/>
        <v>5.5</v>
      </c>
      <c r="G997">
        <f t="shared" si="93"/>
        <v>4.5</v>
      </c>
      <c r="H997">
        <f t="shared" si="95"/>
        <v>4.5</v>
      </c>
    </row>
    <row r="998" spans="1:8" x14ac:dyDescent="0.25">
      <c r="A998" s="4">
        <v>44919</v>
      </c>
      <c r="B998" s="10">
        <v>3</v>
      </c>
      <c r="C998">
        <f t="shared" si="91"/>
        <v>4.8888888888888893</v>
      </c>
      <c r="D998">
        <f t="shared" si="92"/>
        <v>4.9642857142857144</v>
      </c>
      <c r="E998">
        <f t="shared" si="94"/>
        <v>4.9333333333333336</v>
      </c>
      <c r="F998">
        <f t="shared" si="90"/>
        <v>4.5</v>
      </c>
      <c r="G998">
        <f t="shared" si="93"/>
        <v>4.5</v>
      </c>
      <c r="H998">
        <f t="shared" si="95"/>
        <v>4.5</v>
      </c>
    </row>
    <row r="999" spans="1:8" x14ac:dyDescent="0.25">
      <c r="A999" s="4">
        <v>44920</v>
      </c>
      <c r="B999" s="10">
        <v>2</v>
      </c>
      <c r="C999">
        <f t="shared" si="91"/>
        <v>4.8148148148148149</v>
      </c>
      <c r="D999">
        <f t="shared" si="92"/>
        <v>4.8928571428571432</v>
      </c>
      <c r="E999">
        <f t="shared" si="94"/>
        <v>4.8</v>
      </c>
      <c r="F999">
        <f t="shared" si="90"/>
        <v>3.5</v>
      </c>
      <c r="G999">
        <f t="shared" si="93"/>
        <v>4.5</v>
      </c>
      <c r="H999">
        <f t="shared" si="95"/>
        <v>4.5</v>
      </c>
    </row>
    <row r="1000" spans="1:8" x14ac:dyDescent="0.25">
      <c r="A1000" s="4">
        <v>44921</v>
      </c>
      <c r="B1000" s="10">
        <v>0</v>
      </c>
      <c r="C1000">
        <f t="shared" si="91"/>
        <v>4.8148148148148149</v>
      </c>
      <c r="D1000">
        <f t="shared" si="92"/>
        <v>4.6428571428571432</v>
      </c>
      <c r="E1000">
        <f t="shared" si="94"/>
        <v>4.5666666666666664</v>
      </c>
      <c r="F1000">
        <f t="shared" si="90"/>
        <v>4.5</v>
      </c>
      <c r="G1000">
        <f t="shared" si="93"/>
        <v>3.5</v>
      </c>
      <c r="H1000">
        <f t="shared" si="95"/>
        <v>3.5</v>
      </c>
    </row>
    <row r="1001" spans="1:8" x14ac:dyDescent="0.25">
      <c r="A1001" s="4">
        <v>44922</v>
      </c>
      <c r="B1001" s="10">
        <v>0</v>
      </c>
      <c r="C1001">
        <f t="shared" si="91"/>
        <v>4.8148148148148149</v>
      </c>
      <c r="D1001">
        <f t="shared" si="92"/>
        <v>4.6428571428571432</v>
      </c>
      <c r="E1001">
        <f t="shared" si="94"/>
        <v>4.333333333333333</v>
      </c>
      <c r="F1001">
        <f t="shared" si="90"/>
        <v>4.5</v>
      </c>
      <c r="G1001">
        <f t="shared" si="93"/>
        <v>3.5</v>
      </c>
      <c r="H1001">
        <f t="shared" si="95"/>
        <v>3</v>
      </c>
    </row>
    <row r="1002" spans="1:8" x14ac:dyDescent="0.25">
      <c r="A1002" s="4">
        <v>44923</v>
      </c>
      <c r="B1002" s="10">
        <v>10</v>
      </c>
      <c r="C1002">
        <f t="shared" si="91"/>
        <v>4.333333333333333</v>
      </c>
      <c r="D1002">
        <f t="shared" si="92"/>
        <v>4.6428571428571432</v>
      </c>
      <c r="E1002">
        <f t="shared" si="94"/>
        <v>4.4333333333333336</v>
      </c>
      <c r="F1002">
        <f t="shared" si="90"/>
        <v>3.5</v>
      </c>
      <c r="G1002">
        <f t="shared" si="93"/>
        <v>3.5</v>
      </c>
      <c r="H1002">
        <f t="shared" si="95"/>
        <v>3</v>
      </c>
    </row>
    <row r="1003" spans="1:8" x14ac:dyDescent="0.25">
      <c r="A1003" s="4">
        <v>44924</v>
      </c>
      <c r="B1003" s="10">
        <v>8</v>
      </c>
      <c r="C1003">
        <f t="shared" si="91"/>
        <v>4.1111111111111107</v>
      </c>
      <c r="D1003">
        <f t="shared" si="92"/>
        <v>4.2857142857142856</v>
      </c>
      <c r="E1003">
        <f t="shared" si="94"/>
        <v>4.4333333333333336</v>
      </c>
      <c r="F1003">
        <f t="shared" si="90"/>
        <v>3</v>
      </c>
      <c r="G1003">
        <f t="shared" si="93"/>
        <v>3</v>
      </c>
      <c r="H1003">
        <f t="shared" si="95"/>
        <v>3</v>
      </c>
    </row>
    <row r="1004" spans="1:8" x14ac:dyDescent="0.25">
      <c r="A1004" s="4">
        <v>44925</v>
      </c>
      <c r="B1004" s="10">
        <v>3</v>
      </c>
      <c r="C1004">
        <f t="shared" si="91"/>
        <v>3.7777777777777777</v>
      </c>
      <c r="D1004">
        <f t="shared" si="92"/>
        <v>3.9642857142857144</v>
      </c>
      <c r="E1004">
        <f t="shared" si="94"/>
        <v>4.166666666666667</v>
      </c>
      <c r="F1004">
        <f t="shared" si="90"/>
        <v>3</v>
      </c>
      <c r="G1004">
        <f t="shared" si="93"/>
        <v>3</v>
      </c>
      <c r="H1004">
        <f t="shared" si="95"/>
        <v>3</v>
      </c>
    </row>
    <row r="1005" spans="1:8" x14ac:dyDescent="0.25">
      <c r="A1005" s="4">
        <v>44926</v>
      </c>
      <c r="B1005" s="10">
        <v>7</v>
      </c>
      <c r="C1005">
        <f t="shared" si="91"/>
        <v>3.7037037037037037</v>
      </c>
      <c r="D1005">
        <f t="shared" si="92"/>
        <v>3.8214285714285716</v>
      </c>
      <c r="E1005">
        <f t="shared" si="94"/>
        <v>3.9666666666666668</v>
      </c>
      <c r="F1005">
        <f t="shared" si="90"/>
        <v>2.5</v>
      </c>
      <c r="G1005">
        <f t="shared" si="93"/>
        <v>3</v>
      </c>
      <c r="H1005">
        <f t="shared" si="95"/>
        <v>3</v>
      </c>
    </row>
    <row r="1006" spans="1:8" x14ac:dyDescent="0.25">
      <c r="A1006" s="4">
        <v>44927</v>
      </c>
      <c r="B1006" s="10">
        <v>4</v>
      </c>
      <c r="C1006">
        <f t="shared" si="91"/>
        <v>3.5185185185185186</v>
      </c>
      <c r="D1006">
        <f t="shared" si="92"/>
        <v>3.6785714285714284</v>
      </c>
      <c r="E1006">
        <f t="shared" si="94"/>
        <v>3.8333333333333335</v>
      </c>
      <c r="F1006">
        <f t="shared" si="90"/>
        <v>2.5</v>
      </c>
      <c r="G1006">
        <f t="shared" si="93"/>
        <v>3</v>
      </c>
      <c r="H1006">
        <f t="shared" si="95"/>
        <v>3</v>
      </c>
    </row>
    <row r="1007" spans="1:8" x14ac:dyDescent="0.25">
      <c r="A1007" s="4">
        <v>44928</v>
      </c>
      <c r="B1007" s="10">
        <v>1</v>
      </c>
      <c r="C1007">
        <f t="shared" si="91"/>
        <v>3.7037037037037037</v>
      </c>
      <c r="D1007">
        <f t="shared" si="92"/>
        <v>3.5714285714285716</v>
      </c>
      <c r="E1007">
        <f t="shared" si="94"/>
        <v>3.6333333333333333</v>
      </c>
      <c r="F1007">
        <f t="shared" si="90"/>
        <v>3</v>
      </c>
      <c r="G1007">
        <f t="shared" si="93"/>
        <v>3</v>
      </c>
      <c r="H1007">
        <f t="shared" si="95"/>
        <v>3</v>
      </c>
    </row>
    <row r="1008" spans="1:8" x14ac:dyDescent="0.25">
      <c r="A1008" s="4">
        <v>44929</v>
      </c>
      <c r="B1008" s="10">
        <v>0</v>
      </c>
      <c r="C1008">
        <f t="shared" si="91"/>
        <v>3.7037037037037037</v>
      </c>
      <c r="D1008">
        <f t="shared" si="92"/>
        <v>3.6071428571428572</v>
      </c>
      <c r="E1008">
        <f t="shared" si="94"/>
        <v>3.3666666666666667</v>
      </c>
      <c r="F1008">
        <f t="shared" si="90"/>
        <v>3</v>
      </c>
      <c r="G1008">
        <f t="shared" si="93"/>
        <v>3</v>
      </c>
      <c r="H1008">
        <f t="shared" si="95"/>
        <v>2.5</v>
      </c>
    </row>
    <row r="1009" spans="1:8" x14ac:dyDescent="0.25">
      <c r="A1009" s="4">
        <v>44930</v>
      </c>
      <c r="B1009" s="10">
        <v>0</v>
      </c>
      <c r="C1009">
        <f t="shared" si="91"/>
        <v>3.2222222222222223</v>
      </c>
      <c r="D1009">
        <f t="shared" si="92"/>
        <v>3.5714285714285716</v>
      </c>
      <c r="E1009">
        <f t="shared" si="94"/>
        <v>3.4666666666666668</v>
      </c>
      <c r="F1009">
        <f t="shared" si="90"/>
        <v>3</v>
      </c>
      <c r="G1009">
        <f t="shared" si="93"/>
        <v>3</v>
      </c>
      <c r="H1009">
        <f t="shared" si="95"/>
        <v>3</v>
      </c>
    </row>
    <row r="1010" spans="1:8" x14ac:dyDescent="0.25">
      <c r="A1010" s="4">
        <v>44931</v>
      </c>
      <c r="B1010" s="10">
        <v>5</v>
      </c>
      <c r="C1010">
        <f t="shared" si="91"/>
        <v>2.9629629629629628</v>
      </c>
      <c r="D1010">
        <f t="shared" si="92"/>
        <v>3.2142857142857144</v>
      </c>
      <c r="E1010">
        <f t="shared" si="94"/>
        <v>3.6333333333333333</v>
      </c>
      <c r="F1010">
        <f t="shared" si="90"/>
        <v>2.5</v>
      </c>
      <c r="G1010">
        <f t="shared" si="93"/>
        <v>3</v>
      </c>
      <c r="H1010">
        <f t="shared" si="95"/>
        <v>3</v>
      </c>
    </row>
    <row r="1011" spans="1:8" x14ac:dyDescent="0.25">
      <c r="A1011" s="4">
        <v>44932</v>
      </c>
      <c r="B1011" s="10">
        <v>2</v>
      </c>
      <c r="C1011">
        <f t="shared" si="91"/>
        <v>2.8148148148148149</v>
      </c>
      <c r="D1011">
        <f t="shared" si="92"/>
        <v>3.0714285714285716</v>
      </c>
      <c r="E1011">
        <f t="shared" si="94"/>
        <v>3.3</v>
      </c>
      <c r="F1011">
        <f t="shared" si="90"/>
        <v>2.5</v>
      </c>
      <c r="G1011">
        <f t="shared" si="93"/>
        <v>3</v>
      </c>
      <c r="H1011">
        <f t="shared" si="95"/>
        <v>3</v>
      </c>
    </row>
    <row r="1012" spans="1:8" x14ac:dyDescent="0.25">
      <c r="A1012" s="4">
        <v>44933</v>
      </c>
      <c r="B1012" s="10">
        <v>5</v>
      </c>
      <c r="C1012">
        <f t="shared" si="91"/>
        <v>2.8148148148148149</v>
      </c>
      <c r="D1012">
        <f t="shared" si="92"/>
        <v>2.8214285714285716</v>
      </c>
      <c r="E1012">
        <f t="shared" si="94"/>
        <v>3.1666666666666665</v>
      </c>
      <c r="F1012">
        <f t="shared" si="90"/>
        <v>2.5</v>
      </c>
      <c r="G1012">
        <f t="shared" si="93"/>
        <v>3</v>
      </c>
      <c r="H1012">
        <f t="shared" si="95"/>
        <v>3</v>
      </c>
    </row>
    <row r="1013" spans="1:8" x14ac:dyDescent="0.25">
      <c r="A1013" s="4">
        <v>44934</v>
      </c>
      <c r="B1013" s="10">
        <v>0</v>
      </c>
      <c r="C1013">
        <f t="shared" si="91"/>
        <v>2.9629629629629628</v>
      </c>
      <c r="D1013">
        <f t="shared" si="92"/>
        <v>2.9285714285714284</v>
      </c>
      <c r="E1013">
        <f t="shared" si="94"/>
        <v>3.0333333333333332</v>
      </c>
      <c r="F1013">
        <f t="shared" si="90"/>
        <v>3</v>
      </c>
      <c r="G1013">
        <f t="shared" si="93"/>
        <v>3</v>
      </c>
      <c r="H1013">
        <f t="shared" si="95"/>
        <v>3</v>
      </c>
    </row>
    <row r="1014" spans="1:8" x14ac:dyDescent="0.25">
      <c r="A1014" s="4">
        <v>44935</v>
      </c>
      <c r="B1014" s="10">
        <v>0</v>
      </c>
      <c r="C1014">
        <f t="shared" si="91"/>
        <v>3.1851851851851851</v>
      </c>
      <c r="D1014">
        <f t="shared" si="92"/>
        <v>3.0714285714285716</v>
      </c>
      <c r="E1014">
        <f t="shared" si="94"/>
        <v>2.9333333333333331</v>
      </c>
      <c r="F1014">
        <f t="shared" si="90"/>
        <v>3</v>
      </c>
      <c r="G1014">
        <f t="shared" si="93"/>
        <v>3</v>
      </c>
      <c r="H1014">
        <f t="shared" si="95"/>
        <v>3</v>
      </c>
    </row>
    <row r="1015" spans="1:8" x14ac:dyDescent="0.25">
      <c r="A1015" s="4">
        <v>44936</v>
      </c>
      <c r="B1015" s="10">
        <v>0</v>
      </c>
      <c r="C1015">
        <f t="shared" si="91"/>
        <v>3.1851851851851851</v>
      </c>
      <c r="D1015">
        <f t="shared" si="92"/>
        <v>3.0714285714285716</v>
      </c>
      <c r="E1015">
        <f t="shared" si="94"/>
        <v>2.8666666666666667</v>
      </c>
      <c r="F1015">
        <f t="shared" si="90"/>
        <v>3</v>
      </c>
      <c r="G1015">
        <f t="shared" si="93"/>
        <v>3</v>
      </c>
      <c r="H1015">
        <f t="shared" si="95"/>
        <v>3</v>
      </c>
    </row>
    <row r="1016" spans="1:8" x14ac:dyDescent="0.25">
      <c r="A1016" s="4">
        <v>44937</v>
      </c>
      <c r="B1016" s="10">
        <v>3</v>
      </c>
      <c r="C1016">
        <f t="shared" si="91"/>
        <v>2.8148148148148149</v>
      </c>
      <c r="D1016">
        <f t="shared" si="92"/>
        <v>3.0714285714285716</v>
      </c>
      <c r="E1016">
        <f t="shared" si="94"/>
        <v>3.2</v>
      </c>
      <c r="F1016">
        <f t="shared" si="90"/>
        <v>3</v>
      </c>
      <c r="G1016">
        <f t="shared" si="93"/>
        <v>3</v>
      </c>
      <c r="H1016">
        <f t="shared" si="95"/>
        <v>3</v>
      </c>
    </row>
    <row r="1017" spans="1:8" x14ac:dyDescent="0.25">
      <c r="A1017" s="4">
        <v>44938</v>
      </c>
      <c r="B1017" s="10">
        <v>0</v>
      </c>
      <c r="C1017">
        <f t="shared" si="91"/>
        <v>2.8888888888888888</v>
      </c>
      <c r="D1017">
        <f t="shared" si="92"/>
        <v>3.0714285714285716</v>
      </c>
      <c r="E1017">
        <f t="shared" si="94"/>
        <v>3.6</v>
      </c>
      <c r="F1017">
        <f t="shared" si="90"/>
        <v>3</v>
      </c>
      <c r="G1017">
        <f t="shared" si="93"/>
        <v>3</v>
      </c>
      <c r="H1017">
        <f t="shared" si="95"/>
        <v>3</v>
      </c>
    </row>
    <row r="1018" spans="1:8" x14ac:dyDescent="0.25">
      <c r="A1018" s="4">
        <v>44939</v>
      </c>
      <c r="B1018" s="10">
        <v>5</v>
      </c>
      <c r="C1018">
        <f t="shared" si="91"/>
        <v>3.2222222222222223</v>
      </c>
      <c r="D1018">
        <f t="shared" si="92"/>
        <v>3.2142857142857144</v>
      </c>
      <c r="E1018">
        <f t="shared" si="94"/>
        <v>3.5666666666666669</v>
      </c>
      <c r="F1018">
        <f t="shared" si="90"/>
        <v>3</v>
      </c>
      <c r="G1018">
        <f t="shared" si="93"/>
        <v>3</v>
      </c>
      <c r="H1018">
        <f t="shared" si="95"/>
        <v>3</v>
      </c>
    </row>
    <row r="1019" spans="1:8" x14ac:dyDescent="0.25">
      <c r="A1019" s="4">
        <v>44940</v>
      </c>
      <c r="B1019" s="10">
        <v>3</v>
      </c>
      <c r="C1019">
        <f t="shared" si="91"/>
        <v>3.2962962962962963</v>
      </c>
      <c r="D1019">
        <f t="shared" si="92"/>
        <v>3.4285714285714284</v>
      </c>
      <c r="E1019">
        <f t="shared" si="94"/>
        <v>3.5666666666666669</v>
      </c>
      <c r="F1019">
        <f t="shared" si="90"/>
        <v>3</v>
      </c>
      <c r="G1019">
        <f t="shared" si="93"/>
        <v>3</v>
      </c>
      <c r="H1019">
        <f t="shared" si="95"/>
        <v>3</v>
      </c>
    </row>
    <row r="1020" spans="1:8" x14ac:dyDescent="0.25">
      <c r="A1020" s="4">
        <v>44941</v>
      </c>
      <c r="B1020" s="10">
        <v>5</v>
      </c>
      <c r="C1020">
        <f t="shared" si="91"/>
        <v>3.4444444444444446</v>
      </c>
      <c r="D1020">
        <f t="shared" si="92"/>
        <v>3.4642857142857144</v>
      </c>
      <c r="E1020">
        <f t="shared" si="94"/>
        <v>3.7666666666666666</v>
      </c>
      <c r="F1020">
        <f t="shared" si="90"/>
        <v>3</v>
      </c>
      <c r="G1020">
        <f t="shared" si="93"/>
        <v>3</v>
      </c>
      <c r="H1020">
        <f t="shared" si="95"/>
        <v>3</v>
      </c>
    </row>
    <row r="1021" spans="1:8" x14ac:dyDescent="0.25">
      <c r="A1021" s="4">
        <v>44942</v>
      </c>
      <c r="B1021" s="10">
        <v>1</v>
      </c>
      <c r="C1021">
        <f t="shared" si="91"/>
        <v>3.7407407407407409</v>
      </c>
      <c r="D1021">
        <f t="shared" si="92"/>
        <v>3.6428571428571428</v>
      </c>
      <c r="E1021">
        <f t="shared" si="94"/>
        <v>3.5333333333333332</v>
      </c>
      <c r="F1021">
        <f t="shared" si="90"/>
        <v>3</v>
      </c>
      <c r="G1021">
        <f t="shared" si="93"/>
        <v>3</v>
      </c>
      <c r="H1021">
        <f t="shared" si="95"/>
        <v>3</v>
      </c>
    </row>
    <row r="1022" spans="1:8" x14ac:dyDescent="0.25">
      <c r="A1022" s="4">
        <v>44943</v>
      </c>
      <c r="B1022" s="10">
        <v>0</v>
      </c>
      <c r="C1022">
        <f t="shared" si="91"/>
        <v>3.7407407407407409</v>
      </c>
      <c r="D1022">
        <f t="shared" si="92"/>
        <v>3.6071428571428572</v>
      </c>
      <c r="E1022">
        <f t="shared" si="94"/>
        <v>3.4</v>
      </c>
      <c r="F1022">
        <f t="shared" si="90"/>
        <v>3</v>
      </c>
      <c r="G1022">
        <f t="shared" si="93"/>
        <v>3</v>
      </c>
      <c r="H1022">
        <f t="shared" si="95"/>
        <v>3</v>
      </c>
    </row>
    <row r="1023" spans="1:8" x14ac:dyDescent="0.25">
      <c r="A1023" s="4">
        <v>44944</v>
      </c>
      <c r="B1023" s="10">
        <v>3</v>
      </c>
      <c r="C1023">
        <f t="shared" si="91"/>
        <v>3.7407407407407409</v>
      </c>
      <c r="D1023">
        <f t="shared" si="92"/>
        <v>3.6071428571428572</v>
      </c>
      <c r="E1023">
        <f t="shared" si="94"/>
        <v>3.7</v>
      </c>
      <c r="F1023">
        <f t="shared" si="90"/>
        <v>3</v>
      </c>
      <c r="G1023">
        <f t="shared" si="93"/>
        <v>3</v>
      </c>
      <c r="H1023">
        <f t="shared" si="95"/>
        <v>3</v>
      </c>
    </row>
    <row r="1024" spans="1:8" x14ac:dyDescent="0.25">
      <c r="A1024" s="4">
        <v>44945</v>
      </c>
      <c r="B1024" s="10">
        <v>6</v>
      </c>
      <c r="C1024">
        <f t="shared" si="91"/>
        <v>3.925925925925926</v>
      </c>
      <c r="D1024">
        <f t="shared" si="92"/>
        <v>3.9642857142857144</v>
      </c>
      <c r="E1024">
        <f t="shared" si="94"/>
        <v>4.2666666666666666</v>
      </c>
      <c r="F1024">
        <f t="shared" si="90"/>
        <v>3</v>
      </c>
      <c r="G1024">
        <f t="shared" si="93"/>
        <v>3</v>
      </c>
      <c r="H1024">
        <f t="shared" si="95"/>
        <v>3</v>
      </c>
    </row>
    <row r="1025" spans="1:8" x14ac:dyDescent="0.25">
      <c r="A1025" s="4">
        <v>44946</v>
      </c>
      <c r="B1025" s="10">
        <v>3</v>
      </c>
      <c r="C1025">
        <f t="shared" si="91"/>
        <v>4.4814814814814818</v>
      </c>
      <c r="D1025">
        <f t="shared" si="92"/>
        <v>4.3928571428571432</v>
      </c>
      <c r="E1025">
        <f t="shared" si="94"/>
        <v>4.9333333333333336</v>
      </c>
      <c r="F1025">
        <f t="shared" si="90"/>
        <v>3</v>
      </c>
      <c r="G1025">
        <f t="shared" si="93"/>
        <v>3</v>
      </c>
      <c r="H1025">
        <f t="shared" si="95"/>
        <v>4</v>
      </c>
    </row>
    <row r="1026" spans="1:8" x14ac:dyDescent="0.25">
      <c r="A1026" s="4">
        <v>44947</v>
      </c>
      <c r="B1026" s="10">
        <v>6</v>
      </c>
      <c r="C1026">
        <f t="shared" si="91"/>
        <v>5.0370370370370372</v>
      </c>
      <c r="D1026">
        <f t="shared" si="92"/>
        <v>5.0357142857142856</v>
      </c>
      <c r="E1026">
        <f t="shared" si="94"/>
        <v>5.5666666666666664</v>
      </c>
      <c r="F1026">
        <f t="shared" si="90"/>
        <v>3</v>
      </c>
      <c r="G1026">
        <f t="shared" si="93"/>
        <v>4</v>
      </c>
      <c r="H1026">
        <f t="shared" si="95"/>
        <v>4</v>
      </c>
    </row>
    <row r="1027" spans="1:8" x14ac:dyDescent="0.25">
      <c r="A1027" s="4">
        <v>44948</v>
      </c>
      <c r="B1027" s="10">
        <v>6</v>
      </c>
      <c r="C1027">
        <f t="shared" si="91"/>
        <v>5.9259259259259256</v>
      </c>
      <c r="D1027">
        <f t="shared" si="92"/>
        <v>5.7142857142857144</v>
      </c>
      <c r="E1027">
        <f t="shared" si="94"/>
        <v>6</v>
      </c>
      <c r="F1027">
        <f t="shared" si="90"/>
        <v>4</v>
      </c>
      <c r="G1027">
        <f t="shared" si="93"/>
        <v>4</v>
      </c>
      <c r="H1027">
        <f t="shared" si="95"/>
        <v>5</v>
      </c>
    </row>
    <row r="1028" spans="1:8" x14ac:dyDescent="0.25">
      <c r="A1028" s="4">
        <v>44949</v>
      </c>
      <c r="B1028" s="10">
        <v>0</v>
      </c>
      <c r="C1028">
        <f t="shared" si="91"/>
        <v>6.4814814814814818</v>
      </c>
      <c r="D1028">
        <f t="shared" si="92"/>
        <v>6.25</v>
      </c>
      <c r="E1028">
        <f t="shared" si="94"/>
        <v>5.833333333333333</v>
      </c>
      <c r="F1028">
        <f t="shared" si="90"/>
        <v>5</v>
      </c>
      <c r="G1028">
        <f t="shared" si="93"/>
        <v>5</v>
      </c>
      <c r="H1028">
        <f t="shared" si="95"/>
        <v>4</v>
      </c>
    </row>
    <row r="1029" spans="1:8" x14ac:dyDescent="0.25">
      <c r="A1029" s="4">
        <v>44950</v>
      </c>
      <c r="B1029" s="10">
        <v>0</v>
      </c>
      <c r="C1029">
        <f t="shared" si="91"/>
        <v>6.4814814814814818</v>
      </c>
      <c r="D1029">
        <f t="shared" si="92"/>
        <v>6.25</v>
      </c>
      <c r="E1029">
        <f t="shared" si="94"/>
        <v>5.833333333333333</v>
      </c>
      <c r="F1029">
        <f t="shared" si="90"/>
        <v>5.5</v>
      </c>
      <c r="G1029">
        <f t="shared" si="93"/>
        <v>5</v>
      </c>
      <c r="H1029">
        <f t="shared" si="95"/>
        <v>4</v>
      </c>
    </row>
    <row r="1030" spans="1:8" x14ac:dyDescent="0.25">
      <c r="A1030" s="4">
        <v>44951</v>
      </c>
      <c r="B1030" s="10">
        <v>10</v>
      </c>
      <c r="C1030">
        <f t="shared" si="91"/>
        <v>6.3703703703703702</v>
      </c>
      <c r="D1030">
        <f t="shared" si="92"/>
        <v>6.25</v>
      </c>
      <c r="E1030">
        <f t="shared" si="94"/>
        <v>6.333333333333333</v>
      </c>
      <c r="F1030">
        <f t="shared" si="90"/>
        <v>5.5</v>
      </c>
      <c r="G1030">
        <f t="shared" si="93"/>
        <v>5</v>
      </c>
      <c r="H1030">
        <f t="shared" si="95"/>
        <v>5</v>
      </c>
    </row>
    <row r="1031" spans="1:8" x14ac:dyDescent="0.25">
      <c r="A1031" s="4">
        <v>44952</v>
      </c>
      <c r="B1031" s="10">
        <v>12</v>
      </c>
      <c r="C1031">
        <f t="shared" si="91"/>
        <v>6.9259259259259256</v>
      </c>
      <c r="D1031">
        <f t="shared" si="92"/>
        <v>6.6785714285714288</v>
      </c>
      <c r="E1031">
        <f t="shared" si="94"/>
        <v>6.7666666666666666</v>
      </c>
      <c r="F1031">
        <f t="shared" si="90"/>
        <v>5.5</v>
      </c>
      <c r="G1031">
        <f t="shared" si="93"/>
        <v>5.5</v>
      </c>
      <c r="H1031">
        <f t="shared" si="95"/>
        <v>5.5</v>
      </c>
    </row>
    <row r="1032" spans="1:8" x14ac:dyDescent="0.25">
      <c r="A1032" s="4">
        <v>44953</v>
      </c>
      <c r="B1032" s="10">
        <v>9</v>
      </c>
      <c r="C1032">
        <f t="shared" si="91"/>
        <v>7.2222222222222223</v>
      </c>
      <c r="D1032">
        <f t="shared" si="92"/>
        <v>7.1428571428571432</v>
      </c>
      <c r="E1032">
        <f t="shared" si="94"/>
        <v>7.1333333333333337</v>
      </c>
      <c r="F1032">
        <f t="shared" si="90"/>
        <v>6</v>
      </c>
      <c r="G1032">
        <f t="shared" si="93"/>
        <v>6</v>
      </c>
      <c r="H1032">
        <f t="shared" si="95"/>
        <v>6</v>
      </c>
    </row>
    <row r="1033" spans="1:8" x14ac:dyDescent="0.25">
      <c r="A1033" s="4">
        <v>44954</v>
      </c>
      <c r="B1033" s="10">
        <v>8</v>
      </c>
      <c r="C1033">
        <f t="shared" si="91"/>
        <v>7.6296296296296298</v>
      </c>
      <c r="D1033">
        <f t="shared" si="92"/>
        <v>7.4642857142857144</v>
      </c>
      <c r="E1033">
        <f t="shared" si="94"/>
        <v>7.4666666666666668</v>
      </c>
      <c r="F1033">
        <f t="shared" si="90"/>
        <v>6</v>
      </c>
      <c r="G1033">
        <f t="shared" si="93"/>
        <v>6</v>
      </c>
      <c r="H1033">
        <f t="shared" si="95"/>
        <v>6</v>
      </c>
    </row>
    <row r="1034" spans="1:8" x14ac:dyDescent="0.25">
      <c r="A1034" s="4">
        <v>44955</v>
      </c>
      <c r="B1034" s="10">
        <v>9</v>
      </c>
      <c r="C1034">
        <f t="shared" si="91"/>
        <v>7.8148148148148149</v>
      </c>
      <c r="D1034">
        <f t="shared" si="92"/>
        <v>7.7142857142857144</v>
      </c>
      <c r="E1034">
        <f t="shared" si="94"/>
        <v>7.7333333333333334</v>
      </c>
      <c r="F1034">
        <f t="shared" si="90"/>
        <v>7</v>
      </c>
      <c r="G1034">
        <f t="shared" si="93"/>
        <v>7</v>
      </c>
      <c r="H1034">
        <f t="shared" si="95"/>
        <v>7</v>
      </c>
    </row>
    <row r="1035" spans="1:8" x14ac:dyDescent="0.25">
      <c r="A1035" s="4">
        <v>44956</v>
      </c>
      <c r="B1035" s="10">
        <v>0</v>
      </c>
      <c r="C1035">
        <f t="shared" si="91"/>
        <v>8.2592592592592595</v>
      </c>
      <c r="D1035">
        <f t="shared" si="92"/>
        <v>8</v>
      </c>
      <c r="E1035">
        <f t="shared" si="94"/>
        <v>7.7</v>
      </c>
      <c r="F1035">
        <f t="shared" si="90"/>
        <v>8.5</v>
      </c>
      <c r="G1035">
        <f t="shared" si="93"/>
        <v>8.5</v>
      </c>
      <c r="H1035">
        <f t="shared" si="95"/>
        <v>7</v>
      </c>
    </row>
    <row r="1036" spans="1:8" x14ac:dyDescent="0.25">
      <c r="A1036" s="4">
        <v>44957</v>
      </c>
      <c r="B1036" s="10">
        <v>0</v>
      </c>
      <c r="C1036">
        <f t="shared" si="91"/>
        <v>8.3333333333333339</v>
      </c>
      <c r="D1036">
        <f t="shared" si="92"/>
        <v>8.0357142857142865</v>
      </c>
      <c r="E1036">
        <f t="shared" si="94"/>
        <v>7.6</v>
      </c>
      <c r="F1036">
        <f t="shared" si="90"/>
        <v>9</v>
      </c>
      <c r="G1036">
        <f t="shared" si="93"/>
        <v>8.5</v>
      </c>
      <c r="H1036">
        <f t="shared" si="95"/>
        <v>7</v>
      </c>
    </row>
    <row r="1037" spans="1:8" x14ac:dyDescent="0.25">
      <c r="A1037" s="4">
        <v>44958</v>
      </c>
      <c r="B1037" s="10">
        <v>10</v>
      </c>
      <c r="C1037">
        <f t="shared" si="91"/>
        <v>8.2962962962962958</v>
      </c>
      <c r="D1037">
        <f t="shared" si="92"/>
        <v>8.1071428571428577</v>
      </c>
      <c r="E1037">
        <f t="shared" si="94"/>
        <v>8.0666666666666664</v>
      </c>
      <c r="F1037">
        <f t="shared" si="90"/>
        <v>9</v>
      </c>
      <c r="G1037">
        <f t="shared" si="93"/>
        <v>8.5</v>
      </c>
      <c r="H1037">
        <f t="shared" si="95"/>
        <v>8.5</v>
      </c>
    </row>
    <row r="1038" spans="1:8" x14ac:dyDescent="0.25">
      <c r="A1038" s="4">
        <v>44959</v>
      </c>
      <c r="B1038" s="10">
        <v>17</v>
      </c>
      <c r="C1038">
        <f t="shared" si="91"/>
        <v>8.6296296296296298</v>
      </c>
      <c r="D1038">
        <f t="shared" si="92"/>
        <v>8.5357142857142865</v>
      </c>
      <c r="E1038">
        <f t="shared" si="94"/>
        <v>8.6</v>
      </c>
      <c r="F1038">
        <f t="shared" si="90"/>
        <v>9</v>
      </c>
      <c r="G1038">
        <f t="shared" si="93"/>
        <v>9</v>
      </c>
      <c r="H1038">
        <f t="shared" si="95"/>
        <v>9</v>
      </c>
    </row>
    <row r="1039" spans="1:8" x14ac:dyDescent="0.25">
      <c r="A1039" s="4">
        <v>44960</v>
      </c>
      <c r="B1039" s="10">
        <v>20</v>
      </c>
      <c r="C1039">
        <f t="shared" si="91"/>
        <v>9.1111111111111107</v>
      </c>
      <c r="D1039">
        <f t="shared" si="92"/>
        <v>8.8928571428571423</v>
      </c>
      <c r="E1039">
        <f t="shared" si="94"/>
        <v>9.3666666666666671</v>
      </c>
      <c r="F1039">
        <f t="shared" si="90"/>
        <v>9.5</v>
      </c>
      <c r="G1039">
        <f t="shared" si="93"/>
        <v>9.5</v>
      </c>
      <c r="H1039">
        <f t="shared" si="95"/>
        <v>9.5</v>
      </c>
    </row>
    <row r="1040" spans="1:8" x14ac:dyDescent="0.25">
      <c r="A1040" s="4">
        <v>44961</v>
      </c>
      <c r="B1040" s="10">
        <v>24</v>
      </c>
      <c r="C1040">
        <f t="shared" si="91"/>
        <v>9.8518518518518512</v>
      </c>
      <c r="D1040">
        <f t="shared" si="92"/>
        <v>9.7142857142857135</v>
      </c>
      <c r="E1040">
        <f t="shared" si="94"/>
        <v>9.8333333333333339</v>
      </c>
      <c r="F1040">
        <f t="shared" si="90"/>
        <v>10</v>
      </c>
      <c r="G1040">
        <f t="shared" si="93"/>
        <v>10</v>
      </c>
      <c r="H1040">
        <f t="shared" si="95"/>
        <v>10</v>
      </c>
    </row>
    <row r="1041" spans="1:8" x14ac:dyDescent="0.25">
      <c r="A1041" s="4">
        <v>44962</v>
      </c>
      <c r="B1041" s="10">
        <v>15</v>
      </c>
      <c r="C1041">
        <f t="shared" si="91"/>
        <v>10.37037037037037</v>
      </c>
      <c r="D1041">
        <f t="shared" si="92"/>
        <v>10.214285714285714</v>
      </c>
      <c r="E1041">
        <f t="shared" si="94"/>
        <v>10.366666666666667</v>
      </c>
      <c r="F1041">
        <f t="shared" ref="F1041:F1104" si="96">MEDIAN(B1028:B1053)</f>
        <v>10</v>
      </c>
      <c r="G1041">
        <f t="shared" si="93"/>
        <v>10</v>
      </c>
      <c r="H1041">
        <f t="shared" si="95"/>
        <v>10</v>
      </c>
    </row>
    <row r="1042" spans="1:8" x14ac:dyDescent="0.25">
      <c r="A1042" s="4">
        <v>44963</v>
      </c>
      <c r="B1042" s="10">
        <v>0</v>
      </c>
      <c r="C1042">
        <f t="shared" ref="C1042:C1105" si="97">AVERAGE(B1029:B1055)</f>
        <v>11.074074074074074</v>
      </c>
      <c r="D1042">
        <f t="shared" ref="D1042:D1105" si="98">AVERAGE(B1028:B1055)</f>
        <v>10.678571428571429</v>
      </c>
      <c r="E1042">
        <f t="shared" si="94"/>
        <v>10.333333333333334</v>
      </c>
      <c r="F1042">
        <f t="shared" si="96"/>
        <v>11</v>
      </c>
      <c r="G1042">
        <f t="shared" ref="G1042:G1105" si="99">MEDIAN(B1028:B1055)</f>
        <v>11</v>
      </c>
      <c r="H1042">
        <f t="shared" si="95"/>
        <v>10</v>
      </c>
    </row>
    <row r="1043" spans="1:8" x14ac:dyDescent="0.25">
      <c r="A1043" s="4">
        <v>44964</v>
      </c>
      <c r="B1043" s="10">
        <v>0</v>
      </c>
      <c r="C1043">
        <f t="shared" si="97"/>
        <v>11.25925925925926</v>
      </c>
      <c r="D1043">
        <f t="shared" si="98"/>
        <v>10.857142857142858</v>
      </c>
      <c r="E1043">
        <f t="shared" ref="E1043:E1106" si="100">AVERAGE(B1028:B1057)</f>
        <v>10.133333333333333</v>
      </c>
      <c r="F1043">
        <f t="shared" si="96"/>
        <v>12.5</v>
      </c>
      <c r="G1043">
        <f t="shared" si="99"/>
        <v>11</v>
      </c>
      <c r="H1043">
        <f t="shared" ref="H1043:H1106" si="101">MEDIAN(B1028:B1057)</f>
        <v>10</v>
      </c>
    </row>
    <row r="1044" spans="1:8" x14ac:dyDescent="0.25">
      <c r="A1044" s="4">
        <v>44965</v>
      </c>
      <c r="B1044" s="10">
        <v>15</v>
      </c>
      <c r="C1044">
        <f t="shared" si="97"/>
        <v>10.888888888888889</v>
      </c>
      <c r="D1044">
        <f t="shared" si="98"/>
        <v>10.857142857142858</v>
      </c>
      <c r="E1044">
        <f t="shared" si="100"/>
        <v>10.933333333333334</v>
      </c>
      <c r="F1044">
        <f t="shared" si="96"/>
        <v>12.5</v>
      </c>
      <c r="G1044">
        <f t="shared" si="99"/>
        <v>11</v>
      </c>
      <c r="H1044">
        <f t="shared" si="101"/>
        <v>11</v>
      </c>
    </row>
    <row r="1045" spans="1:8" x14ac:dyDescent="0.25">
      <c r="A1045" s="4">
        <v>44966</v>
      </c>
      <c r="B1045" s="10">
        <v>13</v>
      </c>
      <c r="C1045">
        <f t="shared" si="97"/>
        <v>11.333333333333334</v>
      </c>
      <c r="D1045">
        <f t="shared" si="98"/>
        <v>11.357142857142858</v>
      </c>
      <c r="E1045">
        <f t="shared" si="100"/>
        <v>11.633333333333333</v>
      </c>
      <c r="F1045">
        <f t="shared" si="96"/>
        <v>11.5</v>
      </c>
      <c r="G1045">
        <f t="shared" si="99"/>
        <v>12.5</v>
      </c>
      <c r="H1045">
        <f t="shared" si="101"/>
        <v>12.5</v>
      </c>
    </row>
    <row r="1046" spans="1:8" x14ac:dyDescent="0.25">
      <c r="A1046" s="4">
        <v>44967</v>
      </c>
      <c r="B1046" s="10">
        <v>14</v>
      </c>
      <c r="C1046">
        <f t="shared" si="97"/>
        <v>11.777777777777779</v>
      </c>
      <c r="D1046">
        <f t="shared" si="98"/>
        <v>11.678571428571429</v>
      </c>
      <c r="E1046">
        <f t="shared" si="100"/>
        <v>12.3</v>
      </c>
      <c r="F1046">
        <f t="shared" si="96"/>
        <v>13</v>
      </c>
      <c r="G1046">
        <f t="shared" si="99"/>
        <v>13</v>
      </c>
      <c r="H1046">
        <f t="shared" si="101"/>
        <v>13</v>
      </c>
    </row>
    <row r="1047" spans="1:8" x14ac:dyDescent="0.25">
      <c r="A1047" s="4">
        <v>44968</v>
      </c>
      <c r="B1047" s="10">
        <v>10</v>
      </c>
      <c r="C1047">
        <f t="shared" si="97"/>
        <v>12.592592592592593</v>
      </c>
      <c r="D1047">
        <f t="shared" si="98"/>
        <v>12.428571428571429</v>
      </c>
      <c r="E1047">
        <f t="shared" si="100"/>
        <v>12.066666666666666</v>
      </c>
      <c r="F1047">
        <f t="shared" si="96"/>
        <v>13.5</v>
      </c>
      <c r="G1047">
        <f t="shared" si="99"/>
        <v>13.5</v>
      </c>
      <c r="H1047">
        <f t="shared" si="101"/>
        <v>13</v>
      </c>
    </row>
    <row r="1048" spans="1:8" x14ac:dyDescent="0.25">
      <c r="A1048" s="4">
        <v>44969</v>
      </c>
      <c r="B1048" s="10">
        <v>13</v>
      </c>
      <c r="C1048">
        <f t="shared" si="97"/>
        <v>12.444444444444445</v>
      </c>
      <c r="D1048">
        <f t="shared" si="98"/>
        <v>12.321428571428571</v>
      </c>
      <c r="E1048">
        <f t="shared" si="100"/>
        <v>11.866666666666667</v>
      </c>
      <c r="F1048">
        <f t="shared" si="96"/>
        <v>14.5</v>
      </c>
      <c r="G1048">
        <f t="shared" si="99"/>
        <v>13.5</v>
      </c>
      <c r="H1048">
        <f t="shared" si="101"/>
        <v>13</v>
      </c>
    </row>
    <row r="1049" spans="1:8" x14ac:dyDescent="0.25">
      <c r="A1049" s="4">
        <v>44970</v>
      </c>
      <c r="B1049" s="10">
        <v>2</v>
      </c>
      <c r="C1049">
        <f t="shared" si="97"/>
        <v>12.555555555555555</v>
      </c>
      <c r="D1049">
        <f t="shared" si="98"/>
        <v>12.107142857142858</v>
      </c>
      <c r="E1049">
        <f t="shared" si="100"/>
        <v>11.933333333333334</v>
      </c>
      <c r="F1049">
        <f t="shared" si="96"/>
        <v>14.5</v>
      </c>
      <c r="G1049">
        <f t="shared" si="99"/>
        <v>13.5</v>
      </c>
      <c r="H1049">
        <f t="shared" si="101"/>
        <v>13</v>
      </c>
    </row>
    <row r="1050" spans="1:8" x14ac:dyDescent="0.25">
      <c r="A1050" s="4">
        <v>44971</v>
      </c>
      <c r="B1050" s="10">
        <v>2</v>
      </c>
      <c r="C1050">
        <f t="shared" si="97"/>
        <v>12.925925925925926</v>
      </c>
      <c r="D1050">
        <f t="shared" si="98"/>
        <v>12.464285714285714</v>
      </c>
      <c r="E1050">
        <f t="shared" si="100"/>
        <v>11.633333333333333</v>
      </c>
      <c r="F1050">
        <f t="shared" si="96"/>
        <v>14.5</v>
      </c>
      <c r="G1050">
        <f t="shared" si="99"/>
        <v>13.5</v>
      </c>
      <c r="H1050">
        <f t="shared" si="101"/>
        <v>13</v>
      </c>
    </row>
    <row r="1051" spans="1:8" x14ac:dyDescent="0.25">
      <c r="A1051" s="4">
        <v>44972</v>
      </c>
      <c r="B1051" s="10">
        <v>15</v>
      </c>
      <c r="C1051">
        <f t="shared" si="97"/>
        <v>12.555555555555555</v>
      </c>
      <c r="D1051">
        <f t="shared" si="98"/>
        <v>12.464285714285714</v>
      </c>
      <c r="E1051">
        <f t="shared" si="100"/>
        <v>12.033333333333333</v>
      </c>
      <c r="F1051">
        <f t="shared" si="96"/>
        <v>14.5</v>
      </c>
      <c r="G1051">
        <f t="shared" si="99"/>
        <v>13.5</v>
      </c>
      <c r="H1051">
        <f t="shared" si="101"/>
        <v>13</v>
      </c>
    </row>
    <row r="1052" spans="1:8" x14ac:dyDescent="0.25">
      <c r="A1052" s="4">
        <v>44973</v>
      </c>
      <c r="B1052" s="10">
        <v>16</v>
      </c>
      <c r="C1052">
        <f t="shared" si="97"/>
        <v>12.37037037037037</v>
      </c>
      <c r="D1052">
        <f t="shared" si="98"/>
        <v>12.535714285714286</v>
      </c>
      <c r="E1052">
        <f t="shared" si="100"/>
        <v>12.6</v>
      </c>
      <c r="F1052">
        <f t="shared" si="96"/>
        <v>13.5</v>
      </c>
      <c r="G1052">
        <f t="shared" si="99"/>
        <v>13.5</v>
      </c>
      <c r="H1052">
        <f t="shared" si="101"/>
        <v>13.5</v>
      </c>
    </row>
    <row r="1053" spans="1:8" x14ac:dyDescent="0.25">
      <c r="A1053" s="4">
        <v>44974</v>
      </c>
      <c r="B1053" s="10">
        <v>26</v>
      </c>
      <c r="C1053">
        <f t="shared" si="97"/>
        <v>12.25925925925926</v>
      </c>
      <c r="D1053">
        <f t="shared" si="98"/>
        <v>12.535714285714286</v>
      </c>
      <c r="E1053">
        <f t="shared" si="100"/>
        <v>13.066666666666666</v>
      </c>
      <c r="F1053">
        <f t="shared" si="96"/>
        <v>13</v>
      </c>
      <c r="G1053">
        <f t="shared" si="99"/>
        <v>13.5</v>
      </c>
      <c r="H1053">
        <f t="shared" si="101"/>
        <v>14.5</v>
      </c>
    </row>
    <row r="1054" spans="1:8" x14ac:dyDescent="0.25">
      <c r="A1054" s="4">
        <v>44975</v>
      </c>
      <c r="B1054" s="10">
        <v>20</v>
      </c>
      <c r="C1054">
        <f t="shared" si="97"/>
        <v>12.25925925925926</v>
      </c>
      <c r="D1054">
        <f t="shared" si="98"/>
        <v>12.678571428571429</v>
      </c>
      <c r="E1054">
        <f t="shared" si="100"/>
        <v>13.266666666666667</v>
      </c>
      <c r="F1054">
        <f t="shared" si="96"/>
        <v>13</v>
      </c>
      <c r="G1054">
        <f t="shared" si="99"/>
        <v>13.5</v>
      </c>
      <c r="H1054">
        <f t="shared" si="101"/>
        <v>14.5</v>
      </c>
    </row>
    <row r="1055" spans="1:8" x14ac:dyDescent="0.25">
      <c r="A1055" s="4">
        <v>44976</v>
      </c>
      <c r="B1055" s="10">
        <v>19</v>
      </c>
      <c r="C1055">
        <f t="shared" si="97"/>
        <v>12.555555555555555</v>
      </c>
      <c r="D1055">
        <f t="shared" si="98"/>
        <v>12.642857142857142</v>
      </c>
      <c r="E1055">
        <f t="shared" si="100"/>
        <v>12.933333333333334</v>
      </c>
      <c r="F1055">
        <f t="shared" si="96"/>
        <v>13</v>
      </c>
      <c r="G1055">
        <f t="shared" si="99"/>
        <v>13.5</v>
      </c>
      <c r="H1055">
        <f t="shared" si="101"/>
        <v>13.5</v>
      </c>
    </row>
    <row r="1056" spans="1:8" x14ac:dyDescent="0.25">
      <c r="A1056" s="4">
        <v>44977</v>
      </c>
      <c r="B1056" s="10">
        <v>5</v>
      </c>
      <c r="C1056">
        <f t="shared" si="97"/>
        <v>12.925925925925926</v>
      </c>
      <c r="D1056">
        <f t="shared" si="98"/>
        <v>12.464285714285714</v>
      </c>
      <c r="E1056">
        <f t="shared" si="100"/>
        <v>12.2</v>
      </c>
      <c r="F1056">
        <f t="shared" si="96"/>
        <v>13.5</v>
      </c>
      <c r="G1056">
        <f t="shared" si="99"/>
        <v>13</v>
      </c>
      <c r="H1056">
        <f t="shared" si="101"/>
        <v>13</v>
      </c>
    </row>
    <row r="1057" spans="1:8" x14ac:dyDescent="0.25">
      <c r="A1057" s="4">
        <v>44978</v>
      </c>
      <c r="B1057" s="10">
        <v>0</v>
      </c>
      <c r="C1057">
        <f t="shared" si="97"/>
        <v>13</v>
      </c>
      <c r="D1057">
        <f t="shared" si="98"/>
        <v>12.535714285714286</v>
      </c>
      <c r="E1057">
        <f t="shared" si="100"/>
        <v>11.9</v>
      </c>
      <c r="F1057">
        <f t="shared" si="96"/>
        <v>13.5</v>
      </c>
      <c r="G1057">
        <f t="shared" si="99"/>
        <v>13</v>
      </c>
      <c r="H1057">
        <f t="shared" si="101"/>
        <v>12.5</v>
      </c>
    </row>
    <row r="1058" spans="1:8" x14ac:dyDescent="0.25">
      <c r="A1058" s="4">
        <v>44979</v>
      </c>
      <c r="B1058" s="10">
        <v>24</v>
      </c>
      <c r="C1058">
        <f t="shared" si="97"/>
        <v>12.666666666666666</v>
      </c>
      <c r="D1058">
        <f t="shared" si="98"/>
        <v>12.75</v>
      </c>
      <c r="E1058">
        <f t="shared" si="100"/>
        <v>12.166666666666666</v>
      </c>
      <c r="F1058">
        <f t="shared" si="96"/>
        <v>13</v>
      </c>
      <c r="G1058">
        <f t="shared" si="99"/>
        <v>13</v>
      </c>
      <c r="H1058">
        <f t="shared" si="101"/>
        <v>12.5</v>
      </c>
    </row>
    <row r="1059" spans="1:8" x14ac:dyDescent="0.25">
      <c r="A1059" s="4">
        <v>44980</v>
      </c>
      <c r="B1059" s="10">
        <v>21</v>
      </c>
      <c r="C1059">
        <f t="shared" si="97"/>
        <v>12.481481481481481</v>
      </c>
      <c r="D1059">
        <f t="shared" si="98"/>
        <v>12.5</v>
      </c>
      <c r="E1059">
        <f t="shared" si="100"/>
        <v>12.633333333333333</v>
      </c>
      <c r="F1059">
        <f t="shared" si="96"/>
        <v>12.5</v>
      </c>
      <c r="G1059">
        <f t="shared" si="99"/>
        <v>12.5</v>
      </c>
      <c r="H1059">
        <f t="shared" si="101"/>
        <v>13</v>
      </c>
    </row>
    <row r="1060" spans="1:8" x14ac:dyDescent="0.25">
      <c r="A1060" s="4">
        <v>44981</v>
      </c>
      <c r="B1060" s="10">
        <v>30</v>
      </c>
      <c r="C1060">
        <f t="shared" si="97"/>
        <v>12.481481481481481</v>
      </c>
      <c r="D1060">
        <f t="shared" si="98"/>
        <v>12.535714285714286</v>
      </c>
      <c r="E1060">
        <f t="shared" si="100"/>
        <v>12.233333333333333</v>
      </c>
      <c r="F1060">
        <f t="shared" si="96"/>
        <v>11</v>
      </c>
      <c r="G1060">
        <f t="shared" si="99"/>
        <v>12.5</v>
      </c>
      <c r="H1060">
        <f t="shared" si="101"/>
        <v>12.5</v>
      </c>
    </row>
    <row r="1061" spans="1:8" x14ac:dyDescent="0.25">
      <c r="A1061" s="4">
        <v>44982</v>
      </c>
      <c r="B1061" s="10">
        <v>5</v>
      </c>
      <c r="C1061">
        <f t="shared" si="97"/>
        <v>12.222222222222221</v>
      </c>
      <c r="D1061">
        <f t="shared" si="98"/>
        <v>12.142857142857142</v>
      </c>
      <c r="E1061">
        <f t="shared" si="100"/>
        <v>12.3</v>
      </c>
      <c r="F1061">
        <f t="shared" si="96"/>
        <v>12.5</v>
      </c>
      <c r="G1061">
        <f t="shared" si="99"/>
        <v>11</v>
      </c>
      <c r="H1061">
        <f t="shared" si="101"/>
        <v>12.5</v>
      </c>
    </row>
    <row r="1062" spans="1:8" x14ac:dyDescent="0.25">
      <c r="A1062" s="4">
        <v>44983</v>
      </c>
      <c r="B1062" s="10">
        <v>3</v>
      </c>
      <c r="C1062">
        <f t="shared" si="97"/>
        <v>12.296296296296296</v>
      </c>
      <c r="D1062">
        <f t="shared" si="98"/>
        <v>12.321428571428571</v>
      </c>
      <c r="E1062">
        <f t="shared" si="100"/>
        <v>12.833333333333334</v>
      </c>
      <c r="F1062">
        <f t="shared" si="96"/>
        <v>11</v>
      </c>
      <c r="G1062">
        <f t="shared" si="99"/>
        <v>12.5</v>
      </c>
      <c r="H1062">
        <f t="shared" si="101"/>
        <v>12.5</v>
      </c>
    </row>
    <row r="1063" spans="1:8" x14ac:dyDescent="0.25">
      <c r="A1063" s="4">
        <v>44984</v>
      </c>
      <c r="B1063" s="10">
        <v>10</v>
      </c>
      <c r="C1063">
        <f t="shared" si="97"/>
        <v>13.333333333333334</v>
      </c>
      <c r="D1063">
        <f t="shared" si="98"/>
        <v>12.928571428571429</v>
      </c>
      <c r="E1063">
        <f t="shared" si="100"/>
        <v>12.7</v>
      </c>
      <c r="F1063">
        <f t="shared" si="96"/>
        <v>13</v>
      </c>
      <c r="G1063">
        <f t="shared" si="99"/>
        <v>13</v>
      </c>
      <c r="H1063">
        <f t="shared" si="101"/>
        <v>12.5</v>
      </c>
    </row>
    <row r="1064" spans="1:8" x14ac:dyDescent="0.25">
      <c r="A1064" s="4">
        <v>44985</v>
      </c>
      <c r="B1064" s="10">
        <v>0</v>
      </c>
      <c r="C1064">
        <f t="shared" si="97"/>
        <v>13.481481481481481</v>
      </c>
      <c r="D1064">
        <f t="shared" si="98"/>
        <v>13.071428571428571</v>
      </c>
      <c r="E1064">
        <f t="shared" si="100"/>
        <v>12.266666666666667</v>
      </c>
      <c r="F1064">
        <f t="shared" si="96"/>
        <v>14.5</v>
      </c>
      <c r="G1064">
        <f t="shared" si="99"/>
        <v>13</v>
      </c>
      <c r="H1064">
        <f t="shared" si="101"/>
        <v>11</v>
      </c>
    </row>
    <row r="1065" spans="1:8" x14ac:dyDescent="0.25">
      <c r="A1065" s="4">
        <v>44986</v>
      </c>
      <c r="B1065" s="10">
        <v>12</v>
      </c>
      <c r="C1065">
        <f t="shared" si="97"/>
        <v>12.925925925925926</v>
      </c>
      <c r="D1065">
        <f t="shared" si="98"/>
        <v>13</v>
      </c>
      <c r="E1065">
        <f t="shared" si="100"/>
        <v>12.6</v>
      </c>
      <c r="F1065">
        <f t="shared" si="96"/>
        <v>13</v>
      </c>
      <c r="G1065">
        <f t="shared" si="99"/>
        <v>13</v>
      </c>
      <c r="H1065">
        <f t="shared" si="101"/>
        <v>12</v>
      </c>
    </row>
    <row r="1066" spans="1:8" x14ac:dyDescent="0.25">
      <c r="A1066" s="4">
        <v>44987</v>
      </c>
      <c r="B1066" s="10">
        <v>17</v>
      </c>
      <c r="C1066">
        <f t="shared" si="97"/>
        <v>12.777777777777779</v>
      </c>
      <c r="D1066">
        <f t="shared" si="98"/>
        <v>12.892857142857142</v>
      </c>
      <c r="E1066">
        <f t="shared" si="100"/>
        <v>13.233333333333333</v>
      </c>
      <c r="F1066">
        <f t="shared" si="96"/>
        <v>11</v>
      </c>
      <c r="G1066">
        <f t="shared" si="99"/>
        <v>12</v>
      </c>
      <c r="H1066">
        <f t="shared" si="101"/>
        <v>13</v>
      </c>
    </row>
    <row r="1067" spans="1:8" x14ac:dyDescent="0.25">
      <c r="A1067" s="4">
        <v>44988</v>
      </c>
      <c r="B1067" s="10">
        <v>24</v>
      </c>
      <c r="C1067">
        <f t="shared" si="97"/>
        <v>12.592592592592593</v>
      </c>
      <c r="D1067">
        <f t="shared" si="98"/>
        <v>13.071428571428571</v>
      </c>
      <c r="E1067">
        <f t="shared" si="100"/>
        <v>13.433333333333334</v>
      </c>
      <c r="F1067">
        <f t="shared" si="96"/>
        <v>11</v>
      </c>
      <c r="G1067">
        <f t="shared" si="99"/>
        <v>12</v>
      </c>
      <c r="H1067">
        <f t="shared" si="101"/>
        <v>13</v>
      </c>
    </row>
    <row r="1068" spans="1:8" x14ac:dyDescent="0.25">
      <c r="A1068" s="4">
        <v>44989</v>
      </c>
      <c r="B1068" s="10">
        <v>23</v>
      </c>
      <c r="C1068">
        <f t="shared" si="97"/>
        <v>12.62962962962963</v>
      </c>
      <c r="D1068">
        <f t="shared" si="98"/>
        <v>12.892857142857142</v>
      </c>
      <c r="E1068">
        <f t="shared" si="100"/>
        <v>13.366666666666667</v>
      </c>
      <c r="F1068">
        <f t="shared" si="96"/>
        <v>11</v>
      </c>
      <c r="G1068">
        <f t="shared" si="99"/>
        <v>12</v>
      </c>
      <c r="H1068">
        <f t="shared" si="101"/>
        <v>13</v>
      </c>
    </row>
    <row r="1069" spans="1:8" x14ac:dyDescent="0.25">
      <c r="A1069" s="4">
        <v>44990</v>
      </c>
      <c r="B1069" s="10">
        <v>10</v>
      </c>
      <c r="C1069">
        <f t="shared" si="97"/>
        <v>12.444444444444445</v>
      </c>
      <c r="D1069">
        <f t="shared" si="98"/>
        <v>12.678571428571429</v>
      </c>
      <c r="E1069">
        <f t="shared" si="100"/>
        <v>12.8</v>
      </c>
      <c r="F1069">
        <f t="shared" si="96"/>
        <v>11</v>
      </c>
      <c r="G1069">
        <f t="shared" si="99"/>
        <v>12</v>
      </c>
      <c r="H1069">
        <f t="shared" si="101"/>
        <v>12</v>
      </c>
    </row>
    <row r="1070" spans="1:8" x14ac:dyDescent="0.25">
      <c r="A1070" s="4">
        <v>44991</v>
      </c>
      <c r="B1070" s="10">
        <v>2</v>
      </c>
      <c r="C1070">
        <f t="shared" si="97"/>
        <v>12.592592592592593</v>
      </c>
      <c r="D1070">
        <f t="shared" si="98"/>
        <v>12.321428571428571</v>
      </c>
      <c r="E1070">
        <f t="shared" si="100"/>
        <v>12.366666666666667</v>
      </c>
      <c r="F1070">
        <f t="shared" si="96"/>
        <v>12</v>
      </c>
      <c r="G1070">
        <f t="shared" si="99"/>
        <v>11</v>
      </c>
      <c r="H1070">
        <f t="shared" si="101"/>
        <v>11</v>
      </c>
    </row>
    <row r="1071" spans="1:8" x14ac:dyDescent="0.25">
      <c r="A1071" s="4">
        <v>44992</v>
      </c>
      <c r="B1071" s="10">
        <v>6</v>
      </c>
      <c r="C1071">
        <f t="shared" si="97"/>
        <v>12.851851851851851</v>
      </c>
      <c r="D1071">
        <f t="shared" si="98"/>
        <v>12.392857142857142</v>
      </c>
      <c r="E1071">
        <f t="shared" si="100"/>
        <v>11.733333333333333</v>
      </c>
      <c r="F1071">
        <f t="shared" si="96"/>
        <v>12</v>
      </c>
      <c r="G1071">
        <f t="shared" si="99"/>
        <v>11</v>
      </c>
      <c r="H1071">
        <f t="shared" si="101"/>
        <v>10</v>
      </c>
    </row>
    <row r="1072" spans="1:8" x14ac:dyDescent="0.25">
      <c r="A1072" s="4">
        <v>44993</v>
      </c>
      <c r="B1072" s="10">
        <v>8</v>
      </c>
      <c r="C1072">
        <f t="shared" si="97"/>
        <v>11.962962962962964</v>
      </c>
      <c r="D1072">
        <f t="shared" si="98"/>
        <v>12.392857142857142</v>
      </c>
      <c r="E1072">
        <f t="shared" si="100"/>
        <v>12.066666666666666</v>
      </c>
      <c r="F1072">
        <f t="shared" si="96"/>
        <v>11</v>
      </c>
      <c r="G1072">
        <f t="shared" si="99"/>
        <v>11</v>
      </c>
      <c r="H1072">
        <f t="shared" si="101"/>
        <v>11</v>
      </c>
    </row>
    <row r="1073" spans="1:8" x14ac:dyDescent="0.25">
      <c r="A1073" s="4">
        <v>44994</v>
      </c>
      <c r="B1073" s="10">
        <v>14</v>
      </c>
      <c r="C1073">
        <f t="shared" si="97"/>
        <v>11.74074074074074</v>
      </c>
      <c r="D1073">
        <f t="shared" si="98"/>
        <v>12.071428571428571</v>
      </c>
      <c r="E1073">
        <f t="shared" si="100"/>
        <v>12.533333333333333</v>
      </c>
      <c r="F1073">
        <f t="shared" si="96"/>
        <v>10</v>
      </c>
      <c r="G1073">
        <f t="shared" si="99"/>
        <v>11</v>
      </c>
      <c r="H1073">
        <f t="shared" si="101"/>
        <v>12</v>
      </c>
    </row>
    <row r="1074" spans="1:8" x14ac:dyDescent="0.25">
      <c r="A1074" s="4">
        <v>44995</v>
      </c>
      <c r="B1074" s="10">
        <v>3</v>
      </c>
      <c r="C1074">
        <f t="shared" si="97"/>
        <v>11.148148148148149</v>
      </c>
      <c r="D1074">
        <f t="shared" si="98"/>
        <v>11.821428571428571</v>
      </c>
      <c r="E1074">
        <f t="shared" si="100"/>
        <v>12.3</v>
      </c>
      <c r="F1074">
        <f t="shared" si="96"/>
        <v>10</v>
      </c>
      <c r="G1074">
        <f t="shared" si="99"/>
        <v>11</v>
      </c>
      <c r="H1074">
        <f t="shared" si="101"/>
        <v>12</v>
      </c>
    </row>
    <row r="1075" spans="1:8" x14ac:dyDescent="0.25">
      <c r="A1075" s="4">
        <v>44996</v>
      </c>
      <c r="B1075" s="10">
        <v>15</v>
      </c>
      <c r="C1075">
        <f t="shared" si="97"/>
        <v>11.592592592592593</v>
      </c>
      <c r="D1075">
        <f t="shared" si="98"/>
        <v>11.357142857142858</v>
      </c>
      <c r="E1075">
        <f t="shared" si="100"/>
        <v>12</v>
      </c>
      <c r="F1075">
        <f t="shared" si="96"/>
        <v>11</v>
      </c>
      <c r="G1075">
        <f t="shared" si="99"/>
        <v>11</v>
      </c>
      <c r="H1075">
        <f t="shared" si="101"/>
        <v>12</v>
      </c>
    </row>
    <row r="1076" spans="1:8" x14ac:dyDescent="0.25">
      <c r="A1076" s="4">
        <v>44997</v>
      </c>
      <c r="B1076" s="10">
        <v>30</v>
      </c>
      <c r="C1076">
        <f t="shared" si="97"/>
        <v>11.925925925925926</v>
      </c>
      <c r="D1076">
        <f t="shared" si="98"/>
        <v>11.607142857142858</v>
      </c>
      <c r="E1076">
        <f t="shared" si="100"/>
        <v>11.466666666666667</v>
      </c>
      <c r="F1076">
        <f t="shared" si="96"/>
        <v>12</v>
      </c>
      <c r="G1076">
        <f t="shared" si="99"/>
        <v>12</v>
      </c>
      <c r="H1076">
        <f t="shared" si="101"/>
        <v>12</v>
      </c>
    </row>
    <row r="1077" spans="1:8" x14ac:dyDescent="0.25">
      <c r="A1077" s="4">
        <v>44998</v>
      </c>
      <c r="B1077" s="10">
        <v>6</v>
      </c>
      <c r="C1077">
        <f t="shared" si="97"/>
        <v>12.074074074074074</v>
      </c>
      <c r="D1077">
        <f t="shared" si="98"/>
        <v>12</v>
      </c>
      <c r="E1077">
        <f t="shared" si="100"/>
        <v>11.533333333333333</v>
      </c>
      <c r="F1077">
        <f t="shared" si="96"/>
        <v>12</v>
      </c>
      <c r="G1077">
        <f t="shared" si="99"/>
        <v>12</v>
      </c>
      <c r="H1077">
        <f t="shared" si="101"/>
        <v>12</v>
      </c>
    </row>
    <row r="1078" spans="1:8" x14ac:dyDescent="0.25">
      <c r="A1078" s="4">
        <v>44999</v>
      </c>
      <c r="B1078" s="10">
        <v>0</v>
      </c>
      <c r="C1078">
        <f t="shared" si="97"/>
        <v>12.333333333333334</v>
      </c>
      <c r="D1078">
        <f t="shared" si="98"/>
        <v>11.892857142857142</v>
      </c>
      <c r="E1078">
        <f t="shared" si="100"/>
        <v>11.466666666666667</v>
      </c>
      <c r="F1078">
        <f t="shared" si="96"/>
        <v>13</v>
      </c>
      <c r="G1078">
        <f t="shared" si="99"/>
        <v>12</v>
      </c>
      <c r="H1078">
        <f t="shared" si="101"/>
        <v>12</v>
      </c>
    </row>
    <row r="1079" spans="1:8" x14ac:dyDescent="0.25">
      <c r="A1079" s="4">
        <v>45000</v>
      </c>
      <c r="B1079" s="10">
        <v>12</v>
      </c>
      <c r="C1079">
        <f t="shared" si="97"/>
        <v>11.925925925925926</v>
      </c>
      <c r="D1079">
        <f t="shared" si="98"/>
        <v>11.928571428571429</v>
      </c>
      <c r="E1079">
        <f t="shared" si="100"/>
        <v>11.566666666666666</v>
      </c>
      <c r="F1079">
        <f t="shared" si="96"/>
        <v>13</v>
      </c>
      <c r="G1079">
        <f t="shared" si="99"/>
        <v>12</v>
      </c>
      <c r="H1079">
        <f t="shared" si="101"/>
        <v>12</v>
      </c>
    </row>
    <row r="1080" spans="1:8" x14ac:dyDescent="0.25">
      <c r="A1080" s="4">
        <v>45001</v>
      </c>
      <c r="B1080" s="10">
        <v>21</v>
      </c>
      <c r="C1080">
        <f t="shared" si="97"/>
        <v>11.777777777777779</v>
      </c>
      <c r="D1080">
        <f t="shared" si="98"/>
        <v>11.964285714285714</v>
      </c>
      <c r="E1080">
        <f t="shared" si="100"/>
        <v>12.133333333333333</v>
      </c>
      <c r="F1080">
        <f t="shared" si="96"/>
        <v>12</v>
      </c>
      <c r="G1080">
        <f t="shared" si="99"/>
        <v>12.5</v>
      </c>
      <c r="H1080">
        <f t="shared" si="101"/>
        <v>12.5</v>
      </c>
    </row>
    <row r="1081" spans="1:8" x14ac:dyDescent="0.25">
      <c r="A1081" s="4">
        <v>45002</v>
      </c>
      <c r="B1081" s="10">
        <v>21</v>
      </c>
      <c r="C1081">
        <f t="shared" si="97"/>
        <v>11.518518518518519</v>
      </c>
      <c r="D1081">
        <f t="shared" si="98"/>
        <v>11.964285714285714</v>
      </c>
      <c r="E1081">
        <f t="shared" si="100"/>
        <v>12.033333333333333</v>
      </c>
      <c r="F1081">
        <f t="shared" si="96"/>
        <v>12</v>
      </c>
      <c r="G1081">
        <f t="shared" si="99"/>
        <v>12.5</v>
      </c>
      <c r="H1081">
        <f t="shared" si="101"/>
        <v>12.5</v>
      </c>
    </row>
    <row r="1082" spans="1:8" x14ac:dyDescent="0.25">
      <c r="A1082" s="4">
        <v>45003</v>
      </c>
      <c r="B1082" s="10">
        <v>14</v>
      </c>
      <c r="C1082">
        <f t="shared" si="97"/>
        <v>11</v>
      </c>
      <c r="D1082">
        <f t="shared" si="98"/>
        <v>11.428571428571429</v>
      </c>
      <c r="E1082">
        <f t="shared" si="100"/>
        <v>12.266666666666667</v>
      </c>
      <c r="F1082">
        <f t="shared" si="96"/>
        <v>12</v>
      </c>
      <c r="G1082">
        <f t="shared" si="99"/>
        <v>12</v>
      </c>
      <c r="H1082">
        <f t="shared" si="101"/>
        <v>12.5</v>
      </c>
    </row>
    <row r="1083" spans="1:8" x14ac:dyDescent="0.25">
      <c r="A1083" s="4">
        <v>45004</v>
      </c>
      <c r="B1083" s="10">
        <v>9</v>
      </c>
      <c r="C1083">
        <f t="shared" si="97"/>
        <v>11.518518518518519</v>
      </c>
      <c r="D1083">
        <f t="shared" si="98"/>
        <v>11.464285714285714</v>
      </c>
      <c r="E1083">
        <f t="shared" si="100"/>
        <v>11.866666666666667</v>
      </c>
      <c r="F1083">
        <f t="shared" si="96"/>
        <v>12</v>
      </c>
      <c r="G1083">
        <f t="shared" si="99"/>
        <v>12</v>
      </c>
      <c r="H1083">
        <f t="shared" si="101"/>
        <v>12</v>
      </c>
    </row>
    <row r="1084" spans="1:8" x14ac:dyDescent="0.25">
      <c r="A1084" s="4">
        <v>45005</v>
      </c>
      <c r="B1084" s="10">
        <v>7</v>
      </c>
      <c r="C1084">
        <f t="shared" si="97"/>
        <v>11.888888888888889</v>
      </c>
      <c r="D1084">
        <f t="shared" si="98"/>
        <v>11.535714285714286</v>
      </c>
      <c r="E1084">
        <f t="shared" si="100"/>
        <v>11.3</v>
      </c>
      <c r="F1084">
        <f t="shared" si="96"/>
        <v>12.5</v>
      </c>
      <c r="G1084">
        <f t="shared" si="99"/>
        <v>12</v>
      </c>
      <c r="H1084">
        <f t="shared" si="101"/>
        <v>12</v>
      </c>
    </row>
    <row r="1085" spans="1:8" x14ac:dyDescent="0.25">
      <c r="A1085" s="4">
        <v>45006</v>
      </c>
      <c r="B1085" s="10">
        <v>0</v>
      </c>
      <c r="C1085">
        <f t="shared" si="97"/>
        <v>11.888888888888889</v>
      </c>
      <c r="D1085">
        <f t="shared" si="98"/>
        <v>11.678571428571429</v>
      </c>
      <c r="E1085">
        <f t="shared" si="100"/>
        <v>11</v>
      </c>
      <c r="F1085">
        <f t="shared" si="96"/>
        <v>12.5</v>
      </c>
      <c r="G1085">
        <f t="shared" si="99"/>
        <v>12</v>
      </c>
      <c r="H1085">
        <f t="shared" si="101"/>
        <v>12</v>
      </c>
    </row>
    <row r="1086" spans="1:8" x14ac:dyDescent="0.25">
      <c r="A1086" s="4">
        <v>45007</v>
      </c>
      <c r="B1086" s="10">
        <v>15</v>
      </c>
      <c r="C1086">
        <f t="shared" si="97"/>
        <v>11.62962962962963</v>
      </c>
      <c r="D1086">
        <f t="shared" si="98"/>
        <v>11.5</v>
      </c>
      <c r="E1086">
        <f t="shared" si="100"/>
        <v>11.333333333333334</v>
      </c>
      <c r="F1086">
        <f t="shared" si="96"/>
        <v>12.5</v>
      </c>
      <c r="G1086">
        <f t="shared" si="99"/>
        <v>12</v>
      </c>
      <c r="H1086">
        <f t="shared" si="101"/>
        <v>12</v>
      </c>
    </row>
    <row r="1087" spans="1:8" x14ac:dyDescent="0.25">
      <c r="A1087" s="4">
        <v>45008</v>
      </c>
      <c r="B1087" s="10">
        <v>14</v>
      </c>
      <c r="C1087">
        <f t="shared" si="97"/>
        <v>11.555555555555555</v>
      </c>
      <c r="D1087">
        <f t="shared" si="98"/>
        <v>11.642857142857142</v>
      </c>
      <c r="E1087">
        <f t="shared" si="100"/>
        <v>11.4</v>
      </c>
      <c r="F1087">
        <f t="shared" si="96"/>
        <v>12</v>
      </c>
      <c r="G1087">
        <f t="shared" si="99"/>
        <v>12</v>
      </c>
      <c r="H1087">
        <f t="shared" si="101"/>
        <v>12</v>
      </c>
    </row>
    <row r="1088" spans="1:8" x14ac:dyDescent="0.25">
      <c r="A1088" s="4">
        <v>45009</v>
      </c>
      <c r="B1088" s="10">
        <v>17</v>
      </c>
      <c r="C1088">
        <f t="shared" si="97"/>
        <v>11.74074074074074</v>
      </c>
      <c r="D1088">
        <f t="shared" si="98"/>
        <v>11.428571428571429</v>
      </c>
      <c r="E1088">
        <f t="shared" si="100"/>
        <v>11.533333333333333</v>
      </c>
      <c r="F1088">
        <f t="shared" si="96"/>
        <v>12</v>
      </c>
      <c r="G1088">
        <f t="shared" si="99"/>
        <v>12</v>
      </c>
      <c r="H1088">
        <f t="shared" si="101"/>
        <v>12</v>
      </c>
    </row>
    <row r="1089" spans="1:8" x14ac:dyDescent="0.25">
      <c r="A1089" s="4">
        <v>45010</v>
      </c>
      <c r="B1089" s="10">
        <v>12</v>
      </c>
      <c r="C1089">
        <f t="shared" si="97"/>
        <v>11.62962962962963</v>
      </c>
      <c r="D1089">
        <f t="shared" si="98"/>
        <v>11.75</v>
      </c>
      <c r="E1089">
        <f t="shared" si="100"/>
        <v>11.866666666666667</v>
      </c>
      <c r="F1089">
        <f t="shared" si="96"/>
        <v>12</v>
      </c>
      <c r="G1089">
        <f t="shared" si="99"/>
        <v>12</v>
      </c>
      <c r="H1089">
        <f t="shared" si="101"/>
        <v>12</v>
      </c>
    </row>
    <row r="1090" spans="1:8" x14ac:dyDescent="0.25">
      <c r="A1090" s="4">
        <v>45011</v>
      </c>
      <c r="B1090" s="10">
        <v>14</v>
      </c>
      <c r="C1090">
        <f t="shared" si="97"/>
        <v>11.407407407407407</v>
      </c>
      <c r="D1090">
        <f t="shared" si="98"/>
        <v>12.071428571428571</v>
      </c>
      <c r="E1090">
        <f t="shared" si="100"/>
        <v>12.066666666666666</v>
      </c>
      <c r="F1090">
        <f t="shared" si="96"/>
        <v>12</v>
      </c>
      <c r="G1090">
        <f t="shared" si="99"/>
        <v>12</v>
      </c>
      <c r="H1090">
        <f t="shared" si="101"/>
        <v>12</v>
      </c>
    </row>
    <row r="1091" spans="1:8" x14ac:dyDescent="0.25">
      <c r="A1091" s="4">
        <v>45012</v>
      </c>
      <c r="B1091" s="10">
        <v>7</v>
      </c>
      <c r="C1091">
        <f t="shared" si="97"/>
        <v>11.518518518518519</v>
      </c>
      <c r="D1091">
        <f t="shared" si="98"/>
        <v>11.321428571428571</v>
      </c>
      <c r="E1091">
        <f t="shared" si="100"/>
        <v>11.766666666666667</v>
      </c>
      <c r="F1091">
        <f t="shared" si="96"/>
        <v>12</v>
      </c>
      <c r="G1091">
        <f t="shared" si="99"/>
        <v>12</v>
      </c>
      <c r="H1091">
        <f t="shared" si="101"/>
        <v>12</v>
      </c>
    </row>
    <row r="1092" spans="1:8" x14ac:dyDescent="0.25">
      <c r="A1092" s="4">
        <v>45013</v>
      </c>
      <c r="B1092" s="10">
        <v>1</v>
      </c>
      <c r="C1092">
        <f t="shared" si="97"/>
        <v>11.74074074074074</v>
      </c>
      <c r="D1092">
        <f t="shared" si="98"/>
        <v>11.321428571428571</v>
      </c>
      <c r="E1092">
        <f t="shared" si="100"/>
        <v>10.833333333333334</v>
      </c>
      <c r="F1092">
        <f t="shared" si="96"/>
        <v>12</v>
      </c>
      <c r="G1092">
        <f t="shared" si="99"/>
        <v>12</v>
      </c>
      <c r="H1092">
        <f t="shared" si="101"/>
        <v>12</v>
      </c>
    </row>
    <row r="1093" spans="1:8" x14ac:dyDescent="0.25">
      <c r="A1093" s="4">
        <v>45014</v>
      </c>
      <c r="B1093" s="10">
        <v>13</v>
      </c>
      <c r="C1093">
        <f t="shared" si="97"/>
        <v>11.37037037037037</v>
      </c>
      <c r="D1093">
        <f t="shared" si="98"/>
        <v>11.392857142857142</v>
      </c>
      <c r="E1093">
        <f t="shared" si="100"/>
        <v>10.866666666666667</v>
      </c>
      <c r="F1093">
        <f t="shared" si="96"/>
        <v>12</v>
      </c>
      <c r="G1093">
        <f t="shared" si="99"/>
        <v>12</v>
      </c>
      <c r="H1093">
        <f t="shared" si="101"/>
        <v>12</v>
      </c>
    </row>
    <row r="1094" spans="1:8" x14ac:dyDescent="0.25">
      <c r="A1094" s="4">
        <v>45015</v>
      </c>
      <c r="B1094" s="10">
        <v>17</v>
      </c>
      <c r="C1094">
        <f t="shared" si="97"/>
        <v>10.851851851851851</v>
      </c>
      <c r="D1094">
        <f t="shared" si="98"/>
        <v>11.214285714285714</v>
      </c>
      <c r="E1094">
        <f t="shared" si="100"/>
        <v>11.233333333333333</v>
      </c>
      <c r="F1094">
        <f t="shared" si="96"/>
        <v>12</v>
      </c>
      <c r="G1094">
        <f t="shared" si="99"/>
        <v>12</v>
      </c>
      <c r="H1094">
        <f t="shared" si="101"/>
        <v>12</v>
      </c>
    </row>
    <row r="1095" spans="1:8" x14ac:dyDescent="0.25">
      <c r="A1095" s="4">
        <v>45016</v>
      </c>
      <c r="B1095" s="10">
        <v>9</v>
      </c>
      <c r="C1095">
        <f t="shared" si="97"/>
        <v>10.481481481481481</v>
      </c>
      <c r="D1095">
        <f t="shared" si="98"/>
        <v>10.857142857142858</v>
      </c>
      <c r="E1095">
        <f t="shared" si="100"/>
        <v>11</v>
      </c>
      <c r="F1095">
        <f t="shared" si="96"/>
        <v>10.5</v>
      </c>
      <c r="G1095">
        <f t="shared" si="99"/>
        <v>11.5</v>
      </c>
      <c r="H1095">
        <f t="shared" si="101"/>
        <v>11.5</v>
      </c>
    </row>
    <row r="1096" spans="1:8" x14ac:dyDescent="0.25">
      <c r="A1096" s="4">
        <v>45017</v>
      </c>
      <c r="B1096" s="10">
        <v>24</v>
      </c>
      <c r="C1096">
        <f t="shared" si="97"/>
        <v>10.148148148148149</v>
      </c>
      <c r="D1096">
        <f t="shared" si="98"/>
        <v>10.285714285714286</v>
      </c>
      <c r="E1096">
        <f t="shared" si="100"/>
        <v>10.433333333333334</v>
      </c>
      <c r="F1096">
        <f t="shared" si="96"/>
        <v>10</v>
      </c>
      <c r="G1096">
        <f t="shared" si="99"/>
        <v>10</v>
      </c>
      <c r="H1096">
        <f t="shared" si="101"/>
        <v>10</v>
      </c>
    </row>
    <row r="1097" spans="1:8" x14ac:dyDescent="0.25">
      <c r="A1097" s="4">
        <v>45018</v>
      </c>
      <c r="B1097" s="10">
        <v>12</v>
      </c>
      <c r="C1097">
        <f t="shared" si="97"/>
        <v>9.9629629629629637</v>
      </c>
      <c r="D1097">
        <f t="shared" si="98"/>
        <v>9.9285714285714288</v>
      </c>
      <c r="E1097">
        <f t="shared" si="100"/>
        <v>10.3</v>
      </c>
      <c r="F1097">
        <f t="shared" si="96"/>
        <v>10</v>
      </c>
      <c r="G1097">
        <f t="shared" si="99"/>
        <v>9</v>
      </c>
      <c r="H1097">
        <f t="shared" si="101"/>
        <v>10</v>
      </c>
    </row>
    <row r="1098" spans="1:8" x14ac:dyDescent="0.25">
      <c r="A1098" s="4">
        <v>45019</v>
      </c>
      <c r="B1098" s="10">
        <v>6</v>
      </c>
      <c r="C1098">
        <f t="shared" si="97"/>
        <v>10.333333333333334</v>
      </c>
      <c r="D1098">
        <f t="shared" si="98"/>
        <v>10.214285714285714</v>
      </c>
      <c r="E1098">
        <f t="shared" si="100"/>
        <v>9.8333333333333339</v>
      </c>
      <c r="F1098">
        <f t="shared" si="96"/>
        <v>10</v>
      </c>
      <c r="G1098">
        <f t="shared" si="99"/>
        <v>10</v>
      </c>
      <c r="H1098">
        <f t="shared" si="101"/>
        <v>9</v>
      </c>
    </row>
    <row r="1099" spans="1:8" x14ac:dyDescent="0.25">
      <c r="A1099" s="4">
        <v>45020</v>
      </c>
      <c r="B1099" s="10">
        <v>1</v>
      </c>
      <c r="C1099">
        <f t="shared" si="97"/>
        <v>10.333333333333334</v>
      </c>
      <c r="D1099">
        <f t="shared" si="98"/>
        <v>9.9642857142857135</v>
      </c>
      <c r="E1099">
        <f t="shared" si="100"/>
        <v>9.5333333333333332</v>
      </c>
      <c r="F1099">
        <f t="shared" si="96"/>
        <v>11.5</v>
      </c>
      <c r="G1099">
        <f t="shared" si="99"/>
        <v>10</v>
      </c>
      <c r="H1099">
        <f t="shared" si="101"/>
        <v>9</v>
      </c>
    </row>
    <row r="1100" spans="1:8" x14ac:dyDescent="0.25">
      <c r="A1100" s="4">
        <v>45021</v>
      </c>
      <c r="B1100" s="10">
        <v>12</v>
      </c>
      <c r="C1100">
        <f t="shared" si="97"/>
        <v>9.7777777777777786</v>
      </c>
      <c r="D1100">
        <f t="shared" si="98"/>
        <v>9.9642857142857135</v>
      </c>
      <c r="E1100">
        <f t="shared" si="100"/>
        <v>9.6333333333333329</v>
      </c>
      <c r="F1100">
        <f t="shared" si="96"/>
        <v>10</v>
      </c>
      <c r="G1100">
        <f t="shared" si="99"/>
        <v>10</v>
      </c>
      <c r="H1100">
        <f t="shared" si="101"/>
        <v>9.5</v>
      </c>
    </row>
    <row r="1101" spans="1:8" x14ac:dyDescent="0.25">
      <c r="A1101" s="4">
        <v>45022</v>
      </c>
      <c r="B1101" s="10">
        <v>8</v>
      </c>
      <c r="C1101">
        <f t="shared" si="97"/>
        <v>9.6296296296296298</v>
      </c>
      <c r="D1101">
        <f t="shared" si="98"/>
        <v>9.7857142857142865</v>
      </c>
      <c r="E1101">
        <f t="shared" si="100"/>
        <v>10</v>
      </c>
      <c r="F1101">
        <f t="shared" si="96"/>
        <v>9</v>
      </c>
      <c r="G1101">
        <f t="shared" si="99"/>
        <v>9.5</v>
      </c>
      <c r="H1101">
        <f t="shared" si="101"/>
        <v>10.5</v>
      </c>
    </row>
    <row r="1102" spans="1:8" x14ac:dyDescent="0.25">
      <c r="A1102" s="4">
        <v>45023</v>
      </c>
      <c r="B1102" s="10">
        <v>12</v>
      </c>
      <c r="C1102">
        <f t="shared" si="97"/>
        <v>9.4074074074074066</v>
      </c>
      <c r="D1102">
        <f t="shared" si="98"/>
        <v>9.6785714285714288</v>
      </c>
      <c r="E1102">
        <f t="shared" si="100"/>
        <v>9.8275862068965516</v>
      </c>
      <c r="F1102">
        <f t="shared" si="96"/>
        <v>9</v>
      </c>
      <c r="G1102">
        <f t="shared" si="99"/>
        <v>9.5</v>
      </c>
      <c r="H1102">
        <f t="shared" si="101"/>
        <v>10</v>
      </c>
    </row>
    <row r="1103" spans="1:8" x14ac:dyDescent="0.25">
      <c r="A1103" s="4">
        <v>45024</v>
      </c>
      <c r="B1103" s="10">
        <v>24</v>
      </c>
      <c r="C1103">
        <f t="shared" si="97"/>
        <v>9.3076923076923084</v>
      </c>
      <c r="D1103">
        <f t="shared" si="98"/>
        <v>9.4074074074074066</v>
      </c>
      <c r="E1103">
        <f t="shared" si="100"/>
        <v>9.6785714285714288</v>
      </c>
      <c r="F1103">
        <f t="shared" si="96"/>
        <v>9</v>
      </c>
      <c r="G1103">
        <f t="shared" si="99"/>
        <v>9</v>
      </c>
      <c r="H1103">
        <f t="shared" si="101"/>
        <v>9.5</v>
      </c>
    </row>
    <row r="1104" spans="1:8" x14ac:dyDescent="0.25">
      <c r="A1104" s="4">
        <v>45025</v>
      </c>
      <c r="B1104" s="10">
        <v>9</v>
      </c>
      <c r="C1104">
        <f t="shared" si="97"/>
        <v>9.1199999999999992</v>
      </c>
      <c r="D1104">
        <f t="shared" si="98"/>
        <v>9.3076923076923084</v>
      </c>
      <c r="E1104">
        <f t="shared" si="100"/>
        <v>9.4074074074074066</v>
      </c>
      <c r="F1104">
        <f t="shared" si="96"/>
        <v>9</v>
      </c>
      <c r="G1104">
        <f t="shared" si="99"/>
        <v>9</v>
      </c>
      <c r="H1104">
        <f t="shared" si="101"/>
        <v>9</v>
      </c>
    </row>
    <row r="1105" spans="1:8" x14ac:dyDescent="0.25">
      <c r="A1105" s="4">
        <v>45026</v>
      </c>
      <c r="B1105" s="10">
        <v>6</v>
      </c>
      <c r="C1105">
        <f t="shared" si="97"/>
        <v>9.2083333333333339</v>
      </c>
      <c r="D1105">
        <f t="shared" si="98"/>
        <v>9.1199999999999992</v>
      </c>
      <c r="E1105">
        <f t="shared" si="100"/>
        <v>9.3076923076923084</v>
      </c>
      <c r="F1105">
        <f t="shared" ref="F1105:F1111" si="102">MEDIAN(B1092:B1117)</f>
        <v>9</v>
      </c>
      <c r="G1105">
        <f t="shared" si="99"/>
        <v>9</v>
      </c>
      <c r="H1105">
        <f t="shared" si="101"/>
        <v>9</v>
      </c>
    </row>
    <row r="1106" spans="1:8" x14ac:dyDescent="0.25">
      <c r="A1106" s="4">
        <v>45027</v>
      </c>
      <c r="B1106" s="10">
        <v>2</v>
      </c>
      <c r="C1106">
        <f t="shared" ref="C1106:C1111" si="103">AVERAGE(B1093:B1119)</f>
        <v>9.5652173913043477</v>
      </c>
      <c r="D1106">
        <f t="shared" ref="D1106:D1110" si="104">AVERAGE(B1092:B1119)</f>
        <v>9.2083333333333339</v>
      </c>
      <c r="E1106">
        <f t="shared" si="100"/>
        <v>9.1199999999999992</v>
      </c>
      <c r="F1106">
        <f t="shared" si="102"/>
        <v>9</v>
      </c>
      <c r="G1106">
        <f t="shared" ref="G1106:G1110" si="105">MEDIAN(B1092:B1119)</f>
        <v>9</v>
      </c>
      <c r="H1106">
        <f t="shared" si="101"/>
        <v>9</v>
      </c>
    </row>
    <row r="1107" spans="1:8" x14ac:dyDescent="0.25">
      <c r="A1107" s="4">
        <v>45028</v>
      </c>
      <c r="B1107" s="10">
        <v>7</v>
      </c>
      <c r="C1107">
        <f t="shared" si="103"/>
        <v>9.4090909090909083</v>
      </c>
      <c r="D1107">
        <f t="shared" si="104"/>
        <v>9.5652173913043477</v>
      </c>
      <c r="E1107">
        <f t="shared" ref="E1107:E1109" si="106">AVERAGE(B1092:B1121)</f>
        <v>9.2083333333333339</v>
      </c>
      <c r="F1107">
        <f t="shared" si="102"/>
        <v>9</v>
      </c>
      <c r="G1107">
        <f t="shared" si="105"/>
        <v>9</v>
      </c>
      <c r="H1107">
        <f t="shared" ref="H1107:H1109" si="107">MEDIAN(B1092:B1121)</f>
        <v>9</v>
      </c>
    </row>
    <row r="1108" spans="1:8" x14ac:dyDescent="0.25">
      <c r="A1108" s="4">
        <v>45029</v>
      </c>
      <c r="B1108" s="10">
        <v>11</v>
      </c>
      <c r="C1108">
        <f t="shared" si="103"/>
        <v>9.0476190476190474</v>
      </c>
      <c r="D1108">
        <f t="shared" si="104"/>
        <v>9.4090909090909083</v>
      </c>
      <c r="E1108">
        <f t="shared" si="106"/>
        <v>9.5652173913043477</v>
      </c>
      <c r="F1108">
        <f t="shared" si="102"/>
        <v>9</v>
      </c>
      <c r="G1108">
        <f t="shared" si="105"/>
        <v>9</v>
      </c>
      <c r="H1108">
        <f t="shared" si="107"/>
        <v>9</v>
      </c>
    </row>
    <row r="1109" spans="1:8" x14ac:dyDescent="0.25">
      <c r="A1109" s="4">
        <v>45030</v>
      </c>
      <c r="B1109" s="10">
        <v>5</v>
      </c>
      <c r="C1109">
        <f t="shared" si="103"/>
        <v>9.0500000000000007</v>
      </c>
      <c r="D1109">
        <f t="shared" si="104"/>
        <v>9.0476190476190474</v>
      </c>
      <c r="E1109">
        <f t="shared" si="106"/>
        <v>9.4090909090909083</v>
      </c>
      <c r="F1109">
        <f t="shared" si="102"/>
        <v>8.5</v>
      </c>
      <c r="G1109">
        <f t="shared" si="105"/>
        <v>9</v>
      </c>
      <c r="H1109">
        <f t="shared" si="107"/>
        <v>9</v>
      </c>
    </row>
    <row r="1110" spans="1:8" x14ac:dyDescent="0.25">
      <c r="A1110" s="4">
        <v>45031</v>
      </c>
      <c r="B1110" s="10">
        <v>4</v>
      </c>
      <c r="C1110">
        <f t="shared" si="103"/>
        <v>8.2631578947368425</v>
      </c>
      <c r="D1110">
        <f t="shared" si="104"/>
        <v>9.0500000000000007</v>
      </c>
      <c r="E1110" s="50">
        <f>$E$1109</f>
        <v>9.4090909090909083</v>
      </c>
      <c r="F1110">
        <f t="shared" si="102"/>
        <v>8</v>
      </c>
      <c r="G1110">
        <f t="shared" si="105"/>
        <v>8.5</v>
      </c>
      <c r="H1110" s="50">
        <f>$H$1109</f>
        <v>9</v>
      </c>
    </row>
    <row r="1111" spans="1:8" x14ac:dyDescent="0.25">
      <c r="A1111" s="4">
        <v>45032</v>
      </c>
      <c r="B1111" s="10">
        <v>17</v>
      </c>
      <c r="C1111">
        <f t="shared" si="103"/>
        <v>8.0555555555555554</v>
      </c>
      <c r="D1111" s="50">
        <f>$D$1110</f>
        <v>9.0500000000000007</v>
      </c>
      <c r="E1111" s="50">
        <f t="shared" ref="E1111:E1124" si="108">$E$1109</f>
        <v>9.4090909090909083</v>
      </c>
      <c r="F1111">
        <f t="shared" si="102"/>
        <v>7.5</v>
      </c>
      <c r="G1111" s="50">
        <f>$G$1110</f>
        <v>8.5</v>
      </c>
      <c r="H1111" s="50">
        <f t="shared" ref="H1111:H1124" si="109">$H$1109</f>
        <v>9</v>
      </c>
    </row>
    <row r="1112" spans="1:8" x14ac:dyDescent="0.25">
      <c r="A1112" s="4">
        <v>45033</v>
      </c>
      <c r="B1112" s="10">
        <v>0</v>
      </c>
      <c r="C1112" s="51">
        <f>$C$1111</f>
        <v>8.0555555555555554</v>
      </c>
      <c r="D1112" s="50">
        <f t="shared" ref="D1112:D1124" si="110">$D$1110</f>
        <v>9.0500000000000007</v>
      </c>
      <c r="E1112" s="50">
        <f t="shared" si="108"/>
        <v>9.4090909090909083</v>
      </c>
      <c r="F1112" s="50">
        <f>$F$1111</f>
        <v>7.5</v>
      </c>
      <c r="G1112" s="50">
        <f t="shared" ref="G1112:G1124" si="111">$G$1110</f>
        <v>8.5</v>
      </c>
      <c r="H1112" s="50">
        <f t="shared" si="109"/>
        <v>9</v>
      </c>
    </row>
    <row r="1113" spans="1:8" x14ac:dyDescent="0.25">
      <c r="A1113" s="4">
        <v>45034</v>
      </c>
      <c r="B1113" s="10">
        <v>0</v>
      </c>
      <c r="C1113" s="51">
        <f t="shared" ref="C1113:C1124" si="112">$C$1111</f>
        <v>8.0555555555555554</v>
      </c>
      <c r="D1113" s="50">
        <f t="shared" si="110"/>
        <v>9.0500000000000007</v>
      </c>
      <c r="E1113" s="50">
        <f t="shared" si="108"/>
        <v>9.4090909090909083</v>
      </c>
      <c r="F1113" s="50">
        <f t="shared" ref="F1113:F1124" si="113">$F$1111</f>
        <v>7.5</v>
      </c>
      <c r="G1113" s="50">
        <f t="shared" si="111"/>
        <v>8.5</v>
      </c>
      <c r="H1113" s="50">
        <f t="shared" si="109"/>
        <v>9</v>
      </c>
    </row>
    <row r="1114" spans="1:8" x14ac:dyDescent="0.25">
      <c r="A1114" s="4">
        <v>45035</v>
      </c>
      <c r="B1114" s="10">
        <v>10</v>
      </c>
      <c r="C1114" s="51">
        <f t="shared" si="112"/>
        <v>8.0555555555555554</v>
      </c>
      <c r="D1114" s="50">
        <f t="shared" si="110"/>
        <v>9.0500000000000007</v>
      </c>
      <c r="E1114" s="50">
        <f t="shared" si="108"/>
        <v>9.4090909090909083</v>
      </c>
      <c r="F1114" s="50">
        <f t="shared" si="113"/>
        <v>7.5</v>
      </c>
      <c r="G1114" s="50">
        <f t="shared" si="111"/>
        <v>8.5</v>
      </c>
      <c r="H1114" s="50">
        <f t="shared" si="109"/>
        <v>9</v>
      </c>
    </row>
    <row r="1115" spans="1:8" x14ac:dyDescent="0.25">
      <c r="A1115" s="4">
        <v>45036</v>
      </c>
      <c r="B1115" s="10">
        <v>11</v>
      </c>
      <c r="C1115" s="51">
        <f t="shared" si="112"/>
        <v>8.0555555555555554</v>
      </c>
      <c r="D1115" s="50">
        <f t="shared" si="110"/>
        <v>9.0500000000000007</v>
      </c>
      <c r="E1115" s="50">
        <f t="shared" si="108"/>
        <v>9.4090909090909083</v>
      </c>
      <c r="F1115" s="50">
        <f t="shared" si="113"/>
        <v>7.5</v>
      </c>
      <c r="G1115" s="50">
        <f t="shared" si="111"/>
        <v>8.5</v>
      </c>
      <c r="H1115" s="50">
        <f t="shared" si="109"/>
        <v>9</v>
      </c>
    </row>
    <row r="1116" spans="1:8" x14ac:dyDescent="0.25">
      <c r="A1116" s="4"/>
      <c r="B1116" s="10"/>
      <c r="C1116" s="51">
        <f t="shared" si="112"/>
        <v>8.0555555555555554</v>
      </c>
      <c r="D1116" s="50">
        <f t="shared" si="110"/>
        <v>9.0500000000000007</v>
      </c>
      <c r="E1116" s="50">
        <f t="shared" si="108"/>
        <v>9.4090909090909083</v>
      </c>
      <c r="F1116" s="50">
        <f t="shared" si="113"/>
        <v>7.5</v>
      </c>
      <c r="G1116" s="50">
        <f t="shared" si="111"/>
        <v>8.5</v>
      </c>
      <c r="H1116" s="50">
        <f t="shared" si="109"/>
        <v>9</v>
      </c>
    </row>
    <row r="1117" spans="1:8" x14ac:dyDescent="0.25">
      <c r="A1117" s="4"/>
      <c r="B1117" s="10"/>
      <c r="C1117" s="51">
        <f t="shared" si="112"/>
        <v>8.0555555555555554</v>
      </c>
      <c r="D1117" s="50">
        <f t="shared" si="110"/>
        <v>9.0500000000000007</v>
      </c>
      <c r="E1117" s="50">
        <f t="shared" si="108"/>
        <v>9.4090909090909083</v>
      </c>
      <c r="F1117" s="50">
        <f t="shared" si="113"/>
        <v>7.5</v>
      </c>
      <c r="G1117" s="50">
        <f t="shared" si="111"/>
        <v>8.5</v>
      </c>
      <c r="H1117" s="50">
        <f t="shared" si="109"/>
        <v>9</v>
      </c>
    </row>
    <row r="1118" spans="1:8" x14ac:dyDescent="0.25">
      <c r="A1118" s="4"/>
      <c r="B1118" s="10"/>
      <c r="C1118" s="51">
        <f t="shared" si="112"/>
        <v>8.0555555555555554</v>
      </c>
      <c r="D1118" s="50">
        <f t="shared" si="110"/>
        <v>9.0500000000000007</v>
      </c>
      <c r="E1118" s="50">
        <f t="shared" si="108"/>
        <v>9.4090909090909083</v>
      </c>
      <c r="F1118" s="50">
        <f t="shared" si="113"/>
        <v>7.5</v>
      </c>
      <c r="G1118" s="50">
        <f t="shared" si="111"/>
        <v>8.5</v>
      </c>
      <c r="H1118" s="50">
        <f t="shared" si="109"/>
        <v>9</v>
      </c>
    </row>
    <row r="1119" spans="1:8" x14ac:dyDescent="0.25">
      <c r="A1119" s="4"/>
      <c r="B1119" s="10"/>
      <c r="C1119" s="51">
        <f t="shared" si="112"/>
        <v>8.0555555555555554</v>
      </c>
      <c r="D1119" s="50">
        <f t="shared" si="110"/>
        <v>9.0500000000000007</v>
      </c>
      <c r="E1119" s="50">
        <f t="shared" si="108"/>
        <v>9.4090909090909083</v>
      </c>
      <c r="F1119" s="50">
        <f t="shared" si="113"/>
        <v>7.5</v>
      </c>
      <c r="G1119" s="50">
        <f t="shared" si="111"/>
        <v>8.5</v>
      </c>
      <c r="H1119" s="50">
        <f t="shared" si="109"/>
        <v>9</v>
      </c>
    </row>
    <row r="1120" spans="1:8" x14ac:dyDescent="0.25">
      <c r="A1120" s="4"/>
      <c r="B1120" s="10"/>
      <c r="C1120" s="51">
        <f t="shared" si="112"/>
        <v>8.0555555555555554</v>
      </c>
      <c r="D1120" s="50">
        <f t="shared" si="110"/>
        <v>9.0500000000000007</v>
      </c>
      <c r="E1120" s="50">
        <f t="shared" si="108"/>
        <v>9.4090909090909083</v>
      </c>
      <c r="F1120" s="50">
        <f t="shared" si="113"/>
        <v>7.5</v>
      </c>
      <c r="G1120" s="50">
        <f t="shared" si="111"/>
        <v>8.5</v>
      </c>
      <c r="H1120" s="50">
        <f t="shared" si="109"/>
        <v>9</v>
      </c>
    </row>
    <row r="1121" spans="1:13" x14ac:dyDescent="0.25">
      <c r="A1121" s="4"/>
      <c r="B1121" s="10"/>
      <c r="C1121" s="51">
        <f t="shared" si="112"/>
        <v>8.0555555555555554</v>
      </c>
      <c r="D1121" s="50">
        <f t="shared" si="110"/>
        <v>9.0500000000000007</v>
      </c>
      <c r="E1121" s="50">
        <f t="shared" si="108"/>
        <v>9.4090909090909083</v>
      </c>
      <c r="F1121" s="50">
        <f t="shared" si="113"/>
        <v>7.5</v>
      </c>
      <c r="G1121" s="50">
        <f t="shared" si="111"/>
        <v>8.5</v>
      </c>
      <c r="H1121" s="50">
        <f t="shared" si="109"/>
        <v>9</v>
      </c>
    </row>
    <row r="1122" spans="1:13" x14ac:dyDescent="0.25">
      <c r="A1122" s="4"/>
      <c r="B1122" s="10"/>
      <c r="C1122" s="51">
        <f t="shared" si="112"/>
        <v>8.0555555555555554</v>
      </c>
      <c r="D1122" s="50">
        <f t="shared" si="110"/>
        <v>9.0500000000000007</v>
      </c>
      <c r="E1122" s="50">
        <f t="shared" si="108"/>
        <v>9.4090909090909083</v>
      </c>
      <c r="F1122" s="50">
        <f t="shared" si="113"/>
        <v>7.5</v>
      </c>
      <c r="G1122" s="50">
        <f t="shared" si="111"/>
        <v>8.5</v>
      </c>
      <c r="H1122" s="50">
        <f t="shared" si="109"/>
        <v>9</v>
      </c>
    </row>
    <row r="1123" spans="1:13" x14ac:dyDescent="0.25">
      <c r="A1123" s="4"/>
      <c r="B1123" s="10"/>
      <c r="C1123" s="51">
        <f t="shared" si="112"/>
        <v>8.0555555555555554</v>
      </c>
      <c r="D1123" s="50">
        <f t="shared" si="110"/>
        <v>9.0500000000000007</v>
      </c>
      <c r="E1123" s="50">
        <f t="shared" si="108"/>
        <v>9.4090909090909083</v>
      </c>
      <c r="F1123" s="50">
        <f t="shared" si="113"/>
        <v>7.5</v>
      </c>
      <c r="G1123" s="50">
        <f t="shared" si="111"/>
        <v>8.5</v>
      </c>
      <c r="H1123" s="50">
        <f t="shared" si="109"/>
        <v>9</v>
      </c>
    </row>
    <row r="1124" spans="1:13" x14ac:dyDescent="0.25">
      <c r="A1124" s="4"/>
      <c r="B1124" s="10"/>
      <c r="C1124" s="51">
        <f t="shared" si="112"/>
        <v>8.0555555555555554</v>
      </c>
      <c r="D1124" s="50">
        <f t="shared" si="110"/>
        <v>9.0500000000000007</v>
      </c>
      <c r="E1124" s="50">
        <f t="shared" si="108"/>
        <v>9.4090909090909083</v>
      </c>
      <c r="F1124" s="50">
        <f t="shared" si="113"/>
        <v>7.5</v>
      </c>
      <c r="G1124" s="50">
        <f t="shared" si="111"/>
        <v>8.5</v>
      </c>
      <c r="H1124" s="50">
        <f t="shared" si="109"/>
        <v>9</v>
      </c>
    </row>
    <row r="1125" spans="1:13" x14ac:dyDescent="0.25">
      <c r="A1125" s="4"/>
      <c r="B1125" s="10"/>
      <c r="C1125" s="52"/>
      <c r="D1125" s="52"/>
      <c r="E1125" s="52"/>
      <c r="F1125" s="52"/>
      <c r="G1125" s="52"/>
      <c r="H1125" s="52"/>
      <c r="I1125" s="48"/>
      <c r="J1125" s="48"/>
      <c r="K1125" s="48"/>
      <c r="L1125" s="48"/>
      <c r="M1125" s="48"/>
    </row>
    <row r="1126" spans="1:13" x14ac:dyDescent="0.25">
      <c r="A1126" s="4"/>
      <c r="B1126" s="10"/>
      <c r="C1126" s="52"/>
      <c r="D1126" s="52"/>
      <c r="E1126" s="52"/>
      <c r="F1126" s="52"/>
      <c r="G1126" s="52"/>
      <c r="H1126" s="52"/>
      <c r="I1126" s="48"/>
      <c r="J1126" s="48"/>
      <c r="K1126" s="48"/>
      <c r="L1126" s="48"/>
      <c r="M1126" s="48"/>
    </row>
    <row r="1127" spans="1:13" x14ac:dyDescent="0.25">
      <c r="A1127" s="4"/>
      <c r="B1127" s="10"/>
      <c r="C1127" s="52"/>
      <c r="D1127" s="52"/>
      <c r="E1127" s="52"/>
      <c r="F1127" s="52"/>
      <c r="G1127" s="52"/>
      <c r="H1127" s="52"/>
      <c r="I1127" s="48"/>
      <c r="J1127" s="48"/>
      <c r="K1127" s="48"/>
      <c r="L1127" s="48"/>
      <c r="M1127" s="48"/>
    </row>
    <row r="1128" spans="1:13" x14ac:dyDescent="0.25">
      <c r="A1128" s="4"/>
      <c r="B1128" s="10"/>
      <c r="C1128" s="52"/>
      <c r="D1128" s="52"/>
      <c r="E1128" s="52"/>
      <c r="F1128" s="52"/>
      <c r="G1128" s="52"/>
      <c r="H1128" s="52"/>
      <c r="I1128" s="48"/>
      <c r="J1128" s="48"/>
      <c r="K1128" s="48"/>
      <c r="L1128" s="48"/>
      <c r="M1128" s="48"/>
    </row>
    <row r="1129" spans="1:13" x14ac:dyDescent="0.25">
      <c r="A1129" s="4"/>
      <c r="B1129" s="10"/>
    </row>
    <row r="1130" spans="1:13" x14ac:dyDescent="0.25">
      <c r="A1130" s="4"/>
      <c r="B1130" s="10"/>
    </row>
    <row r="1131" spans="1:13" x14ac:dyDescent="0.25">
      <c r="A1131" s="4"/>
      <c r="B1131" s="10"/>
    </row>
    <row r="1132" spans="1:13" x14ac:dyDescent="0.25">
      <c r="A1132" s="4"/>
      <c r="B1132" s="10"/>
    </row>
    <row r="1133" spans="1:13" x14ac:dyDescent="0.25">
      <c r="A1133" s="4"/>
      <c r="B1133" s="10"/>
    </row>
    <row r="1134" spans="1:13" x14ac:dyDescent="0.25">
      <c r="A1134" s="4"/>
      <c r="B1134" s="10"/>
    </row>
    <row r="1135" spans="1:13" x14ac:dyDescent="0.25">
      <c r="A1135" s="4"/>
      <c r="B1135" s="10"/>
    </row>
    <row r="1136" spans="1:13" x14ac:dyDescent="0.25">
      <c r="A1136" s="4"/>
      <c r="B1136" s="10"/>
    </row>
    <row r="1137" spans="1:2" x14ac:dyDescent="0.25">
      <c r="A1137" s="4"/>
      <c r="B1137" s="10"/>
    </row>
    <row r="1138" spans="1:2" x14ac:dyDescent="0.25">
      <c r="A1138" s="4"/>
      <c r="B1138" s="10"/>
    </row>
    <row r="1139" spans="1:2" x14ac:dyDescent="0.25">
      <c r="A1139" s="4"/>
      <c r="B1139" s="8"/>
    </row>
    <row r="1140" spans="1:2" x14ac:dyDescent="0.25">
      <c r="A1140" s="4"/>
      <c r="B1140" s="8"/>
    </row>
    <row r="1141" spans="1:2" x14ac:dyDescent="0.25">
      <c r="A1141" s="4"/>
      <c r="B1141" s="8"/>
    </row>
    <row r="1142" spans="1:2" x14ac:dyDescent="0.25">
      <c r="A1142" s="4"/>
      <c r="B1142" s="8"/>
    </row>
    <row r="1143" spans="1:2" x14ac:dyDescent="0.25">
      <c r="A1143" s="4"/>
      <c r="B1143" s="8"/>
    </row>
    <row r="1144" spans="1:2" x14ac:dyDescent="0.25">
      <c r="A1144" s="4"/>
      <c r="B1144" s="8"/>
    </row>
    <row r="1145" spans="1:2" x14ac:dyDescent="0.25">
      <c r="A1145" s="4"/>
      <c r="B1145" s="8"/>
    </row>
    <row r="1146" spans="1:2" x14ac:dyDescent="0.25">
      <c r="A1146" s="4"/>
      <c r="B1146" s="8"/>
    </row>
    <row r="1147" spans="1:2" x14ac:dyDescent="0.25">
      <c r="A1147" s="4"/>
      <c r="B1147" s="8"/>
    </row>
    <row r="1148" spans="1:2" x14ac:dyDescent="0.25">
      <c r="A1148" s="4"/>
      <c r="B1148" s="8"/>
    </row>
    <row r="1149" spans="1:2" x14ac:dyDescent="0.25">
      <c r="A1149" s="4"/>
      <c r="B1149" s="8"/>
    </row>
    <row r="1150" spans="1:2" x14ac:dyDescent="0.25">
      <c r="A1150" s="4"/>
      <c r="B1150" s="8"/>
    </row>
    <row r="1151" spans="1:2" x14ac:dyDescent="0.25">
      <c r="A1151" s="4"/>
      <c r="B1151" s="8"/>
    </row>
    <row r="1152" spans="1:2" x14ac:dyDescent="0.25">
      <c r="A1152" s="4"/>
      <c r="B1152" s="8"/>
    </row>
    <row r="1153" spans="1:2" x14ac:dyDescent="0.25">
      <c r="A1153" s="4"/>
      <c r="B1153" s="8"/>
    </row>
    <row r="1154" spans="1:2" x14ac:dyDescent="0.25">
      <c r="A1154" s="4"/>
      <c r="B1154" s="8"/>
    </row>
    <row r="1155" spans="1:2" x14ac:dyDescent="0.25">
      <c r="A1155" s="4"/>
      <c r="B1155" s="8"/>
    </row>
    <row r="1156" spans="1:2" x14ac:dyDescent="0.25">
      <c r="A1156" s="4"/>
      <c r="B1156" s="8"/>
    </row>
    <row r="1157" spans="1:2" x14ac:dyDescent="0.25">
      <c r="A1157" s="4"/>
      <c r="B1157" s="8"/>
    </row>
    <row r="1158" spans="1:2" x14ac:dyDescent="0.25">
      <c r="A1158" s="4"/>
      <c r="B1158" s="8"/>
    </row>
    <row r="1159" spans="1:2" x14ac:dyDescent="0.25">
      <c r="A1159" s="4"/>
      <c r="B1159" s="8"/>
    </row>
    <row r="1160" spans="1:2" x14ac:dyDescent="0.25">
      <c r="A1160" s="4"/>
      <c r="B1160" s="8"/>
    </row>
    <row r="1161" spans="1:2" x14ac:dyDescent="0.25">
      <c r="A1161" s="4"/>
      <c r="B1161" s="8"/>
    </row>
    <row r="1162" spans="1:2" x14ac:dyDescent="0.25">
      <c r="A1162" s="4"/>
      <c r="B1162" s="8"/>
    </row>
    <row r="1163" spans="1:2" x14ac:dyDescent="0.25">
      <c r="A1163" s="4"/>
      <c r="B1163" s="8"/>
    </row>
    <row r="1164" spans="1:2" x14ac:dyDescent="0.25">
      <c r="A1164" s="4"/>
      <c r="B1164" s="8"/>
    </row>
    <row r="1165" spans="1:2" x14ac:dyDescent="0.25">
      <c r="A1165" s="4"/>
      <c r="B1165" s="8"/>
    </row>
    <row r="1166" spans="1:2" x14ac:dyDescent="0.25">
      <c r="A1166" s="4"/>
      <c r="B1166" s="8"/>
    </row>
    <row r="1167" spans="1:2" x14ac:dyDescent="0.25">
      <c r="A1167" s="4"/>
      <c r="B1167" s="8"/>
    </row>
    <row r="1168" spans="1:2" x14ac:dyDescent="0.25">
      <c r="A1168" s="4"/>
      <c r="B1168" s="8"/>
    </row>
    <row r="1169" spans="1:2" x14ac:dyDescent="0.25">
      <c r="A1169" s="4"/>
      <c r="B1169" s="8"/>
    </row>
    <row r="1170" spans="1:2" x14ac:dyDescent="0.25">
      <c r="A1170" s="4"/>
      <c r="B1170" s="8"/>
    </row>
    <row r="1171" spans="1:2" x14ac:dyDescent="0.25">
      <c r="A1171" s="4"/>
      <c r="B1171" s="8"/>
    </row>
    <row r="1172" spans="1:2" x14ac:dyDescent="0.25">
      <c r="A1172" s="4"/>
      <c r="B1172" s="8"/>
    </row>
    <row r="1173" spans="1:2" x14ac:dyDescent="0.25">
      <c r="A1173" s="4"/>
      <c r="B1173" s="8"/>
    </row>
    <row r="1174" spans="1:2" x14ac:dyDescent="0.25">
      <c r="A1174" s="4"/>
      <c r="B1174" s="8"/>
    </row>
    <row r="1175" spans="1:2" x14ac:dyDescent="0.25">
      <c r="A1175" s="4"/>
      <c r="B1175" s="8"/>
    </row>
    <row r="1176" spans="1:2" x14ac:dyDescent="0.25">
      <c r="A1176" s="4"/>
      <c r="B1176" s="8"/>
    </row>
    <row r="1177" spans="1:2" x14ac:dyDescent="0.25">
      <c r="A1177" s="4"/>
      <c r="B1177" s="8"/>
    </row>
    <row r="1178" spans="1:2" x14ac:dyDescent="0.25">
      <c r="A1178" s="4"/>
      <c r="B1178" s="8"/>
    </row>
    <row r="1179" spans="1:2" x14ac:dyDescent="0.25">
      <c r="A1179" s="4"/>
    </row>
    <row r="1180" spans="1:2" x14ac:dyDescent="0.25">
      <c r="A1180" s="4"/>
    </row>
    <row r="1181" spans="1:2" x14ac:dyDescent="0.25">
      <c r="A1181" s="4"/>
    </row>
    <row r="1182" spans="1:2" x14ac:dyDescent="0.25">
      <c r="A1182" s="4"/>
    </row>
    <row r="1183" spans="1:2" x14ac:dyDescent="0.25">
      <c r="A1183" s="4"/>
    </row>
    <row r="1184" spans="1:2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</sheetData>
  <mergeCells count="2">
    <mergeCell ref="C1:E1"/>
    <mergeCell ref="F1:H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78"/>
  <sheetViews>
    <sheetView zoomScale="70" zoomScaleNormal="70" workbookViewId="0">
      <selection activeCell="H36" sqref="H36"/>
    </sheetView>
  </sheetViews>
  <sheetFormatPr defaultRowHeight="15" x14ac:dyDescent="0.25"/>
  <cols>
    <col min="1" max="1" width="10.140625" bestFit="1" customWidth="1"/>
    <col min="4" max="4" width="16" bestFit="1" customWidth="1"/>
    <col min="6" max="6" width="34" bestFit="1" customWidth="1"/>
    <col min="7" max="7" width="35.5703125" bestFit="1" customWidth="1"/>
    <col min="8" max="8" width="12.5703125" bestFit="1" customWidth="1"/>
    <col min="9" max="9" width="53.140625" bestFit="1" customWidth="1"/>
    <col min="14" max="14" width="11.5703125" bestFit="1" customWidth="1"/>
    <col min="15" max="15" width="12.5703125" bestFit="1" customWidth="1"/>
  </cols>
  <sheetData>
    <row r="1" spans="1:15" ht="52.5" thickBot="1" x14ac:dyDescent="0.3">
      <c r="A1" s="2" t="s">
        <v>0</v>
      </c>
      <c r="B1" s="9" t="s">
        <v>2</v>
      </c>
      <c r="C1" s="79" t="s">
        <v>90</v>
      </c>
      <c r="D1" s="79"/>
      <c r="E1" s="42" t="s">
        <v>94</v>
      </c>
      <c r="F1" s="42" t="s">
        <v>95</v>
      </c>
      <c r="G1" s="42" t="s">
        <v>96</v>
      </c>
      <c r="H1" s="80" t="s">
        <v>122</v>
      </c>
      <c r="I1" t="s">
        <v>97</v>
      </c>
      <c r="J1" t="s">
        <v>104</v>
      </c>
      <c r="K1" s="81" t="s">
        <v>113</v>
      </c>
      <c r="L1" s="81" t="s">
        <v>114</v>
      </c>
      <c r="M1" s="83" t="s">
        <v>115</v>
      </c>
      <c r="N1" s="81" t="s">
        <v>116</v>
      </c>
      <c r="O1" s="81" t="s">
        <v>117</v>
      </c>
    </row>
    <row r="2" spans="1:15" ht="15" customHeight="1" x14ac:dyDescent="0.25">
      <c r="A2" s="3">
        <v>43923</v>
      </c>
      <c r="B2" s="10">
        <v>2</v>
      </c>
      <c r="C2" t="s">
        <v>91</v>
      </c>
      <c r="D2" t="s">
        <v>92</v>
      </c>
      <c r="E2" s="42"/>
      <c r="F2" s="42"/>
      <c r="G2" s="42"/>
      <c r="H2" s="80"/>
      <c r="K2" s="81"/>
      <c r="L2" s="81"/>
      <c r="M2" s="83"/>
      <c r="N2" s="81"/>
      <c r="O2" s="81"/>
    </row>
    <row r="3" spans="1:15" x14ac:dyDescent="0.25">
      <c r="A3" s="3">
        <v>43924</v>
      </c>
      <c r="B3" s="10">
        <v>0</v>
      </c>
      <c r="C3">
        <v>1</v>
      </c>
      <c r="D3">
        <f>SUM(B2:B91)</f>
        <v>4004</v>
      </c>
      <c r="I3" s="22">
        <v>-4107.380208333333</v>
      </c>
      <c r="J3" s="22">
        <f>D3-I3</f>
        <v>8111.380208333333</v>
      </c>
      <c r="K3">
        <f>$J$41+$J$40*C3</f>
        <v>5381.087625915754</v>
      </c>
      <c r="L3" s="22">
        <f>K3+I3</f>
        <v>1273.7074175824209</v>
      </c>
      <c r="M3" s="22">
        <f>D3-L3</f>
        <v>2730.2925824175791</v>
      </c>
      <c r="N3" s="22">
        <f>M3*M3</f>
        <v>7454497.5856044525</v>
      </c>
      <c r="O3">
        <f>(D3-D16)^2</f>
        <v>158587.74556213003</v>
      </c>
    </row>
    <row r="4" spans="1:15" x14ac:dyDescent="0.25">
      <c r="A4" s="3">
        <v>43925</v>
      </c>
      <c r="B4" s="10">
        <v>1</v>
      </c>
      <c r="C4">
        <v>2</v>
      </c>
      <c r="D4">
        <f>SUM(B92:B183)</f>
        <v>1813</v>
      </c>
      <c r="E4">
        <f t="shared" ref="E4:E13" si="0">SUM(D3:D6)</f>
        <v>16337</v>
      </c>
      <c r="F4">
        <f t="shared" ref="F4:F13" si="1">E4/4</f>
        <v>4084.25</v>
      </c>
      <c r="I4" s="22">
        <v>1716.1822916666667</v>
      </c>
      <c r="J4" s="22">
        <f t="shared" ref="J4:J15" si="2">D4-I4</f>
        <v>96.817708333333258</v>
      </c>
      <c r="K4">
        <f t="shared" ref="K4:K15" si="3">$J$41+$J$40*C4</f>
        <v>5137.8599473443255</v>
      </c>
      <c r="L4" s="22">
        <f t="shared" ref="L4:L15" si="4">K4+I4</f>
        <v>6854.0422390109925</v>
      </c>
      <c r="M4" s="22">
        <f t="shared" ref="M4:M15" si="5">D4-L4</f>
        <v>-5041.0422390109925</v>
      </c>
      <c r="N4" s="22">
        <f t="shared" ref="N4:N15" si="6">M4*M4</f>
        <v>25412106.855492961</v>
      </c>
      <c r="O4">
        <f t="shared" ref="O4:O15" si="7">(D4-D17)^2</f>
        <v>3286969</v>
      </c>
    </row>
    <row r="5" spans="1:15" x14ac:dyDescent="0.25">
      <c r="A5" s="3">
        <v>43926</v>
      </c>
      <c r="B5" s="10">
        <v>0</v>
      </c>
      <c r="C5">
        <v>3</v>
      </c>
      <c r="D5">
        <f>SUM(B184:B275)</f>
        <v>6191</v>
      </c>
      <c r="E5">
        <f t="shared" si="0"/>
        <v>13316</v>
      </c>
      <c r="F5">
        <f t="shared" si="1"/>
        <v>3329</v>
      </c>
      <c r="G5">
        <f t="shared" ref="G5:G13" si="8">AVERAGE(F4:F5)</f>
        <v>3706.625</v>
      </c>
      <c r="H5">
        <f>D5-G5</f>
        <v>2484.375</v>
      </c>
      <c r="I5" s="22">
        <v>1508.203125</v>
      </c>
      <c r="J5" s="22">
        <f t="shared" si="2"/>
        <v>4682.796875</v>
      </c>
      <c r="K5">
        <f t="shared" si="3"/>
        <v>4894.6322687728962</v>
      </c>
      <c r="L5" s="22">
        <f t="shared" si="4"/>
        <v>6402.8353937728962</v>
      </c>
      <c r="M5" s="22">
        <f t="shared" si="5"/>
        <v>-211.83539377289617</v>
      </c>
      <c r="N5" s="22">
        <f t="shared" si="6"/>
        <v>44874.234054917979</v>
      </c>
      <c r="O5">
        <f t="shared" si="7"/>
        <v>38328481</v>
      </c>
    </row>
    <row r="6" spans="1:15" x14ac:dyDescent="0.25">
      <c r="A6" s="3">
        <v>43927</v>
      </c>
      <c r="B6" s="10">
        <v>3</v>
      </c>
      <c r="C6">
        <v>4</v>
      </c>
      <c r="D6">
        <f>SUM(B276:B365)</f>
        <v>4329</v>
      </c>
      <c r="E6">
        <f t="shared" si="0"/>
        <v>17125</v>
      </c>
      <c r="F6">
        <f t="shared" si="1"/>
        <v>4281.25</v>
      </c>
      <c r="G6">
        <f t="shared" si="8"/>
        <v>3805.125</v>
      </c>
      <c r="H6">
        <f t="shared" ref="H6:H13" si="9">D6-G6</f>
        <v>523.875</v>
      </c>
      <c r="I6" s="22">
        <v>882.99479166666674</v>
      </c>
      <c r="J6" s="22">
        <f t="shared" si="2"/>
        <v>3446.005208333333</v>
      </c>
      <c r="K6">
        <f t="shared" si="3"/>
        <v>4651.4045902014668</v>
      </c>
      <c r="L6" s="22">
        <f t="shared" si="4"/>
        <v>5534.3993818681338</v>
      </c>
      <c r="M6" s="22">
        <f t="shared" si="5"/>
        <v>-1205.3993818681338</v>
      </c>
      <c r="N6" s="22">
        <f t="shared" si="6"/>
        <v>1452987.669808079</v>
      </c>
      <c r="O6">
        <f t="shared" si="7"/>
        <v>18740241</v>
      </c>
    </row>
    <row r="7" spans="1:15" x14ac:dyDescent="0.25">
      <c r="A7" s="3">
        <v>43928</v>
      </c>
      <c r="B7" s="10">
        <v>1</v>
      </c>
      <c r="C7">
        <v>5</v>
      </c>
      <c r="D7">
        <f>SUM(B366:B456)</f>
        <v>983</v>
      </c>
      <c r="E7">
        <f t="shared" si="0"/>
        <v>18948</v>
      </c>
      <c r="F7">
        <f t="shared" si="1"/>
        <v>4737</v>
      </c>
      <c r="G7">
        <f t="shared" si="8"/>
        <v>4509.125</v>
      </c>
      <c r="H7">
        <f t="shared" si="9"/>
        <v>-3526.125</v>
      </c>
      <c r="I7" s="22">
        <v>-4107.380208333333</v>
      </c>
      <c r="J7" s="22">
        <f t="shared" si="2"/>
        <v>5090.380208333333</v>
      </c>
      <c r="K7">
        <f t="shared" si="3"/>
        <v>4408.1769116300384</v>
      </c>
      <c r="L7" s="22">
        <f t="shared" si="4"/>
        <v>300.79670329670535</v>
      </c>
      <c r="M7" s="22">
        <f t="shared" si="5"/>
        <v>682.20329670329465</v>
      </c>
      <c r="N7" s="22">
        <f t="shared" si="6"/>
        <v>465401.33803284349</v>
      </c>
      <c r="O7">
        <f t="shared" si="7"/>
        <v>966289</v>
      </c>
    </row>
    <row r="8" spans="1:15" x14ac:dyDescent="0.25">
      <c r="A8" s="3">
        <v>43929</v>
      </c>
      <c r="B8" s="10">
        <v>6</v>
      </c>
      <c r="C8">
        <v>6</v>
      </c>
      <c r="D8">
        <f>SUM(B457:B548)</f>
        <v>5622</v>
      </c>
      <c r="E8">
        <f t="shared" si="0"/>
        <v>23990</v>
      </c>
      <c r="F8">
        <f t="shared" si="1"/>
        <v>5997.5</v>
      </c>
      <c r="G8">
        <f t="shared" si="8"/>
        <v>5367.25</v>
      </c>
      <c r="H8">
        <f t="shared" si="9"/>
        <v>254.75</v>
      </c>
      <c r="I8" s="22">
        <v>1716.1822916666667</v>
      </c>
      <c r="J8" s="22">
        <f t="shared" si="2"/>
        <v>3905.817708333333</v>
      </c>
      <c r="K8">
        <f t="shared" si="3"/>
        <v>4164.949233058609</v>
      </c>
      <c r="L8" s="22">
        <f t="shared" si="4"/>
        <v>5881.131524725276</v>
      </c>
      <c r="M8" s="22">
        <f t="shared" si="5"/>
        <v>-259.13152472527599</v>
      </c>
      <c r="N8" s="22">
        <f t="shared" si="6"/>
        <v>67149.147106446326</v>
      </c>
      <c r="O8">
        <f t="shared" si="7"/>
        <v>31606884</v>
      </c>
    </row>
    <row r="9" spans="1:15" x14ac:dyDescent="0.25">
      <c r="A9" s="3">
        <v>43930</v>
      </c>
      <c r="B9" s="10">
        <v>7</v>
      </c>
      <c r="C9">
        <v>7</v>
      </c>
      <c r="D9">
        <f>SUM(B549:B640)</f>
        <v>8014</v>
      </c>
      <c r="E9">
        <f t="shared" si="0"/>
        <v>23665</v>
      </c>
      <c r="F9">
        <f t="shared" si="1"/>
        <v>5916.25</v>
      </c>
      <c r="G9">
        <f t="shared" si="8"/>
        <v>5956.875</v>
      </c>
      <c r="H9">
        <f t="shared" si="9"/>
        <v>2057.125</v>
      </c>
      <c r="I9" s="22">
        <v>1508.203125</v>
      </c>
      <c r="J9" s="22">
        <f t="shared" si="2"/>
        <v>6505.796875</v>
      </c>
      <c r="K9">
        <f t="shared" si="3"/>
        <v>3921.7215544871797</v>
      </c>
      <c r="L9" s="22">
        <f t="shared" si="4"/>
        <v>5429.9246794871797</v>
      </c>
      <c r="M9" s="22">
        <f t="shared" si="5"/>
        <v>2584.0753205128203</v>
      </c>
      <c r="N9" s="22">
        <f t="shared" si="6"/>
        <v>6677445.2620834354</v>
      </c>
      <c r="O9">
        <f t="shared" si="7"/>
        <v>64224196</v>
      </c>
    </row>
    <row r="10" spans="1:15" x14ac:dyDescent="0.25">
      <c r="A10" s="3">
        <v>43931</v>
      </c>
      <c r="B10" s="10">
        <v>5</v>
      </c>
      <c r="C10">
        <v>8</v>
      </c>
      <c r="D10">
        <f>SUM(B641:B730)</f>
        <v>9371</v>
      </c>
      <c r="E10">
        <f t="shared" si="0"/>
        <v>21819</v>
      </c>
      <c r="F10">
        <f t="shared" si="1"/>
        <v>5454.75</v>
      </c>
      <c r="G10">
        <f t="shared" si="8"/>
        <v>5685.5</v>
      </c>
      <c r="H10">
        <f t="shared" si="9"/>
        <v>3685.5</v>
      </c>
      <c r="I10" s="22">
        <v>882.99479166666674</v>
      </c>
      <c r="J10" s="22">
        <f t="shared" si="2"/>
        <v>8488.0052083333339</v>
      </c>
      <c r="K10">
        <f t="shared" si="3"/>
        <v>3678.4938759157503</v>
      </c>
      <c r="L10" s="22">
        <f t="shared" si="4"/>
        <v>4561.4886675824173</v>
      </c>
      <c r="M10" s="22">
        <f t="shared" si="5"/>
        <v>4809.5113324175827</v>
      </c>
      <c r="N10" s="22">
        <f t="shared" si="6"/>
        <v>23131399.256653152</v>
      </c>
      <c r="O10">
        <f t="shared" si="7"/>
        <v>87815641</v>
      </c>
    </row>
    <row r="11" spans="1:15" x14ac:dyDescent="0.25">
      <c r="A11" s="3">
        <v>43932</v>
      </c>
      <c r="B11" s="10">
        <v>0</v>
      </c>
      <c r="C11">
        <v>9</v>
      </c>
      <c r="D11">
        <f>SUM(B731:B821)</f>
        <v>658</v>
      </c>
      <c r="E11">
        <f t="shared" si="0"/>
        <v>14910</v>
      </c>
      <c r="F11">
        <f t="shared" si="1"/>
        <v>3727.5</v>
      </c>
      <c r="G11">
        <f t="shared" si="8"/>
        <v>4591.125</v>
      </c>
      <c r="H11">
        <f t="shared" si="9"/>
        <v>-3933.125</v>
      </c>
      <c r="I11" s="22">
        <v>-4107.380208333333</v>
      </c>
      <c r="J11" s="22">
        <f t="shared" si="2"/>
        <v>4765.380208333333</v>
      </c>
      <c r="K11">
        <f t="shared" si="3"/>
        <v>3435.2661973443214</v>
      </c>
      <c r="L11" s="22">
        <f t="shared" si="4"/>
        <v>-672.1140109890116</v>
      </c>
      <c r="M11" s="22">
        <f t="shared" si="5"/>
        <v>1330.1140109890116</v>
      </c>
      <c r="N11" s="22">
        <f t="shared" si="6"/>
        <v>1769203.2822292764</v>
      </c>
      <c r="O11">
        <f t="shared" si="7"/>
        <v>432964</v>
      </c>
    </row>
    <row r="12" spans="1:15" ht="15.75" customHeight="1" x14ac:dyDescent="0.25">
      <c r="A12" s="3">
        <v>43933</v>
      </c>
      <c r="B12" s="10">
        <v>7</v>
      </c>
      <c r="C12">
        <v>10</v>
      </c>
      <c r="D12">
        <f>SUM(B822:B913)</f>
        <v>3776</v>
      </c>
      <c r="E12">
        <f t="shared" si="0"/>
        <v>6367</v>
      </c>
      <c r="F12">
        <f t="shared" si="1"/>
        <v>1591.75</v>
      </c>
      <c r="G12">
        <f t="shared" si="8"/>
        <v>2659.625</v>
      </c>
      <c r="H12">
        <f t="shared" si="9"/>
        <v>1116.375</v>
      </c>
      <c r="I12" s="22">
        <v>1716.1822916666667</v>
      </c>
      <c r="J12" s="22">
        <f t="shared" si="2"/>
        <v>2059.817708333333</v>
      </c>
      <c r="K12">
        <f t="shared" si="3"/>
        <v>3192.0385187728925</v>
      </c>
      <c r="L12" s="22">
        <f t="shared" si="4"/>
        <v>4908.2208104395595</v>
      </c>
      <c r="M12" s="22">
        <f t="shared" si="5"/>
        <v>-1132.2208104395595</v>
      </c>
      <c r="N12" s="22">
        <f t="shared" si="6"/>
        <v>1281923.9635924129</v>
      </c>
      <c r="O12">
        <f t="shared" si="7"/>
        <v>14258176</v>
      </c>
    </row>
    <row r="13" spans="1:15" x14ac:dyDescent="0.25">
      <c r="A13" s="3">
        <v>43934</v>
      </c>
      <c r="B13" s="10">
        <v>0</v>
      </c>
      <c r="C13">
        <v>11</v>
      </c>
      <c r="D13">
        <f>SUM(B914:B1005)</f>
        <v>1105</v>
      </c>
      <c r="E13">
        <f t="shared" si="0"/>
        <v>5890</v>
      </c>
      <c r="F13">
        <f t="shared" si="1"/>
        <v>1472.5</v>
      </c>
      <c r="G13">
        <f t="shared" si="8"/>
        <v>1532.125</v>
      </c>
      <c r="H13">
        <f t="shared" si="9"/>
        <v>-427.125</v>
      </c>
      <c r="I13" s="22">
        <v>1508.203125</v>
      </c>
      <c r="J13" s="22">
        <f t="shared" si="2"/>
        <v>-403.203125</v>
      </c>
      <c r="K13">
        <f t="shared" si="3"/>
        <v>2948.8108402014632</v>
      </c>
      <c r="L13" s="22">
        <f t="shared" si="4"/>
        <v>4457.0139652014632</v>
      </c>
      <c r="M13" s="22">
        <f t="shared" si="5"/>
        <v>-3352.0139652014632</v>
      </c>
      <c r="N13" s="22">
        <f t="shared" si="6"/>
        <v>11235997.622905636</v>
      </c>
      <c r="O13">
        <f t="shared" si="7"/>
        <v>1221025</v>
      </c>
    </row>
    <row r="14" spans="1:15" x14ac:dyDescent="0.25">
      <c r="A14" s="3">
        <v>43935</v>
      </c>
      <c r="B14" s="10">
        <v>18</v>
      </c>
      <c r="C14">
        <v>12</v>
      </c>
      <c r="D14">
        <f>SUM(B1006:B1095)</f>
        <v>828</v>
      </c>
      <c r="I14" s="22">
        <v>882.99479166666674</v>
      </c>
      <c r="J14" s="22">
        <f t="shared" si="2"/>
        <v>-54.994791666666742</v>
      </c>
      <c r="K14">
        <f t="shared" si="3"/>
        <v>2705.5831616300343</v>
      </c>
      <c r="L14" s="22">
        <f t="shared" si="4"/>
        <v>3588.5779532967008</v>
      </c>
      <c r="M14" s="22">
        <f t="shared" si="5"/>
        <v>-2760.5779532967008</v>
      </c>
      <c r="N14" s="22">
        <f t="shared" si="6"/>
        <v>7620790.6362278014</v>
      </c>
      <c r="O14">
        <f t="shared" si="7"/>
        <v>685584</v>
      </c>
    </row>
    <row r="15" spans="1:15" x14ac:dyDescent="0.25">
      <c r="A15" s="3">
        <v>43936</v>
      </c>
      <c r="B15" s="10">
        <v>0</v>
      </c>
      <c r="C15">
        <v>13</v>
      </c>
      <c r="D15">
        <f>SUM(B1096:B1115)</f>
        <v>181</v>
      </c>
      <c r="I15" s="22">
        <v>-4107.380208333333</v>
      </c>
      <c r="J15" s="22">
        <f t="shared" si="2"/>
        <v>4288.380208333333</v>
      </c>
      <c r="K15">
        <f t="shared" si="3"/>
        <v>2462.3554830586049</v>
      </c>
      <c r="L15" s="22">
        <f t="shared" si="4"/>
        <v>-1645.0247252747281</v>
      </c>
      <c r="M15" s="22">
        <f t="shared" si="5"/>
        <v>1826.0247252747281</v>
      </c>
      <c r="N15" s="22">
        <f t="shared" si="6"/>
        <v>3334366.2973146462</v>
      </c>
      <c r="O15">
        <f t="shared" si="7"/>
        <v>32761</v>
      </c>
    </row>
    <row r="16" spans="1:15" x14ac:dyDescent="0.25">
      <c r="A16" s="3">
        <v>43937</v>
      </c>
      <c r="B16" s="10">
        <v>0</v>
      </c>
      <c r="C16" t="s">
        <v>93</v>
      </c>
      <c r="D16">
        <f>AVERAGE(D3:D15)</f>
        <v>3605.7692307692309</v>
      </c>
    </row>
    <row r="17" spans="1:17" x14ac:dyDescent="0.25">
      <c r="A17" s="3">
        <v>43938</v>
      </c>
      <c r="B17" s="10">
        <v>13</v>
      </c>
      <c r="M17" t="s">
        <v>56</v>
      </c>
      <c r="N17" s="22">
        <f>SUM(N3:N15)</f>
        <v>89948143.15110606</v>
      </c>
      <c r="O17" s="22">
        <f>SUM(O3:O15)</f>
        <v>261757798.74556214</v>
      </c>
      <c r="P17" t="s">
        <v>32</v>
      </c>
      <c r="Q17">
        <f>1-N17/O17</f>
        <v>0.65636881276443326</v>
      </c>
    </row>
    <row r="18" spans="1:17" x14ac:dyDescent="0.25">
      <c r="A18" s="3">
        <v>43939</v>
      </c>
      <c r="B18" s="10">
        <v>29</v>
      </c>
    </row>
    <row r="19" spans="1:17" x14ac:dyDescent="0.25">
      <c r="A19" s="3">
        <v>43940</v>
      </c>
      <c r="B19" s="10">
        <v>26</v>
      </c>
    </row>
    <row r="20" spans="1:17" x14ac:dyDescent="0.25">
      <c r="A20" s="3">
        <v>43941</v>
      </c>
      <c r="B20" s="10">
        <v>25</v>
      </c>
    </row>
    <row r="21" spans="1:17" x14ac:dyDescent="0.25">
      <c r="A21" s="3">
        <v>43942</v>
      </c>
      <c r="B21" s="10">
        <v>32</v>
      </c>
    </row>
    <row r="22" spans="1:17" x14ac:dyDescent="0.25">
      <c r="A22" s="3">
        <v>43943</v>
      </c>
      <c r="B22" s="10">
        <v>34</v>
      </c>
    </row>
    <row r="23" spans="1:17" x14ac:dyDescent="0.25">
      <c r="A23" s="3">
        <v>43944</v>
      </c>
      <c r="B23" s="10">
        <v>31</v>
      </c>
    </row>
    <row r="24" spans="1:17" x14ac:dyDescent="0.25">
      <c r="A24" s="3">
        <v>43945</v>
      </c>
      <c r="B24" s="10">
        <v>33</v>
      </c>
    </row>
    <row r="25" spans="1:17" x14ac:dyDescent="0.25">
      <c r="A25" s="3">
        <v>43946</v>
      </c>
      <c r="B25" s="10">
        <v>30</v>
      </c>
      <c r="J25" s="82" t="s">
        <v>98</v>
      </c>
      <c r="K25" s="82"/>
      <c r="L25" s="82"/>
      <c r="M25" s="82"/>
    </row>
    <row r="26" spans="1:17" x14ac:dyDescent="0.25">
      <c r="A26" s="3">
        <v>43947</v>
      </c>
      <c r="B26" s="10">
        <v>43</v>
      </c>
      <c r="I26" t="s">
        <v>99</v>
      </c>
      <c r="J26">
        <v>1</v>
      </c>
      <c r="K26">
        <v>2</v>
      </c>
      <c r="L26">
        <v>3</v>
      </c>
      <c r="M26">
        <v>4</v>
      </c>
    </row>
    <row r="27" spans="1:17" x14ac:dyDescent="0.25">
      <c r="A27" s="3">
        <v>43948</v>
      </c>
      <c r="B27" s="10">
        <v>53</v>
      </c>
      <c r="I27">
        <v>1</v>
      </c>
      <c r="M27">
        <v>2484.375</v>
      </c>
    </row>
    <row r="28" spans="1:17" x14ac:dyDescent="0.25">
      <c r="A28" s="3">
        <v>43949</v>
      </c>
      <c r="B28" s="10">
        <v>148</v>
      </c>
      <c r="I28">
        <v>2</v>
      </c>
      <c r="J28">
        <v>523.875</v>
      </c>
      <c r="K28">
        <v>-3526.125</v>
      </c>
      <c r="L28">
        <v>254.75</v>
      </c>
      <c r="M28">
        <v>2057.125</v>
      </c>
    </row>
    <row r="29" spans="1:17" x14ac:dyDescent="0.25">
      <c r="A29" s="3">
        <v>43950</v>
      </c>
      <c r="B29" s="10">
        <v>121</v>
      </c>
      <c r="I29">
        <v>3</v>
      </c>
      <c r="J29">
        <v>3685.5</v>
      </c>
      <c r="K29">
        <v>-3933.125</v>
      </c>
      <c r="L29">
        <f>H19-K29</f>
        <v>3933.125</v>
      </c>
      <c r="M29">
        <v>1116.375</v>
      </c>
    </row>
    <row r="30" spans="1:17" x14ac:dyDescent="0.25">
      <c r="A30" s="3">
        <v>43951</v>
      </c>
      <c r="B30" s="10">
        <v>93</v>
      </c>
      <c r="I30">
        <v>4</v>
      </c>
      <c r="J30">
        <v>-427.125</v>
      </c>
    </row>
    <row r="31" spans="1:17" x14ac:dyDescent="0.25">
      <c r="A31" s="3">
        <v>43952</v>
      </c>
      <c r="B31" s="10">
        <v>73</v>
      </c>
      <c r="I31" t="s">
        <v>100</v>
      </c>
      <c r="J31">
        <f>SUM(J27:J30)</f>
        <v>3782.25</v>
      </c>
      <c r="K31">
        <f t="shared" ref="K31:M31" si="10">SUM(K27:K30)</f>
        <v>-7459.25</v>
      </c>
      <c r="L31">
        <f t="shared" si="10"/>
        <v>4187.875</v>
      </c>
      <c r="M31">
        <f t="shared" si="10"/>
        <v>5657.875</v>
      </c>
    </row>
    <row r="32" spans="1:17" x14ac:dyDescent="0.25">
      <c r="A32" s="3">
        <v>43953</v>
      </c>
      <c r="B32" s="10">
        <v>85</v>
      </c>
      <c r="I32" t="s">
        <v>101</v>
      </c>
      <c r="J32">
        <f>AVERAGE(J27:J30)</f>
        <v>1260.75</v>
      </c>
      <c r="K32">
        <f t="shared" ref="K32:M32" si="11">AVERAGE(K27:K30)</f>
        <v>-3729.625</v>
      </c>
      <c r="L32">
        <f t="shared" si="11"/>
        <v>2093.9375</v>
      </c>
      <c r="M32">
        <f t="shared" si="11"/>
        <v>1885.9583333333333</v>
      </c>
      <c r="N32" t="s">
        <v>56</v>
      </c>
      <c r="O32">
        <f>SUM(J32:M32)</f>
        <v>1511.0208333333333</v>
      </c>
    </row>
    <row r="33" spans="1:15" x14ac:dyDescent="0.25">
      <c r="A33" s="3">
        <v>43954</v>
      </c>
      <c r="B33" s="10">
        <v>69</v>
      </c>
      <c r="I33" t="s">
        <v>103</v>
      </c>
      <c r="J33">
        <f>J32-$O$33</f>
        <v>882.99479166666674</v>
      </c>
      <c r="K33">
        <f>K32-$O$33</f>
        <v>-4107.380208333333</v>
      </c>
      <c r="L33">
        <f>L32-$O$33</f>
        <v>1716.1822916666667</v>
      </c>
      <c r="M33">
        <f>M32-$O$33</f>
        <v>1508.203125</v>
      </c>
      <c r="N33" t="s">
        <v>102</v>
      </c>
      <c r="O33">
        <f>O32/4</f>
        <v>377.75520833333331</v>
      </c>
    </row>
    <row r="34" spans="1:15" x14ac:dyDescent="0.25">
      <c r="A34" s="3">
        <v>43955</v>
      </c>
      <c r="B34" s="10">
        <v>79</v>
      </c>
    </row>
    <row r="35" spans="1:15" x14ac:dyDescent="0.25">
      <c r="A35" s="3">
        <v>43956</v>
      </c>
      <c r="B35" s="10">
        <v>91</v>
      </c>
      <c r="K35" t="s">
        <v>111</v>
      </c>
      <c r="L35" t="s">
        <v>112</v>
      </c>
    </row>
    <row r="36" spans="1:15" x14ac:dyDescent="0.25">
      <c r="A36" s="3">
        <v>43957</v>
      </c>
      <c r="B36" s="10">
        <v>93</v>
      </c>
      <c r="I36" s="28" t="s">
        <v>105</v>
      </c>
      <c r="J36" s="22">
        <f>AVERAGE(J3:J15)</f>
        <v>3921.7215544871801</v>
      </c>
      <c r="K36">
        <f>J3*C3</f>
        <v>8111.380208333333</v>
      </c>
      <c r="L36">
        <f>C3*C3</f>
        <v>1</v>
      </c>
    </row>
    <row r="37" spans="1:15" x14ac:dyDescent="0.25">
      <c r="A37" s="3">
        <v>43958</v>
      </c>
      <c r="B37" s="10">
        <v>89</v>
      </c>
      <c r="I37" s="34" t="s">
        <v>106</v>
      </c>
      <c r="J37">
        <f>AVERAGE(C3:C15)</f>
        <v>7</v>
      </c>
      <c r="K37">
        <f t="shared" ref="K37:K47" si="12">J4*C4</f>
        <v>193.63541666666652</v>
      </c>
      <c r="L37">
        <f t="shared" ref="L37:L48" si="13">C4*C4</f>
        <v>4</v>
      </c>
    </row>
    <row r="38" spans="1:15" x14ac:dyDescent="0.25">
      <c r="A38" s="3">
        <v>43959</v>
      </c>
      <c r="B38" s="10">
        <v>94</v>
      </c>
      <c r="I38" s="34" t="s">
        <v>107</v>
      </c>
      <c r="J38">
        <f>AVERAGE(K36:K48)</f>
        <v>24046.863381410254</v>
      </c>
      <c r="K38">
        <f t="shared" si="12"/>
        <v>14048.390625</v>
      </c>
      <c r="L38">
        <f t="shared" si="13"/>
        <v>9</v>
      </c>
    </row>
    <row r="39" spans="1:15" x14ac:dyDescent="0.25">
      <c r="A39" s="3">
        <v>43960</v>
      </c>
      <c r="B39" s="10">
        <v>69</v>
      </c>
      <c r="I39" s="34" t="s">
        <v>108</v>
      </c>
      <c r="J39">
        <f>AVERAGE(L36:L48)</f>
        <v>63</v>
      </c>
      <c r="K39">
        <f t="shared" si="12"/>
        <v>13784.020833333332</v>
      </c>
      <c r="L39">
        <f t="shared" si="13"/>
        <v>16</v>
      </c>
    </row>
    <row r="40" spans="1:15" x14ac:dyDescent="0.25">
      <c r="A40" s="3">
        <v>43961</v>
      </c>
      <c r="B40" s="10">
        <v>70</v>
      </c>
      <c r="I40" s="34" t="s">
        <v>109</v>
      </c>
      <c r="J40">
        <f>(J36*J37-J38)/(J37^2-J39)</f>
        <v>-243.2276785714291</v>
      </c>
      <c r="K40">
        <f t="shared" si="12"/>
        <v>25451.901041666664</v>
      </c>
      <c r="L40">
        <f t="shared" si="13"/>
        <v>25</v>
      </c>
    </row>
    <row r="41" spans="1:15" x14ac:dyDescent="0.25">
      <c r="A41" s="3">
        <v>43962</v>
      </c>
      <c r="B41" s="10">
        <v>72</v>
      </c>
      <c r="I41" s="36" t="s">
        <v>110</v>
      </c>
      <c r="J41">
        <f>J36-J40*J37</f>
        <v>5624.3153044871833</v>
      </c>
      <c r="K41">
        <f t="shared" si="12"/>
        <v>23434.90625</v>
      </c>
      <c r="L41">
        <f t="shared" si="13"/>
        <v>36</v>
      </c>
    </row>
    <row r="42" spans="1:15" x14ac:dyDescent="0.25">
      <c r="A42" s="3">
        <v>43963</v>
      </c>
      <c r="B42" s="10">
        <v>76</v>
      </c>
      <c r="K42">
        <f t="shared" si="12"/>
        <v>45540.578125</v>
      </c>
      <c r="L42">
        <f t="shared" si="13"/>
        <v>49</v>
      </c>
    </row>
    <row r="43" spans="1:15" x14ac:dyDescent="0.25">
      <c r="A43" s="3">
        <v>43964</v>
      </c>
      <c r="B43" s="10">
        <v>78</v>
      </c>
      <c r="K43">
        <f t="shared" si="12"/>
        <v>67904.041666666672</v>
      </c>
      <c r="L43">
        <f t="shared" si="13"/>
        <v>64</v>
      </c>
    </row>
    <row r="44" spans="1:15" x14ac:dyDescent="0.25">
      <c r="A44" s="3">
        <v>43965</v>
      </c>
      <c r="B44" s="10">
        <v>70</v>
      </c>
      <c r="K44">
        <f t="shared" si="12"/>
        <v>42888.421875</v>
      </c>
      <c r="L44">
        <f t="shared" si="13"/>
        <v>81</v>
      </c>
    </row>
    <row r="45" spans="1:15" x14ac:dyDescent="0.25">
      <c r="A45" s="3">
        <v>43966</v>
      </c>
      <c r="B45" s="10">
        <v>72</v>
      </c>
      <c r="K45">
        <f t="shared" si="12"/>
        <v>20598.177083333328</v>
      </c>
      <c r="L45">
        <f t="shared" si="13"/>
        <v>100</v>
      </c>
    </row>
    <row r="46" spans="1:15" x14ac:dyDescent="0.25">
      <c r="A46" s="3">
        <v>43967</v>
      </c>
      <c r="B46" s="10">
        <v>73</v>
      </c>
      <c r="K46">
        <f>J13*C13</f>
        <v>-4435.234375</v>
      </c>
      <c r="L46">
        <f t="shared" si="13"/>
        <v>121</v>
      </c>
    </row>
    <row r="47" spans="1:15" x14ac:dyDescent="0.25">
      <c r="A47" s="3">
        <v>43968</v>
      </c>
      <c r="B47" s="10">
        <v>74</v>
      </c>
      <c r="K47">
        <f t="shared" si="12"/>
        <v>-659.93750000000091</v>
      </c>
      <c r="L47">
        <f t="shared" si="13"/>
        <v>144</v>
      </c>
    </row>
    <row r="48" spans="1:15" x14ac:dyDescent="0.25">
      <c r="A48" s="3">
        <v>43969</v>
      </c>
      <c r="B48" s="10">
        <v>75</v>
      </c>
      <c r="K48">
        <f>J15*C15</f>
        <v>55748.942708333328</v>
      </c>
      <c r="L48">
        <f t="shared" si="13"/>
        <v>169</v>
      </c>
    </row>
    <row r="49" spans="1:12" x14ac:dyDescent="0.25">
      <c r="A49" s="3">
        <v>43970</v>
      </c>
      <c r="B49" s="10">
        <v>77</v>
      </c>
    </row>
    <row r="50" spans="1:12" x14ac:dyDescent="0.25">
      <c r="A50" s="3">
        <v>43971</v>
      </c>
      <c r="B50" s="10">
        <v>72</v>
      </c>
      <c r="I50" t="s">
        <v>118</v>
      </c>
      <c r="J50" s="32" t="s">
        <v>119</v>
      </c>
      <c r="K50" s="32" t="s">
        <v>113</v>
      </c>
      <c r="L50" s="33" t="s">
        <v>120</v>
      </c>
    </row>
    <row r="51" spans="1:12" x14ac:dyDescent="0.25">
      <c r="A51" s="3">
        <v>43972</v>
      </c>
      <c r="B51" s="10">
        <v>73</v>
      </c>
      <c r="I51">
        <v>14</v>
      </c>
      <c r="J51" s="22">
        <v>1716.1822916666667</v>
      </c>
      <c r="K51">
        <f>$J$41+$J$40*I51</f>
        <v>2219.127804487176</v>
      </c>
      <c r="L51" s="22">
        <f>J51+K51</f>
        <v>3935.310096153843</v>
      </c>
    </row>
    <row r="52" spans="1:12" x14ac:dyDescent="0.25">
      <c r="A52" s="3">
        <v>43973</v>
      </c>
      <c r="B52" s="10">
        <v>69</v>
      </c>
      <c r="I52">
        <v>15</v>
      </c>
      <c r="J52" s="22">
        <v>1508.203125</v>
      </c>
      <c r="K52">
        <f>$J$41+$J$40*I52</f>
        <v>1975.9001259157467</v>
      </c>
      <c r="L52" s="22">
        <f>J52+K52</f>
        <v>3484.1032509157467</v>
      </c>
    </row>
    <row r="53" spans="1:12" x14ac:dyDescent="0.25">
      <c r="A53" s="3">
        <v>43974</v>
      </c>
      <c r="B53" s="10">
        <v>67</v>
      </c>
      <c r="I53">
        <v>16</v>
      </c>
      <c r="J53" s="22">
        <v>882.99479166666674</v>
      </c>
      <c r="K53">
        <f t="shared" ref="K53:K56" si="14">$J$41+$J$40*I53</f>
        <v>1732.6724473443178</v>
      </c>
      <c r="L53" s="22">
        <f t="shared" ref="L53:L56" si="15">J53+K53</f>
        <v>2615.6672390109843</v>
      </c>
    </row>
    <row r="54" spans="1:12" x14ac:dyDescent="0.25">
      <c r="A54" s="3">
        <v>43975</v>
      </c>
      <c r="B54" s="10">
        <v>62</v>
      </c>
      <c r="I54">
        <v>17</v>
      </c>
      <c r="J54" s="22">
        <v>-4107.380208333333</v>
      </c>
      <c r="K54">
        <f t="shared" si="14"/>
        <v>1489.4447687728889</v>
      </c>
      <c r="L54" s="22">
        <f t="shared" si="15"/>
        <v>-2617.9354395604441</v>
      </c>
    </row>
    <row r="55" spans="1:12" x14ac:dyDescent="0.25">
      <c r="A55" s="3">
        <v>43976</v>
      </c>
      <c r="B55" s="10">
        <v>60</v>
      </c>
      <c r="I55">
        <v>18</v>
      </c>
      <c r="J55" s="22">
        <v>1716.1822916666667</v>
      </c>
      <c r="K55">
        <f t="shared" si="14"/>
        <v>1246.2170902014595</v>
      </c>
      <c r="L55" s="22">
        <f t="shared" si="15"/>
        <v>2962.3993818681265</v>
      </c>
    </row>
    <row r="56" spans="1:12" x14ac:dyDescent="0.25">
      <c r="A56" s="3">
        <v>43977</v>
      </c>
      <c r="B56" s="10">
        <v>57</v>
      </c>
      <c r="I56">
        <v>19</v>
      </c>
      <c r="J56" s="22">
        <v>1508.203125</v>
      </c>
      <c r="K56">
        <f t="shared" si="14"/>
        <v>1002.9894116300302</v>
      </c>
      <c r="L56" s="22">
        <f t="shared" si="15"/>
        <v>2511.1925366300302</v>
      </c>
    </row>
    <row r="57" spans="1:12" x14ac:dyDescent="0.25">
      <c r="A57" s="3">
        <v>43978</v>
      </c>
      <c r="B57" s="10">
        <v>53</v>
      </c>
    </row>
    <row r="58" spans="1:12" x14ac:dyDescent="0.25">
      <c r="A58" s="3">
        <v>43979</v>
      </c>
      <c r="B58" s="10">
        <v>52</v>
      </c>
    </row>
    <row r="59" spans="1:12" x14ac:dyDescent="0.25">
      <c r="A59" s="3">
        <v>43980</v>
      </c>
      <c r="B59" s="10">
        <v>51</v>
      </c>
    </row>
    <row r="60" spans="1:12" x14ac:dyDescent="0.25">
      <c r="A60" s="3">
        <v>43981</v>
      </c>
      <c r="B60" s="10">
        <v>49</v>
      </c>
    </row>
    <row r="61" spans="1:12" x14ac:dyDescent="0.25">
      <c r="A61" s="3">
        <v>43982</v>
      </c>
      <c r="B61" s="10">
        <v>50</v>
      </c>
    </row>
    <row r="62" spans="1:12" x14ac:dyDescent="0.25">
      <c r="A62" s="3">
        <v>43983</v>
      </c>
      <c r="B62" s="10">
        <v>48</v>
      </c>
    </row>
    <row r="63" spans="1:12" x14ac:dyDescent="0.25">
      <c r="A63" s="3">
        <v>43984</v>
      </c>
      <c r="B63" s="10">
        <v>50</v>
      </c>
    </row>
    <row r="64" spans="1:12" x14ac:dyDescent="0.25">
      <c r="A64" s="3">
        <v>43985</v>
      </c>
      <c r="B64" s="10">
        <v>49</v>
      </c>
    </row>
    <row r="65" spans="1:2" x14ac:dyDescent="0.25">
      <c r="A65" s="3">
        <v>43986</v>
      </c>
      <c r="B65" s="10">
        <v>47</v>
      </c>
    </row>
    <row r="66" spans="1:2" x14ac:dyDescent="0.25">
      <c r="A66" s="3">
        <v>43987</v>
      </c>
      <c r="B66" s="10">
        <v>46</v>
      </c>
    </row>
    <row r="67" spans="1:2" x14ac:dyDescent="0.25">
      <c r="A67" s="3">
        <v>43988</v>
      </c>
      <c r="B67" s="10">
        <v>44</v>
      </c>
    </row>
    <row r="68" spans="1:2" x14ac:dyDescent="0.25">
      <c r="A68" s="3">
        <v>43989</v>
      </c>
      <c r="B68" s="10">
        <v>42</v>
      </c>
    </row>
    <row r="69" spans="1:2" x14ac:dyDescent="0.25">
      <c r="A69" s="3">
        <v>43990</v>
      </c>
      <c r="B69" s="10">
        <v>41</v>
      </c>
    </row>
    <row r="70" spans="1:2" x14ac:dyDescent="0.25">
      <c r="A70" s="3">
        <v>43991</v>
      </c>
      <c r="B70" s="10">
        <v>40</v>
      </c>
    </row>
    <row r="71" spans="1:2" x14ac:dyDescent="0.25">
      <c r="A71" s="3">
        <v>43992</v>
      </c>
      <c r="B71" s="10">
        <v>39</v>
      </c>
    </row>
    <row r="72" spans="1:2" x14ac:dyDescent="0.25">
      <c r="A72" s="3">
        <v>43993</v>
      </c>
      <c r="B72" s="10">
        <v>37</v>
      </c>
    </row>
    <row r="73" spans="1:2" x14ac:dyDescent="0.25">
      <c r="A73" s="3">
        <v>43994</v>
      </c>
      <c r="B73" s="10">
        <v>37</v>
      </c>
    </row>
    <row r="74" spans="1:2" x14ac:dyDescent="0.25">
      <c r="A74" s="3">
        <v>43995</v>
      </c>
      <c r="B74" s="10">
        <v>36</v>
      </c>
    </row>
    <row r="75" spans="1:2" x14ac:dyDescent="0.25">
      <c r="A75" s="3">
        <v>43996</v>
      </c>
      <c r="B75" s="10">
        <v>34</v>
      </c>
    </row>
    <row r="76" spans="1:2" x14ac:dyDescent="0.25">
      <c r="A76" s="3">
        <v>43997</v>
      </c>
      <c r="B76" s="10">
        <v>34</v>
      </c>
    </row>
    <row r="77" spans="1:2" x14ac:dyDescent="0.25">
      <c r="A77" s="3">
        <v>43998</v>
      </c>
      <c r="B77" s="10">
        <v>32</v>
      </c>
    </row>
    <row r="78" spans="1:2" x14ac:dyDescent="0.25">
      <c r="A78" s="3">
        <v>43999</v>
      </c>
      <c r="B78" s="10">
        <v>32</v>
      </c>
    </row>
    <row r="79" spans="1:2" x14ac:dyDescent="0.25">
      <c r="A79" s="3">
        <v>44000</v>
      </c>
      <c r="B79" s="10">
        <v>31</v>
      </c>
    </row>
    <row r="80" spans="1:2" x14ac:dyDescent="0.25">
      <c r="A80" s="3">
        <v>44001</v>
      </c>
      <c r="B80" s="10">
        <v>30</v>
      </c>
    </row>
    <row r="81" spans="1:2" x14ac:dyDescent="0.25">
      <c r="A81" s="3">
        <v>44002</v>
      </c>
      <c r="B81" s="10">
        <v>31</v>
      </c>
    </row>
    <row r="82" spans="1:2" x14ac:dyDescent="0.25">
      <c r="A82" s="3">
        <v>44003</v>
      </c>
      <c r="B82" s="10">
        <v>31</v>
      </c>
    </row>
    <row r="83" spans="1:2" x14ac:dyDescent="0.25">
      <c r="A83" s="3">
        <v>44004</v>
      </c>
      <c r="B83" s="10">
        <v>30</v>
      </c>
    </row>
    <row r="84" spans="1:2" x14ac:dyDescent="0.25">
      <c r="A84" s="3">
        <v>44005</v>
      </c>
      <c r="B84" s="10">
        <v>28</v>
      </c>
    </row>
    <row r="85" spans="1:2" x14ac:dyDescent="0.25">
      <c r="A85" s="3">
        <v>44006</v>
      </c>
      <c r="B85" s="10">
        <v>28</v>
      </c>
    </row>
    <row r="86" spans="1:2" x14ac:dyDescent="0.25">
      <c r="A86" s="3">
        <v>44007</v>
      </c>
      <c r="B86" s="10">
        <v>29</v>
      </c>
    </row>
    <row r="87" spans="1:2" x14ac:dyDescent="0.25">
      <c r="A87" s="3">
        <v>44008</v>
      </c>
      <c r="B87" s="10">
        <v>27</v>
      </c>
    </row>
    <row r="88" spans="1:2" x14ac:dyDescent="0.25">
      <c r="A88" s="3">
        <v>44009</v>
      </c>
      <c r="B88" s="10">
        <v>25</v>
      </c>
    </row>
    <row r="89" spans="1:2" x14ac:dyDescent="0.25">
      <c r="A89" s="3">
        <v>44010</v>
      </c>
      <c r="B89" s="10">
        <v>25</v>
      </c>
    </row>
    <row r="90" spans="1:2" x14ac:dyDescent="0.25">
      <c r="A90" s="3">
        <v>44011</v>
      </c>
      <c r="B90" s="10">
        <v>24</v>
      </c>
    </row>
    <row r="91" spans="1:2" x14ac:dyDescent="0.25">
      <c r="A91" s="3">
        <v>44012</v>
      </c>
      <c r="B91" s="10">
        <v>22</v>
      </c>
    </row>
    <row r="92" spans="1:2" x14ac:dyDescent="0.25">
      <c r="A92" s="3">
        <v>44013</v>
      </c>
      <c r="B92" s="10">
        <v>22</v>
      </c>
    </row>
    <row r="93" spans="1:2" x14ac:dyDescent="0.25">
      <c r="A93" s="3">
        <v>44014</v>
      </c>
      <c r="B93" s="10">
        <v>21</v>
      </c>
    </row>
    <row r="94" spans="1:2" x14ac:dyDescent="0.25">
      <c r="A94" s="3">
        <v>44015</v>
      </c>
      <c r="B94" s="10">
        <v>21</v>
      </c>
    </row>
    <row r="95" spans="1:2" x14ac:dyDescent="0.25">
      <c r="A95" s="3">
        <v>44016</v>
      </c>
      <c r="B95" s="10">
        <v>22</v>
      </c>
    </row>
    <row r="96" spans="1:2" x14ac:dyDescent="0.25">
      <c r="A96" s="3">
        <v>44017</v>
      </c>
      <c r="B96" s="10">
        <v>22</v>
      </c>
    </row>
    <row r="97" spans="1:2" x14ac:dyDescent="0.25">
      <c r="A97" s="3">
        <v>44018</v>
      </c>
      <c r="B97" s="10">
        <v>21</v>
      </c>
    </row>
    <row r="98" spans="1:2" x14ac:dyDescent="0.25">
      <c r="A98" s="3">
        <v>44019</v>
      </c>
      <c r="B98" s="10">
        <v>20</v>
      </c>
    </row>
    <row r="99" spans="1:2" x14ac:dyDescent="0.25">
      <c r="A99" s="3">
        <v>44020</v>
      </c>
      <c r="B99" s="10">
        <v>20</v>
      </c>
    </row>
    <row r="100" spans="1:2" x14ac:dyDescent="0.25">
      <c r="A100" s="3">
        <v>44021</v>
      </c>
      <c r="B100" s="10">
        <v>18</v>
      </c>
    </row>
    <row r="101" spans="1:2" x14ac:dyDescent="0.25">
      <c r="A101" s="3">
        <v>44022</v>
      </c>
      <c r="B101" s="10">
        <v>16</v>
      </c>
    </row>
    <row r="102" spans="1:2" x14ac:dyDescent="0.25">
      <c r="A102" s="3">
        <v>44023</v>
      </c>
      <c r="B102" s="10">
        <v>15</v>
      </c>
    </row>
    <row r="103" spans="1:2" x14ac:dyDescent="0.25">
      <c r="A103" s="3">
        <v>44024</v>
      </c>
      <c r="B103" s="10">
        <v>16</v>
      </c>
    </row>
    <row r="104" spans="1:2" x14ac:dyDescent="0.25">
      <c r="A104" s="3">
        <v>44025</v>
      </c>
      <c r="B104" s="10">
        <v>16</v>
      </c>
    </row>
    <row r="105" spans="1:2" x14ac:dyDescent="0.25">
      <c r="A105" s="3">
        <v>44026</v>
      </c>
      <c r="B105" s="10">
        <v>15</v>
      </c>
    </row>
    <row r="106" spans="1:2" x14ac:dyDescent="0.25">
      <c r="A106" s="3">
        <v>44027</v>
      </c>
      <c r="B106" s="10">
        <v>16</v>
      </c>
    </row>
    <row r="107" spans="1:2" x14ac:dyDescent="0.25">
      <c r="A107" s="3">
        <v>44028</v>
      </c>
      <c r="B107" s="10">
        <v>16</v>
      </c>
    </row>
    <row r="108" spans="1:2" x14ac:dyDescent="0.25">
      <c r="A108" s="3">
        <v>44029</v>
      </c>
      <c r="B108" s="10">
        <v>17</v>
      </c>
    </row>
    <row r="109" spans="1:2" x14ac:dyDescent="0.25">
      <c r="A109" s="3">
        <v>44030</v>
      </c>
      <c r="B109" s="10">
        <v>17</v>
      </c>
    </row>
    <row r="110" spans="1:2" x14ac:dyDescent="0.25">
      <c r="A110" s="3">
        <v>44031</v>
      </c>
      <c r="B110" s="10">
        <v>16</v>
      </c>
    </row>
    <row r="111" spans="1:2" x14ac:dyDescent="0.25">
      <c r="A111" s="3">
        <v>44032</v>
      </c>
      <c r="B111" s="10">
        <v>16</v>
      </c>
    </row>
    <row r="112" spans="1:2" x14ac:dyDescent="0.25">
      <c r="A112" s="3">
        <v>44033</v>
      </c>
      <c r="B112" s="10">
        <v>15</v>
      </c>
    </row>
    <row r="113" spans="1:2" x14ac:dyDescent="0.25">
      <c r="A113" s="3">
        <v>44034</v>
      </c>
      <c r="B113" s="10">
        <v>15</v>
      </c>
    </row>
    <row r="114" spans="1:2" x14ac:dyDescent="0.25">
      <c r="A114" s="3">
        <v>44035</v>
      </c>
      <c r="B114" s="10">
        <v>16</v>
      </c>
    </row>
    <row r="115" spans="1:2" x14ac:dyDescent="0.25">
      <c r="A115" s="3">
        <v>44036</v>
      </c>
      <c r="B115" s="10">
        <v>16</v>
      </c>
    </row>
    <row r="116" spans="1:2" x14ac:dyDescent="0.25">
      <c r="A116" s="3">
        <v>44037</v>
      </c>
      <c r="B116" s="10">
        <v>17</v>
      </c>
    </row>
    <row r="117" spans="1:2" x14ac:dyDescent="0.25">
      <c r="A117" s="3">
        <v>44038</v>
      </c>
      <c r="B117" s="10">
        <v>17</v>
      </c>
    </row>
    <row r="118" spans="1:2" x14ac:dyDescent="0.25">
      <c r="A118" s="3">
        <v>44039</v>
      </c>
      <c r="B118" s="10">
        <v>18</v>
      </c>
    </row>
    <row r="119" spans="1:2" x14ac:dyDescent="0.25">
      <c r="A119" s="3">
        <v>44040</v>
      </c>
      <c r="B119" s="10">
        <v>18</v>
      </c>
    </row>
    <row r="120" spans="1:2" x14ac:dyDescent="0.25">
      <c r="A120" s="3">
        <v>44041</v>
      </c>
      <c r="B120" s="10">
        <v>16</v>
      </c>
    </row>
    <row r="121" spans="1:2" x14ac:dyDescent="0.25">
      <c r="A121" s="3">
        <v>44042</v>
      </c>
      <c r="B121" s="10">
        <v>14</v>
      </c>
    </row>
    <row r="122" spans="1:2" x14ac:dyDescent="0.25">
      <c r="A122" s="3">
        <v>44043</v>
      </c>
      <c r="B122" s="10">
        <v>13</v>
      </c>
    </row>
    <row r="123" spans="1:2" x14ac:dyDescent="0.25">
      <c r="A123" s="3">
        <v>44044</v>
      </c>
      <c r="B123" s="10">
        <v>13</v>
      </c>
    </row>
    <row r="124" spans="1:2" x14ac:dyDescent="0.25">
      <c r="A124" s="3">
        <v>44045</v>
      </c>
      <c r="B124" s="10">
        <v>11</v>
      </c>
    </row>
    <row r="125" spans="1:2" x14ac:dyDescent="0.25">
      <c r="A125" s="3">
        <v>44046</v>
      </c>
      <c r="B125" s="10">
        <v>10</v>
      </c>
    </row>
    <row r="126" spans="1:2" x14ac:dyDescent="0.25">
      <c r="A126" s="3">
        <v>44047</v>
      </c>
      <c r="B126" s="10">
        <v>9</v>
      </c>
    </row>
    <row r="127" spans="1:2" x14ac:dyDescent="0.25">
      <c r="A127" s="3">
        <v>44048</v>
      </c>
      <c r="B127" s="10">
        <v>9</v>
      </c>
    </row>
    <row r="128" spans="1:2" x14ac:dyDescent="0.25">
      <c r="A128" s="3">
        <v>44049</v>
      </c>
      <c r="B128" s="10">
        <v>8</v>
      </c>
    </row>
    <row r="129" spans="1:2" x14ac:dyDescent="0.25">
      <c r="A129" s="3">
        <v>44050</v>
      </c>
      <c r="B129" s="10">
        <v>7</v>
      </c>
    </row>
    <row r="130" spans="1:2" x14ac:dyDescent="0.25">
      <c r="A130" s="3">
        <v>44051</v>
      </c>
      <c r="B130" s="10">
        <v>7</v>
      </c>
    </row>
    <row r="131" spans="1:2" x14ac:dyDescent="0.25">
      <c r="A131" s="3">
        <v>44052</v>
      </c>
      <c r="B131" s="10">
        <v>6</v>
      </c>
    </row>
    <row r="132" spans="1:2" x14ac:dyDescent="0.25">
      <c r="A132" s="3">
        <v>44053</v>
      </c>
      <c r="B132" s="10">
        <v>6</v>
      </c>
    </row>
    <row r="133" spans="1:2" x14ac:dyDescent="0.25">
      <c r="A133" s="3">
        <v>44054</v>
      </c>
      <c r="B133" s="10">
        <v>5</v>
      </c>
    </row>
    <row r="134" spans="1:2" x14ac:dyDescent="0.25">
      <c r="A134" s="3">
        <v>44055</v>
      </c>
      <c r="B134" s="10">
        <v>7</v>
      </c>
    </row>
    <row r="135" spans="1:2" x14ac:dyDescent="0.25">
      <c r="A135" s="3">
        <v>44056</v>
      </c>
      <c r="B135" s="10">
        <v>8</v>
      </c>
    </row>
    <row r="136" spans="1:2" x14ac:dyDescent="0.25">
      <c r="A136" s="3">
        <v>44057</v>
      </c>
      <c r="B136" s="10">
        <v>9</v>
      </c>
    </row>
    <row r="137" spans="1:2" x14ac:dyDescent="0.25">
      <c r="A137" s="3">
        <v>44058</v>
      </c>
      <c r="B137" s="10">
        <v>10</v>
      </c>
    </row>
    <row r="138" spans="1:2" x14ac:dyDescent="0.25">
      <c r="A138" s="3">
        <v>44059</v>
      </c>
      <c r="B138" s="10">
        <v>10</v>
      </c>
    </row>
    <row r="139" spans="1:2" x14ac:dyDescent="0.25">
      <c r="A139" s="3">
        <v>44060</v>
      </c>
      <c r="B139" s="10">
        <v>11</v>
      </c>
    </row>
    <row r="140" spans="1:2" x14ac:dyDescent="0.25">
      <c r="A140" s="3">
        <v>44061</v>
      </c>
      <c r="B140" s="10">
        <v>10</v>
      </c>
    </row>
    <row r="141" spans="1:2" x14ac:dyDescent="0.25">
      <c r="A141" s="3">
        <v>44062</v>
      </c>
      <c r="B141" s="10">
        <v>12</v>
      </c>
    </row>
    <row r="142" spans="1:2" x14ac:dyDescent="0.25">
      <c r="A142" s="3">
        <v>44063</v>
      </c>
      <c r="B142" s="10">
        <v>13</v>
      </c>
    </row>
    <row r="143" spans="1:2" x14ac:dyDescent="0.25">
      <c r="A143" s="3">
        <v>44064</v>
      </c>
      <c r="B143" s="10">
        <v>15</v>
      </c>
    </row>
    <row r="144" spans="1:2" x14ac:dyDescent="0.25">
      <c r="A144" s="3">
        <v>44065</v>
      </c>
      <c r="B144" s="10">
        <v>15</v>
      </c>
    </row>
    <row r="145" spans="1:2" x14ac:dyDescent="0.25">
      <c r="A145" s="3">
        <v>44066</v>
      </c>
      <c r="B145" s="10">
        <v>16</v>
      </c>
    </row>
    <row r="146" spans="1:2" x14ac:dyDescent="0.25">
      <c r="A146" s="3">
        <v>44067</v>
      </c>
      <c r="B146" s="10">
        <v>16</v>
      </c>
    </row>
    <row r="147" spans="1:2" x14ac:dyDescent="0.25">
      <c r="A147" s="3">
        <v>44068</v>
      </c>
      <c r="B147" s="10">
        <v>17</v>
      </c>
    </row>
    <row r="148" spans="1:2" x14ac:dyDescent="0.25">
      <c r="A148" s="3">
        <v>44069</v>
      </c>
      <c r="B148" s="10">
        <v>17</v>
      </c>
    </row>
    <row r="149" spans="1:2" x14ac:dyDescent="0.25">
      <c r="A149" s="3">
        <v>44070</v>
      </c>
      <c r="B149" s="10">
        <v>19</v>
      </c>
    </row>
    <row r="150" spans="1:2" x14ac:dyDescent="0.25">
      <c r="A150" s="3">
        <v>44071</v>
      </c>
      <c r="B150" s="10">
        <v>20</v>
      </c>
    </row>
    <row r="151" spans="1:2" x14ac:dyDescent="0.25">
      <c r="A151" s="3">
        <v>44072</v>
      </c>
      <c r="B151" s="10">
        <v>20</v>
      </c>
    </row>
    <row r="152" spans="1:2" x14ac:dyDescent="0.25">
      <c r="A152" s="3">
        <v>44073</v>
      </c>
      <c r="B152" s="10">
        <v>21</v>
      </c>
    </row>
    <row r="153" spans="1:2" x14ac:dyDescent="0.25">
      <c r="A153" s="3">
        <v>44074</v>
      </c>
      <c r="B153" s="10">
        <v>21</v>
      </c>
    </row>
    <row r="154" spans="1:2" x14ac:dyDescent="0.25">
      <c r="A154" s="3">
        <v>44075</v>
      </c>
      <c r="B154" s="10">
        <v>21</v>
      </c>
    </row>
    <row r="155" spans="1:2" x14ac:dyDescent="0.25">
      <c r="A155" s="3">
        <v>44076</v>
      </c>
      <c r="B155" s="10">
        <v>23</v>
      </c>
    </row>
    <row r="156" spans="1:2" x14ac:dyDescent="0.25">
      <c r="A156" s="3">
        <v>44077</v>
      </c>
      <c r="B156" s="10">
        <v>23</v>
      </c>
    </row>
    <row r="157" spans="1:2" x14ac:dyDescent="0.25">
      <c r="A157" s="3">
        <v>44078</v>
      </c>
      <c r="B157" s="10">
        <v>24</v>
      </c>
    </row>
    <row r="158" spans="1:2" x14ac:dyDescent="0.25">
      <c r="A158" s="3">
        <v>44079</v>
      </c>
      <c r="B158" s="10">
        <v>24</v>
      </c>
    </row>
    <row r="159" spans="1:2" x14ac:dyDescent="0.25">
      <c r="A159" s="3">
        <v>44080</v>
      </c>
      <c r="B159" s="10">
        <v>25</v>
      </c>
    </row>
    <row r="160" spans="1:2" x14ac:dyDescent="0.25">
      <c r="A160" s="3">
        <v>44081</v>
      </c>
      <c r="B160" s="10">
        <v>25</v>
      </c>
    </row>
    <row r="161" spans="1:2" x14ac:dyDescent="0.25">
      <c r="A161" s="3">
        <v>44082</v>
      </c>
      <c r="B161" s="10">
        <v>24</v>
      </c>
    </row>
    <row r="162" spans="1:2" x14ac:dyDescent="0.25">
      <c r="A162" s="3">
        <v>44083</v>
      </c>
      <c r="B162" s="10">
        <v>26</v>
      </c>
    </row>
    <row r="163" spans="1:2" x14ac:dyDescent="0.25">
      <c r="A163" s="3">
        <v>44084</v>
      </c>
      <c r="B163" s="10">
        <v>26</v>
      </c>
    </row>
    <row r="164" spans="1:2" x14ac:dyDescent="0.25">
      <c r="A164" s="3">
        <v>44085</v>
      </c>
      <c r="B164" s="10">
        <v>28</v>
      </c>
    </row>
    <row r="165" spans="1:2" x14ac:dyDescent="0.25">
      <c r="A165" s="3">
        <v>44086</v>
      </c>
      <c r="B165" s="10">
        <v>29</v>
      </c>
    </row>
    <row r="166" spans="1:2" x14ac:dyDescent="0.25">
      <c r="A166" s="3">
        <v>44087</v>
      </c>
      <c r="B166" s="10">
        <v>30</v>
      </c>
    </row>
    <row r="167" spans="1:2" x14ac:dyDescent="0.25">
      <c r="A167" s="3">
        <v>44088</v>
      </c>
      <c r="B167" s="10">
        <v>30</v>
      </c>
    </row>
    <row r="168" spans="1:2" x14ac:dyDescent="0.25">
      <c r="A168" s="3">
        <v>44089</v>
      </c>
      <c r="B168" s="10">
        <v>31</v>
      </c>
    </row>
    <row r="169" spans="1:2" x14ac:dyDescent="0.25">
      <c r="A169" s="3">
        <v>44090</v>
      </c>
      <c r="B169" s="10">
        <v>32</v>
      </c>
    </row>
    <row r="170" spans="1:2" x14ac:dyDescent="0.25">
      <c r="A170" s="3">
        <v>44091</v>
      </c>
      <c r="B170" s="10">
        <v>32</v>
      </c>
    </row>
    <row r="171" spans="1:2" x14ac:dyDescent="0.25">
      <c r="A171" s="3">
        <v>44092</v>
      </c>
      <c r="B171" s="10">
        <v>33</v>
      </c>
    </row>
    <row r="172" spans="1:2" x14ac:dyDescent="0.25">
      <c r="A172" s="3">
        <v>44093</v>
      </c>
      <c r="B172" s="10">
        <v>32</v>
      </c>
    </row>
    <row r="173" spans="1:2" x14ac:dyDescent="0.25">
      <c r="A173" s="3">
        <v>44094</v>
      </c>
      <c r="B173" s="10">
        <v>34</v>
      </c>
    </row>
    <row r="174" spans="1:2" x14ac:dyDescent="0.25">
      <c r="A174" s="3">
        <v>44095</v>
      </c>
      <c r="B174" s="10">
        <v>34</v>
      </c>
    </row>
    <row r="175" spans="1:2" x14ac:dyDescent="0.25">
      <c r="A175" s="3">
        <v>44096</v>
      </c>
      <c r="B175" s="10">
        <v>33</v>
      </c>
    </row>
    <row r="176" spans="1:2" x14ac:dyDescent="0.25">
      <c r="A176" s="3">
        <v>44097</v>
      </c>
      <c r="B176" s="10">
        <v>34</v>
      </c>
    </row>
    <row r="177" spans="1:2" x14ac:dyDescent="0.25">
      <c r="A177" s="3">
        <v>44098</v>
      </c>
      <c r="B177" s="10">
        <v>34</v>
      </c>
    </row>
    <row r="178" spans="1:2" x14ac:dyDescent="0.25">
      <c r="A178" s="3">
        <v>44099</v>
      </c>
      <c r="B178" s="10">
        <v>35</v>
      </c>
    </row>
    <row r="179" spans="1:2" x14ac:dyDescent="0.25">
      <c r="A179" s="3">
        <v>44100</v>
      </c>
      <c r="B179" s="10">
        <v>35</v>
      </c>
    </row>
    <row r="180" spans="1:2" x14ac:dyDescent="0.25">
      <c r="A180" s="3">
        <v>44101</v>
      </c>
      <c r="B180" s="10">
        <v>36</v>
      </c>
    </row>
    <row r="181" spans="1:2" x14ac:dyDescent="0.25">
      <c r="A181" s="3">
        <v>44102</v>
      </c>
      <c r="B181" s="10">
        <v>35</v>
      </c>
    </row>
    <row r="182" spans="1:2" x14ac:dyDescent="0.25">
      <c r="A182" s="3">
        <v>44103</v>
      </c>
      <c r="B182" s="10">
        <v>35</v>
      </c>
    </row>
    <row r="183" spans="1:2" x14ac:dyDescent="0.25">
      <c r="A183" s="3">
        <v>44104</v>
      </c>
      <c r="B183" s="10">
        <v>34</v>
      </c>
    </row>
    <row r="184" spans="1:2" x14ac:dyDescent="0.25">
      <c r="A184" s="3">
        <v>44105</v>
      </c>
      <c r="B184" s="10">
        <v>34</v>
      </c>
    </row>
    <row r="185" spans="1:2" x14ac:dyDescent="0.25">
      <c r="A185" s="3">
        <v>44106</v>
      </c>
      <c r="B185" s="10">
        <v>35</v>
      </c>
    </row>
    <row r="186" spans="1:2" x14ac:dyDescent="0.25">
      <c r="A186" s="3">
        <v>44107</v>
      </c>
      <c r="B186" s="10">
        <v>36</v>
      </c>
    </row>
    <row r="187" spans="1:2" x14ac:dyDescent="0.25">
      <c r="A187" s="3">
        <v>44108</v>
      </c>
      <c r="B187" s="10">
        <v>36</v>
      </c>
    </row>
    <row r="188" spans="1:2" x14ac:dyDescent="0.25">
      <c r="A188" s="3">
        <v>44109</v>
      </c>
      <c r="B188" s="10">
        <v>35</v>
      </c>
    </row>
    <row r="189" spans="1:2" x14ac:dyDescent="0.25">
      <c r="A189" s="3">
        <v>44110</v>
      </c>
      <c r="B189" s="10">
        <v>35</v>
      </c>
    </row>
    <row r="190" spans="1:2" x14ac:dyDescent="0.25">
      <c r="A190" s="3">
        <v>44111</v>
      </c>
      <c r="B190" s="10">
        <v>37</v>
      </c>
    </row>
    <row r="191" spans="1:2" x14ac:dyDescent="0.25">
      <c r="A191" s="3">
        <v>44112</v>
      </c>
      <c r="B191" s="10">
        <v>37</v>
      </c>
    </row>
    <row r="192" spans="1:2" x14ac:dyDescent="0.25">
      <c r="A192" s="3">
        <v>44113</v>
      </c>
      <c r="B192" s="10">
        <v>38</v>
      </c>
    </row>
    <row r="193" spans="1:2" x14ac:dyDescent="0.25">
      <c r="A193" s="3">
        <v>44114</v>
      </c>
      <c r="B193" s="10">
        <v>38</v>
      </c>
    </row>
    <row r="194" spans="1:2" x14ac:dyDescent="0.25">
      <c r="A194" s="3">
        <v>44115</v>
      </c>
      <c r="B194" s="10">
        <v>40</v>
      </c>
    </row>
    <row r="195" spans="1:2" x14ac:dyDescent="0.25">
      <c r="A195" s="3">
        <v>44116</v>
      </c>
      <c r="B195" s="10">
        <v>39</v>
      </c>
    </row>
    <row r="196" spans="1:2" x14ac:dyDescent="0.25">
      <c r="A196" s="3">
        <v>44117</v>
      </c>
      <c r="B196" s="10">
        <v>39</v>
      </c>
    </row>
    <row r="197" spans="1:2" x14ac:dyDescent="0.25">
      <c r="A197" s="3">
        <v>44118</v>
      </c>
      <c r="B197" s="10">
        <v>40</v>
      </c>
    </row>
    <row r="198" spans="1:2" x14ac:dyDescent="0.25">
      <c r="A198" s="3">
        <v>44119</v>
      </c>
      <c r="B198" s="10">
        <v>40</v>
      </c>
    </row>
    <row r="199" spans="1:2" x14ac:dyDescent="0.25">
      <c r="A199" s="3">
        <v>44120</v>
      </c>
      <c r="B199" s="10">
        <v>42</v>
      </c>
    </row>
    <row r="200" spans="1:2" x14ac:dyDescent="0.25">
      <c r="A200" s="3">
        <v>44121</v>
      </c>
      <c r="B200" s="10">
        <v>43</v>
      </c>
    </row>
    <row r="201" spans="1:2" x14ac:dyDescent="0.25">
      <c r="A201" s="3">
        <v>44122</v>
      </c>
      <c r="B201" s="10">
        <v>45</v>
      </c>
    </row>
    <row r="202" spans="1:2" x14ac:dyDescent="0.25">
      <c r="A202" s="3">
        <v>44123</v>
      </c>
      <c r="B202" s="10">
        <v>46</v>
      </c>
    </row>
    <row r="203" spans="1:2" x14ac:dyDescent="0.25">
      <c r="A203" s="3">
        <v>44124</v>
      </c>
      <c r="B203" s="10">
        <v>48</v>
      </c>
    </row>
    <row r="204" spans="1:2" x14ac:dyDescent="0.25">
      <c r="A204" s="3">
        <v>44125</v>
      </c>
      <c r="B204" s="10">
        <v>49</v>
      </c>
    </row>
    <row r="205" spans="1:2" x14ac:dyDescent="0.25">
      <c r="A205" s="3">
        <v>44126</v>
      </c>
      <c r="B205" s="10">
        <v>50</v>
      </c>
    </row>
    <row r="206" spans="1:2" x14ac:dyDescent="0.25">
      <c r="A206" s="3">
        <v>44127</v>
      </c>
      <c r="B206" s="10">
        <v>52</v>
      </c>
    </row>
    <row r="207" spans="1:2" x14ac:dyDescent="0.25">
      <c r="A207" s="3">
        <v>44128</v>
      </c>
      <c r="B207" s="10">
        <v>54</v>
      </c>
    </row>
    <row r="208" spans="1:2" x14ac:dyDescent="0.25">
      <c r="A208" s="3">
        <v>44129</v>
      </c>
      <c r="B208" s="10">
        <v>55</v>
      </c>
    </row>
    <row r="209" spans="1:2" x14ac:dyDescent="0.25">
      <c r="A209" s="3">
        <v>44130</v>
      </c>
      <c r="B209" s="10">
        <v>56</v>
      </c>
    </row>
    <row r="210" spans="1:2" x14ac:dyDescent="0.25">
      <c r="A210" s="3">
        <v>44131</v>
      </c>
      <c r="B210" s="10">
        <v>56</v>
      </c>
    </row>
    <row r="211" spans="1:2" x14ac:dyDescent="0.25">
      <c r="A211" s="3">
        <v>44132</v>
      </c>
      <c r="B211" s="10">
        <v>58</v>
      </c>
    </row>
    <row r="212" spans="1:2" x14ac:dyDescent="0.25">
      <c r="A212" s="3">
        <v>44133</v>
      </c>
      <c r="B212" s="10">
        <v>59</v>
      </c>
    </row>
    <row r="213" spans="1:2" x14ac:dyDescent="0.25">
      <c r="A213" s="3">
        <v>44134</v>
      </c>
      <c r="B213" s="10">
        <v>61</v>
      </c>
    </row>
    <row r="214" spans="1:2" x14ac:dyDescent="0.25">
      <c r="A214" s="3">
        <v>44135</v>
      </c>
      <c r="B214" s="10">
        <v>63</v>
      </c>
    </row>
    <row r="215" spans="1:2" x14ac:dyDescent="0.25">
      <c r="A215" s="3">
        <v>44136</v>
      </c>
      <c r="B215" s="10">
        <v>64</v>
      </c>
    </row>
    <row r="216" spans="1:2" x14ac:dyDescent="0.25">
      <c r="A216" s="3">
        <v>44137</v>
      </c>
      <c r="B216" s="10">
        <v>66</v>
      </c>
    </row>
    <row r="217" spans="1:2" x14ac:dyDescent="0.25">
      <c r="A217" s="3">
        <v>44138</v>
      </c>
      <c r="B217" s="10">
        <v>66</v>
      </c>
    </row>
    <row r="218" spans="1:2" x14ac:dyDescent="0.25">
      <c r="A218" s="3">
        <v>44139</v>
      </c>
      <c r="B218" s="10">
        <v>67</v>
      </c>
    </row>
    <row r="219" spans="1:2" x14ac:dyDescent="0.25">
      <c r="A219" s="3">
        <v>44140</v>
      </c>
      <c r="B219" s="10">
        <v>69</v>
      </c>
    </row>
    <row r="220" spans="1:2" x14ac:dyDescent="0.25">
      <c r="A220" s="3">
        <v>44141</v>
      </c>
      <c r="B220" s="10">
        <v>70</v>
      </c>
    </row>
    <row r="221" spans="1:2" x14ac:dyDescent="0.25">
      <c r="A221" s="3">
        <v>44142</v>
      </c>
      <c r="B221" s="10">
        <v>69</v>
      </c>
    </row>
    <row r="222" spans="1:2" x14ac:dyDescent="0.25">
      <c r="A222" s="3">
        <v>44143</v>
      </c>
      <c r="B222" s="10">
        <v>70</v>
      </c>
    </row>
    <row r="223" spans="1:2" x14ac:dyDescent="0.25">
      <c r="A223" s="3">
        <v>44144</v>
      </c>
      <c r="B223" s="10">
        <v>69</v>
      </c>
    </row>
    <row r="224" spans="1:2" x14ac:dyDescent="0.25">
      <c r="A224" s="3">
        <v>44145</v>
      </c>
      <c r="B224" s="10">
        <v>69</v>
      </c>
    </row>
    <row r="225" spans="1:2" x14ac:dyDescent="0.25">
      <c r="A225" s="3">
        <v>44146</v>
      </c>
      <c r="B225" s="10">
        <v>70</v>
      </c>
    </row>
    <row r="226" spans="1:2" x14ac:dyDescent="0.25">
      <c r="A226" s="3">
        <v>44147</v>
      </c>
      <c r="B226" s="10">
        <v>71</v>
      </c>
    </row>
    <row r="227" spans="1:2" x14ac:dyDescent="0.25">
      <c r="A227" s="3">
        <v>44148</v>
      </c>
      <c r="B227" s="10">
        <v>70</v>
      </c>
    </row>
    <row r="228" spans="1:2" x14ac:dyDescent="0.25">
      <c r="A228" s="3">
        <v>44149</v>
      </c>
      <c r="B228" s="10">
        <v>70</v>
      </c>
    </row>
    <row r="229" spans="1:2" x14ac:dyDescent="0.25">
      <c r="A229" s="3">
        <v>44150</v>
      </c>
      <c r="B229" s="10">
        <v>71</v>
      </c>
    </row>
    <row r="230" spans="1:2" x14ac:dyDescent="0.25">
      <c r="A230" s="3">
        <v>44151</v>
      </c>
      <c r="B230" s="10">
        <v>72</v>
      </c>
    </row>
    <row r="231" spans="1:2" x14ac:dyDescent="0.25">
      <c r="A231" s="3">
        <v>44152</v>
      </c>
      <c r="B231" s="10">
        <v>72</v>
      </c>
    </row>
    <row r="232" spans="1:2" x14ac:dyDescent="0.25">
      <c r="A232" s="3">
        <v>44153</v>
      </c>
      <c r="B232" s="10">
        <v>73</v>
      </c>
    </row>
    <row r="233" spans="1:2" x14ac:dyDescent="0.25">
      <c r="A233" s="3">
        <v>44154</v>
      </c>
      <c r="B233" s="10">
        <v>73</v>
      </c>
    </row>
    <row r="234" spans="1:2" x14ac:dyDescent="0.25">
      <c r="A234" s="3">
        <v>44155</v>
      </c>
      <c r="B234" s="10">
        <v>72</v>
      </c>
    </row>
    <row r="235" spans="1:2" x14ac:dyDescent="0.25">
      <c r="A235" s="3">
        <v>44156</v>
      </c>
      <c r="B235" s="10">
        <v>71</v>
      </c>
    </row>
    <row r="236" spans="1:2" x14ac:dyDescent="0.25">
      <c r="A236" s="3">
        <v>44157</v>
      </c>
      <c r="B236" s="10">
        <v>73</v>
      </c>
    </row>
    <row r="237" spans="1:2" x14ac:dyDescent="0.25">
      <c r="A237" s="3">
        <v>44158</v>
      </c>
      <c r="B237" s="10">
        <v>74</v>
      </c>
    </row>
    <row r="238" spans="1:2" x14ac:dyDescent="0.25">
      <c r="A238" s="3">
        <v>44159</v>
      </c>
      <c r="B238" s="10">
        <v>75</v>
      </c>
    </row>
    <row r="239" spans="1:2" x14ac:dyDescent="0.25">
      <c r="A239" s="3">
        <v>44160</v>
      </c>
      <c r="B239" s="10">
        <v>76</v>
      </c>
    </row>
    <row r="240" spans="1:2" x14ac:dyDescent="0.25">
      <c r="A240" s="3">
        <v>44161</v>
      </c>
      <c r="B240" s="10">
        <v>76</v>
      </c>
    </row>
    <row r="241" spans="1:2" x14ac:dyDescent="0.25">
      <c r="A241" s="3">
        <v>44162</v>
      </c>
      <c r="B241" s="10">
        <v>78</v>
      </c>
    </row>
    <row r="242" spans="1:2" x14ac:dyDescent="0.25">
      <c r="A242" s="3">
        <v>44163</v>
      </c>
      <c r="B242" s="10">
        <v>78</v>
      </c>
    </row>
    <row r="243" spans="1:2" x14ac:dyDescent="0.25">
      <c r="A243" s="3">
        <v>44164</v>
      </c>
      <c r="B243" s="10">
        <v>79</v>
      </c>
    </row>
    <row r="244" spans="1:2" x14ac:dyDescent="0.25">
      <c r="A244" s="3">
        <v>44165</v>
      </c>
      <c r="B244" s="10">
        <v>78</v>
      </c>
    </row>
    <row r="245" spans="1:2" x14ac:dyDescent="0.25">
      <c r="A245" s="3">
        <v>44166</v>
      </c>
      <c r="B245" s="10">
        <v>78</v>
      </c>
    </row>
    <row r="246" spans="1:2" x14ac:dyDescent="0.25">
      <c r="A246" s="3">
        <v>44167</v>
      </c>
      <c r="B246" s="10">
        <v>80</v>
      </c>
    </row>
    <row r="247" spans="1:2" x14ac:dyDescent="0.25">
      <c r="A247" s="3">
        <v>44168</v>
      </c>
      <c r="B247" s="10">
        <v>79</v>
      </c>
    </row>
    <row r="248" spans="1:2" x14ac:dyDescent="0.25">
      <c r="A248" s="3">
        <v>44169</v>
      </c>
      <c r="B248" s="10">
        <v>79</v>
      </c>
    </row>
    <row r="249" spans="1:2" x14ac:dyDescent="0.25">
      <c r="A249" s="3">
        <v>44170</v>
      </c>
      <c r="B249" s="10">
        <v>82</v>
      </c>
    </row>
    <row r="250" spans="1:2" x14ac:dyDescent="0.25">
      <c r="A250" s="3">
        <v>44171</v>
      </c>
      <c r="B250" s="10">
        <v>83</v>
      </c>
    </row>
    <row r="251" spans="1:2" x14ac:dyDescent="0.25">
      <c r="A251" s="3">
        <v>44172</v>
      </c>
      <c r="B251" s="10">
        <v>83</v>
      </c>
    </row>
    <row r="252" spans="1:2" x14ac:dyDescent="0.25">
      <c r="A252" s="3">
        <v>44173</v>
      </c>
      <c r="B252" s="10">
        <v>82</v>
      </c>
    </row>
    <row r="253" spans="1:2" x14ac:dyDescent="0.25">
      <c r="A253" s="3">
        <v>44174</v>
      </c>
      <c r="B253" s="10">
        <v>82</v>
      </c>
    </row>
    <row r="254" spans="1:2" x14ac:dyDescent="0.25">
      <c r="A254" s="3">
        <v>44175</v>
      </c>
      <c r="B254" s="10">
        <v>83</v>
      </c>
    </row>
    <row r="255" spans="1:2" x14ac:dyDescent="0.25">
      <c r="A255" s="3">
        <v>44176</v>
      </c>
      <c r="B255" s="10">
        <v>85</v>
      </c>
    </row>
    <row r="256" spans="1:2" x14ac:dyDescent="0.25">
      <c r="A256" s="3">
        <v>44177</v>
      </c>
      <c r="B256" s="10">
        <v>86</v>
      </c>
    </row>
    <row r="257" spans="1:2" x14ac:dyDescent="0.25">
      <c r="A257" s="3">
        <v>44178</v>
      </c>
      <c r="B257" s="10">
        <v>86</v>
      </c>
    </row>
    <row r="258" spans="1:2" x14ac:dyDescent="0.25">
      <c r="A258" s="3">
        <v>44179</v>
      </c>
      <c r="B258" s="10">
        <v>85</v>
      </c>
    </row>
    <row r="259" spans="1:2" x14ac:dyDescent="0.25">
      <c r="A259" s="3">
        <v>44180</v>
      </c>
      <c r="B259" s="10">
        <v>86</v>
      </c>
    </row>
    <row r="260" spans="1:2" x14ac:dyDescent="0.25">
      <c r="A260" s="3">
        <v>44181</v>
      </c>
      <c r="B260" s="10">
        <v>86</v>
      </c>
    </row>
    <row r="261" spans="1:2" x14ac:dyDescent="0.25">
      <c r="A261" s="3">
        <v>44182</v>
      </c>
      <c r="B261" s="10">
        <v>88</v>
      </c>
    </row>
    <row r="262" spans="1:2" x14ac:dyDescent="0.25">
      <c r="A262" s="3">
        <v>44183</v>
      </c>
      <c r="B262" s="10">
        <v>87</v>
      </c>
    </row>
    <row r="263" spans="1:2" x14ac:dyDescent="0.25">
      <c r="A263" s="3">
        <v>44184</v>
      </c>
      <c r="B263" s="10">
        <v>89</v>
      </c>
    </row>
    <row r="264" spans="1:2" x14ac:dyDescent="0.25">
      <c r="A264" s="3">
        <v>44185</v>
      </c>
      <c r="B264" s="10">
        <v>88</v>
      </c>
    </row>
    <row r="265" spans="1:2" x14ac:dyDescent="0.25">
      <c r="A265" s="3">
        <v>44186</v>
      </c>
      <c r="B265" s="10">
        <v>88</v>
      </c>
    </row>
    <row r="266" spans="1:2" x14ac:dyDescent="0.25">
      <c r="A266" s="3">
        <v>44187</v>
      </c>
      <c r="B266" s="10">
        <v>87</v>
      </c>
    </row>
    <row r="267" spans="1:2" x14ac:dyDescent="0.25">
      <c r="A267" s="3">
        <v>44188</v>
      </c>
      <c r="B267" s="10">
        <v>88</v>
      </c>
    </row>
    <row r="268" spans="1:2" x14ac:dyDescent="0.25">
      <c r="A268" s="3">
        <v>44189</v>
      </c>
      <c r="B268" s="10">
        <v>90</v>
      </c>
    </row>
    <row r="269" spans="1:2" x14ac:dyDescent="0.25">
      <c r="A269" s="3">
        <v>44190</v>
      </c>
      <c r="B269" s="10">
        <v>89</v>
      </c>
    </row>
    <row r="270" spans="1:2" x14ac:dyDescent="0.25">
      <c r="A270" s="3">
        <v>44191</v>
      </c>
      <c r="B270" s="10">
        <v>88</v>
      </c>
    </row>
    <row r="271" spans="1:2" x14ac:dyDescent="0.25">
      <c r="A271" s="3">
        <v>44192</v>
      </c>
      <c r="B271" s="10">
        <v>88</v>
      </c>
    </row>
    <row r="272" spans="1:2" x14ac:dyDescent="0.25">
      <c r="A272" s="3">
        <v>44193</v>
      </c>
      <c r="B272" s="10">
        <v>89</v>
      </c>
    </row>
    <row r="273" spans="1:2" x14ac:dyDescent="0.25">
      <c r="A273" s="3">
        <v>44194</v>
      </c>
      <c r="B273" s="10">
        <v>87</v>
      </c>
    </row>
    <row r="274" spans="1:2" x14ac:dyDescent="0.25">
      <c r="A274" s="3">
        <v>44195</v>
      </c>
      <c r="B274" s="10">
        <v>87</v>
      </c>
    </row>
    <row r="275" spans="1:2" x14ac:dyDescent="0.25">
      <c r="A275" s="3">
        <v>44196</v>
      </c>
      <c r="B275" s="10">
        <v>86</v>
      </c>
    </row>
    <row r="276" spans="1:2" x14ac:dyDescent="0.25">
      <c r="A276" s="3">
        <v>44197</v>
      </c>
      <c r="B276" s="10">
        <v>88</v>
      </c>
    </row>
    <row r="277" spans="1:2" x14ac:dyDescent="0.25">
      <c r="A277" s="3">
        <v>44198</v>
      </c>
      <c r="B277" s="10">
        <v>87</v>
      </c>
    </row>
    <row r="278" spans="1:2" x14ac:dyDescent="0.25">
      <c r="A278" s="3">
        <v>44199</v>
      </c>
      <c r="B278" s="10">
        <v>85</v>
      </c>
    </row>
    <row r="279" spans="1:2" x14ac:dyDescent="0.25">
      <c r="A279" s="3">
        <v>44200</v>
      </c>
      <c r="B279" s="10">
        <v>84</v>
      </c>
    </row>
    <row r="280" spans="1:2" x14ac:dyDescent="0.25">
      <c r="A280" s="3">
        <v>44201</v>
      </c>
      <c r="B280" s="10">
        <v>82</v>
      </c>
    </row>
    <row r="281" spans="1:2" x14ac:dyDescent="0.25">
      <c r="A281" s="3">
        <v>44202</v>
      </c>
      <c r="B281" s="10">
        <v>82</v>
      </c>
    </row>
    <row r="282" spans="1:2" x14ac:dyDescent="0.25">
      <c r="A282" s="3">
        <v>44203</v>
      </c>
      <c r="B282" s="10">
        <v>83</v>
      </c>
    </row>
    <row r="283" spans="1:2" x14ac:dyDescent="0.25">
      <c r="A283" s="3">
        <v>44204</v>
      </c>
      <c r="B283" s="10">
        <v>83</v>
      </c>
    </row>
    <row r="284" spans="1:2" x14ac:dyDescent="0.25">
      <c r="A284" s="3">
        <v>44205</v>
      </c>
      <c r="B284" s="10">
        <v>82</v>
      </c>
    </row>
    <row r="285" spans="1:2" x14ac:dyDescent="0.25">
      <c r="A285" s="3">
        <v>44206</v>
      </c>
      <c r="B285" s="10">
        <v>83</v>
      </c>
    </row>
    <row r="286" spans="1:2" x14ac:dyDescent="0.25">
      <c r="A286" s="3">
        <v>44207</v>
      </c>
      <c r="B286" s="10">
        <v>83</v>
      </c>
    </row>
    <row r="287" spans="1:2" x14ac:dyDescent="0.25">
      <c r="A287" s="3">
        <v>44208</v>
      </c>
      <c r="B287" s="10">
        <v>81</v>
      </c>
    </row>
    <row r="288" spans="1:2" x14ac:dyDescent="0.25">
      <c r="A288" s="3">
        <v>44209</v>
      </c>
      <c r="B288" s="10">
        <v>82</v>
      </c>
    </row>
    <row r="289" spans="1:2" x14ac:dyDescent="0.25">
      <c r="A289" s="3">
        <v>44210</v>
      </c>
      <c r="B289" s="10">
        <v>84</v>
      </c>
    </row>
    <row r="290" spans="1:2" x14ac:dyDescent="0.25">
      <c r="A290" s="3">
        <v>44211</v>
      </c>
      <c r="B290" s="10">
        <v>81</v>
      </c>
    </row>
    <row r="291" spans="1:2" x14ac:dyDescent="0.25">
      <c r="A291" s="3">
        <v>44212</v>
      </c>
      <c r="B291" s="10">
        <v>83</v>
      </c>
    </row>
    <row r="292" spans="1:2" x14ac:dyDescent="0.25">
      <c r="A292" s="3">
        <v>44213</v>
      </c>
      <c r="B292" s="10">
        <v>82</v>
      </c>
    </row>
    <row r="293" spans="1:2" x14ac:dyDescent="0.25">
      <c r="A293" s="3">
        <v>44214</v>
      </c>
      <c r="B293" s="10">
        <v>82</v>
      </c>
    </row>
    <row r="294" spans="1:2" x14ac:dyDescent="0.25">
      <c r="A294" s="3">
        <v>44215</v>
      </c>
      <c r="B294" s="10">
        <v>80</v>
      </c>
    </row>
    <row r="295" spans="1:2" x14ac:dyDescent="0.25">
      <c r="A295" s="3">
        <v>44216</v>
      </c>
      <c r="B295" s="10">
        <v>79</v>
      </c>
    </row>
    <row r="296" spans="1:2" x14ac:dyDescent="0.25">
      <c r="A296" s="3">
        <v>44217</v>
      </c>
      <c r="B296" s="10">
        <v>77</v>
      </c>
    </row>
    <row r="297" spans="1:2" x14ac:dyDescent="0.25">
      <c r="A297" s="3">
        <v>44218</v>
      </c>
      <c r="B297" s="10">
        <v>76</v>
      </c>
    </row>
    <row r="298" spans="1:2" x14ac:dyDescent="0.25">
      <c r="A298" s="3">
        <v>44219</v>
      </c>
      <c r="B298" s="10">
        <v>76</v>
      </c>
    </row>
    <row r="299" spans="1:2" x14ac:dyDescent="0.25">
      <c r="A299" s="3">
        <v>44220</v>
      </c>
      <c r="B299" s="10">
        <v>74</v>
      </c>
    </row>
    <row r="300" spans="1:2" x14ac:dyDescent="0.25">
      <c r="A300" s="3">
        <v>44221</v>
      </c>
      <c r="B300" s="10">
        <v>74</v>
      </c>
    </row>
    <row r="301" spans="1:2" x14ac:dyDescent="0.25">
      <c r="A301" s="3">
        <v>44222</v>
      </c>
      <c r="B301" s="10">
        <v>73</v>
      </c>
    </row>
    <row r="302" spans="1:2" x14ac:dyDescent="0.25">
      <c r="A302" s="3">
        <v>44223</v>
      </c>
      <c r="B302" s="10">
        <v>70</v>
      </c>
    </row>
    <row r="303" spans="1:2" x14ac:dyDescent="0.25">
      <c r="A303" s="3">
        <v>44224</v>
      </c>
      <c r="B303" s="10">
        <v>66</v>
      </c>
    </row>
    <row r="304" spans="1:2" x14ac:dyDescent="0.25">
      <c r="A304" s="3">
        <v>44225</v>
      </c>
      <c r="B304" s="10">
        <v>64</v>
      </c>
    </row>
    <row r="305" spans="1:2" x14ac:dyDescent="0.25">
      <c r="A305" s="3">
        <v>44226</v>
      </c>
      <c r="B305" s="10">
        <v>65</v>
      </c>
    </row>
    <row r="306" spans="1:2" x14ac:dyDescent="0.25">
      <c r="A306" s="3">
        <v>44227</v>
      </c>
      <c r="B306" s="10">
        <v>65</v>
      </c>
    </row>
    <row r="307" spans="1:2" x14ac:dyDescent="0.25">
      <c r="A307" s="3">
        <v>44228</v>
      </c>
      <c r="B307" s="10">
        <v>64</v>
      </c>
    </row>
    <row r="308" spans="1:2" x14ac:dyDescent="0.25">
      <c r="A308" s="3">
        <v>44229</v>
      </c>
      <c r="B308" s="10">
        <v>61</v>
      </c>
    </row>
    <row r="309" spans="1:2" x14ac:dyDescent="0.25">
      <c r="A309" s="3">
        <v>44230</v>
      </c>
      <c r="B309" s="10">
        <v>59</v>
      </c>
    </row>
    <row r="310" spans="1:2" x14ac:dyDescent="0.25">
      <c r="A310" s="3">
        <v>44231</v>
      </c>
      <c r="B310" s="10">
        <v>56</v>
      </c>
    </row>
    <row r="311" spans="1:2" x14ac:dyDescent="0.25">
      <c r="A311" s="3">
        <v>44232</v>
      </c>
      <c r="B311" s="10">
        <v>56</v>
      </c>
    </row>
    <row r="312" spans="1:2" x14ac:dyDescent="0.25">
      <c r="A312" s="3">
        <v>44233</v>
      </c>
      <c r="B312" s="10">
        <v>55</v>
      </c>
    </row>
    <row r="313" spans="1:2" x14ac:dyDescent="0.25">
      <c r="A313" s="3">
        <v>44234</v>
      </c>
      <c r="B313" s="10">
        <v>55</v>
      </c>
    </row>
    <row r="314" spans="1:2" x14ac:dyDescent="0.25">
      <c r="A314" s="3">
        <v>44235</v>
      </c>
      <c r="B314" s="10">
        <v>53</v>
      </c>
    </row>
    <row r="315" spans="1:2" x14ac:dyDescent="0.25">
      <c r="A315" s="3">
        <v>44236</v>
      </c>
      <c r="B315" s="10">
        <v>51</v>
      </c>
    </row>
    <row r="316" spans="1:2" x14ac:dyDescent="0.25">
      <c r="A316" s="3">
        <v>44237</v>
      </c>
      <c r="B316" s="10">
        <v>50</v>
      </c>
    </row>
    <row r="317" spans="1:2" x14ac:dyDescent="0.25">
      <c r="A317" s="3">
        <v>44238</v>
      </c>
      <c r="B317" s="10">
        <v>48</v>
      </c>
    </row>
    <row r="318" spans="1:2" x14ac:dyDescent="0.25">
      <c r="A318" s="3">
        <v>44239</v>
      </c>
      <c r="B318" s="10">
        <v>47</v>
      </c>
    </row>
    <row r="319" spans="1:2" x14ac:dyDescent="0.25">
      <c r="A319" s="3">
        <v>44240</v>
      </c>
      <c r="B319" s="10">
        <v>47</v>
      </c>
    </row>
    <row r="320" spans="1:2" x14ac:dyDescent="0.25">
      <c r="A320" s="3">
        <v>44241</v>
      </c>
      <c r="B320" s="10">
        <v>46</v>
      </c>
    </row>
    <row r="321" spans="1:2" x14ac:dyDescent="0.25">
      <c r="A321" s="3">
        <v>44242</v>
      </c>
      <c r="B321" s="10">
        <v>44</v>
      </c>
    </row>
    <row r="322" spans="1:2" x14ac:dyDescent="0.25">
      <c r="A322" s="3">
        <v>44243</v>
      </c>
      <c r="B322" s="10">
        <v>42</v>
      </c>
    </row>
    <row r="323" spans="1:2" x14ac:dyDescent="0.25">
      <c r="A323" s="3">
        <v>44244</v>
      </c>
      <c r="B323" s="10">
        <v>42</v>
      </c>
    </row>
    <row r="324" spans="1:2" x14ac:dyDescent="0.25">
      <c r="A324" s="3">
        <v>44245</v>
      </c>
      <c r="B324" s="10">
        <v>40</v>
      </c>
    </row>
    <row r="325" spans="1:2" x14ac:dyDescent="0.25">
      <c r="A325" s="3">
        <v>44246</v>
      </c>
      <c r="B325" s="10">
        <v>39</v>
      </c>
    </row>
    <row r="326" spans="1:2" x14ac:dyDescent="0.25">
      <c r="A326" s="3">
        <v>44247</v>
      </c>
      <c r="B326" s="10">
        <v>39</v>
      </c>
    </row>
    <row r="327" spans="1:2" x14ac:dyDescent="0.25">
      <c r="A327" s="3">
        <v>44248</v>
      </c>
      <c r="B327" s="10">
        <v>38</v>
      </c>
    </row>
    <row r="328" spans="1:2" x14ac:dyDescent="0.25">
      <c r="A328" s="3">
        <v>44249</v>
      </c>
      <c r="B328" s="10">
        <v>36</v>
      </c>
    </row>
    <row r="329" spans="1:2" x14ac:dyDescent="0.25">
      <c r="A329" s="3">
        <v>44250</v>
      </c>
      <c r="B329" s="10">
        <v>35</v>
      </c>
    </row>
    <row r="330" spans="1:2" x14ac:dyDescent="0.25">
      <c r="A330" s="3">
        <v>44251</v>
      </c>
      <c r="B330" s="10">
        <v>34</v>
      </c>
    </row>
    <row r="331" spans="1:2" x14ac:dyDescent="0.25">
      <c r="A331" s="3">
        <v>44252</v>
      </c>
      <c r="B331" s="10">
        <v>34</v>
      </c>
    </row>
    <row r="332" spans="1:2" x14ac:dyDescent="0.25">
      <c r="A332" s="3">
        <v>44253</v>
      </c>
      <c r="B332" s="10">
        <v>31</v>
      </c>
    </row>
    <row r="333" spans="1:2" x14ac:dyDescent="0.25">
      <c r="A333" s="3">
        <v>44254</v>
      </c>
      <c r="B333" s="10">
        <v>29</v>
      </c>
    </row>
    <row r="334" spans="1:2" x14ac:dyDescent="0.25">
      <c r="A334" s="3">
        <v>44255</v>
      </c>
      <c r="B334" s="10">
        <v>28</v>
      </c>
    </row>
    <row r="335" spans="1:2" x14ac:dyDescent="0.25">
      <c r="A335" s="3">
        <v>44256</v>
      </c>
      <c r="B335" s="10">
        <v>28</v>
      </c>
    </row>
    <row r="336" spans="1:2" x14ac:dyDescent="0.25">
      <c r="A336" s="3">
        <v>44257</v>
      </c>
      <c r="B336" s="10">
        <v>27</v>
      </c>
    </row>
    <row r="337" spans="1:2" x14ac:dyDescent="0.25">
      <c r="A337" s="3">
        <v>44258</v>
      </c>
      <c r="B337" s="10">
        <v>27</v>
      </c>
    </row>
    <row r="338" spans="1:2" x14ac:dyDescent="0.25">
      <c r="A338" s="3">
        <v>44259</v>
      </c>
      <c r="B338" s="10">
        <v>25</v>
      </c>
    </row>
    <row r="339" spans="1:2" x14ac:dyDescent="0.25">
      <c r="A339" s="3">
        <v>44260</v>
      </c>
      <c r="B339" s="10">
        <v>25</v>
      </c>
    </row>
    <row r="340" spans="1:2" x14ac:dyDescent="0.25">
      <c r="A340" s="3">
        <v>44261</v>
      </c>
      <c r="B340" s="10">
        <v>27</v>
      </c>
    </row>
    <row r="341" spans="1:2" x14ac:dyDescent="0.25">
      <c r="A341" s="3">
        <v>44262</v>
      </c>
      <c r="B341" s="10">
        <v>26</v>
      </c>
    </row>
    <row r="342" spans="1:2" x14ac:dyDescent="0.25">
      <c r="A342" s="3">
        <v>44263</v>
      </c>
      <c r="B342" s="10">
        <v>26</v>
      </c>
    </row>
    <row r="343" spans="1:2" x14ac:dyDescent="0.25">
      <c r="A343" s="3">
        <v>44264</v>
      </c>
      <c r="B343" s="10">
        <v>25</v>
      </c>
    </row>
    <row r="344" spans="1:2" x14ac:dyDescent="0.25">
      <c r="A344" s="3">
        <v>44265</v>
      </c>
      <c r="B344" s="10">
        <v>23</v>
      </c>
    </row>
    <row r="345" spans="1:2" x14ac:dyDescent="0.25">
      <c r="A345" s="3">
        <v>44266</v>
      </c>
      <c r="B345" s="10">
        <v>22</v>
      </c>
    </row>
    <row r="346" spans="1:2" x14ac:dyDescent="0.25">
      <c r="A346" s="3">
        <v>44267</v>
      </c>
      <c r="B346" s="10">
        <v>20</v>
      </c>
    </row>
    <row r="347" spans="1:2" x14ac:dyDescent="0.25">
      <c r="A347" s="3">
        <v>44268</v>
      </c>
      <c r="B347" s="10">
        <v>21</v>
      </c>
    </row>
    <row r="348" spans="1:2" x14ac:dyDescent="0.25">
      <c r="A348" s="3">
        <v>44269</v>
      </c>
      <c r="B348" s="10">
        <v>21</v>
      </c>
    </row>
    <row r="349" spans="1:2" x14ac:dyDescent="0.25">
      <c r="A349" s="3">
        <v>44270</v>
      </c>
      <c r="B349" s="10">
        <v>20</v>
      </c>
    </row>
    <row r="350" spans="1:2" x14ac:dyDescent="0.25">
      <c r="A350" s="3">
        <v>44271</v>
      </c>
      <c r="B350" s="10">
        <v>20</v>
      </c>
    </row>
    <row r="351" spans="1:2" x14ac:dyDescent="0.25">
      <c r="A351" s="3">
        <v>44272</v>
      </c>
      <c r="B351" s="10">
        <v>18</v>
      </c>
    </row>
    <row r="352" spans="1:2" x14ac:dyDescent="0.25">
      <c r="A352" s="3">
        <v>44273</v>
      </c>
      <c r="B352" s="10">
        <v>18</v>
      </c>
    </row>
    <row r="353" spans="1:2" x14ac:dyDescent="0.25">
      <c r="A353" s="3">
        <v>44274</v>
      </c>
      <c r="B353" s="10">
        <v>17</v>
      </c>
    </row>
    <row r="354" spans="1:2" x14ac:dyDescent="0.25">
      <c r="A354" s="3">
        <v>44275</v>
      </c>
      <c r="B354" s="10">
        <v>17</v>
      </c>
    </row>
    <row r="355" spans="1:2" x14ac:dyDescent="0.25">
      <c r="A355" s="3">
        <v>44276</v>
      </c>
      <c r="B355" s="10">
        <v>18</v>
      </c>
    </row>
    <row r="356" spans="1:2" x14ac:dyDescent="0.25">
      <c r="A356" s="3">
        <v>44277</v>
      </c>
      <c r="B356" s="10">
        <v>18</v>
      </c>
    </row>
    <row r="357" spans="1:2" x14ac:dyDescent="0.25">
      <c r="A357" s="3">
        <v>44278</v>
      </c>
      <c r="B357" s="10">
        <v>16</v>
      </c>
    </row>
    <row r="358" spans="1:2" x14ac:dyDescent="0.25">
      <c r="A358" s="3">
        <v>44279</v>
      </c>
      <c r="B358" s="10">
        <v>16</v>
      </c>
    </row>
    <row r="359" spans="1:2" x14ac:dyDescent="0.25">
      <c r="A359" s="3">
        <v>44280</v>
      </c>
      <c r="B359" s="10">
        <v>15</v>
      </c>
    </row>
    <row r="360" spans="1:2" x14ac:dyDescent="0.25">
      <c r="A360" s="3">
        <v>44281</v>
      </c>
      <c r="B360" s="10">
        <v>15</v>
      </c>
    </row>
    <row r="361" spans="1:2" x14ac:dyDescent="0.25">
      <c r="A361" s="3">
        <v>44282</v>
      </c>
      <c r="B361" s="10">
        <v>17</v>
      </c>
    </row>
    <row r="362" spans="1:2" x14ac:dyDescent="0.25">
      <c r="A362" s="3">
        <v>44283</v>
      </c>
      <c r="B362" s="10">
        <v>17</v>
      </c>
    </row>
    <row r="363" spans="1:2" x14ac:dyDescent="0.25">
      <c r="A363" s="3">
        <v>44284</v>
      </c>
      <c r="B363" s="10">
        <v>16</v>
      </c>
    </row>
    <row r="364" spans="1:2" x14ac:dyDescent="0.25">
      <c r="A364" s="3">
        <v>44285</v>
      </c>
      <c r="B364" s="10">
        <v>16</v>
      </c>
    </row>
    <row r="365" spans="1:2" x14ac:dyDescent="0.25">
      <c r="A365" s="3">
        <v>44286</v>
      </c>
      <c r="B365" s="10">
        <v>17</v>
      </c>
    </row>
    <row r="366" spans="1:2" x14ac:dyDescent="0.25">
      <c r="A366" s="3">
        <v>44287</v>
      </c>
      <c r="B366" s="10">
        <v>15</v>
      </c>
    </row>
    <row r="367" spans="1:2" x14ac:dyDescent="0.25">
      <c r="A367" s="3">
        <v>44288</v>
      </c>
      <c r="B367" s="10">
        <v>15</v>
      </c>
    </row>
    <row r="368" spans="1:2" x14ac:dyDescent="0.25">
      <c r="A368" s="3">
        <v>44289</v>
      </c>
      <c r="B368" s="10">
        <v>16</v>
      </c>
    </row>
    <row r="369" spans="1:2" x14ac:dyDescent="0.25">
      <c r="A369" s="3">
        <v>44290</v>
      </c>
      <c r="B369" s="10">
        <v>16</v>
      </c>
    </row>
    <row r="370" spans="1:2" x14ac:dyDescent="0.25">
      <c r="A370" s="3">
        <v>44291</v>
      </c>
      <c r="B370" s="10">
        <v>17</v>
      </c>
    </row>
    <row r="371" spans="1:2" x14ac:dyDescent="0.25">
      <c r="A371" s="3">
        <v>44292</v>
      </c>
      <c r="B371" s="10">
        <v>15</v>
      </c>
    </row>
    <row r="372" spans="1:2" x14ac:dyDescent="0.25">
      <c r="A372" s="3">
        <v>44293</v>
      </c>
      <c r="B372" s="10">
        <v>16</v>
      </c>
    </row>
    <row r="373" spans="1:2" x14ac:dyDescent="0.25">
      <c r="A373" s="3">
        <v>44294</v>
      </c>
      <c r="B373" s="10">
        <v>16</v>
      </c>
    </row>
    <row r="374" spans="1:2" x14ac:dyDescent="0.25">
      <c r="A374" s="3">
        <v>44295</v>
      </c>
      <c r="B374" s="10">
        <v>15</v>
      </c>
    </row>
    <row r="375" spans="1:2" x14ac:dyDescent="0.25">
      <c r="A375" s="3">
        <v>44296</v>
      </c>
      <c r="B375" s="10">
        <v>15</v>
      </c>
    </row>
    <row r="376" spans="1:2" x14ac:dyDescent="0.25">
      <c r="A376" s="3">
        <v>44297</v>
      </c>
      <c r="B376" s="10">
        <v>16</v>
      </c>
    </row>
    <row r="377" spans="1:2" x14ac:dyDescent="0.25">
      <c r="A377" s="3">
        <v>44298</v>
      </c>
      <c r="B377" s="10">
        <v>14</v>
      </c>
    </row>
    <row r="378" spans="1:2" x14ac:dyDescent="0.25">
      <c r="A378" s="3">
        <v>44299</v>
      </c>
      <c r="B378" s="10">
        <v>14</v>
      </c>
    </row>
    <row r="379" spans="1:2" x14ac:dyDescent="0.25">
      <c r="A379" s="3">
        <v>44300</v>
      </c>
      <c r="B379" s="10">
        <v>13</v>
      </c>
    </row>
    <row r="380" spans="1:2" x14ac:dyDescent="0.25">
      <c r="A380" s="3">
        <v>44301</v>
      </c>
      <c r="B380" s="10">
        <v>13</v>
      </c>
    </row>
    <row r="381" spans="1:2" x14ac:dyDescent="0.25">
      <c r="A381" s="3">
        <v>44302</v>
      </c>
      <c r="B381" s="10">
        <v>12</v>
      </c>
    </row>
    <row r="382" spans="1:2" x14ac:dyDescent="0.25">
      <c r="A382" s="3">
        <v>44303</v>
      </c>
      <c r="B382" s="10">
        <v>13</v>
      </c>
    </row>
    <row r="383" spans="1:2" x14ac:dyDescent="0.25">
      <c r="A383" s="3">
        <v>44304</v>
      </c>
      <c r="B383" s="10">
        <v>12</v>
      </c>
    </row>
    <row r="384" spans="1:2" x14ac:dyDescent="0.25">
      <c r="A384" s="3">
        <v>44305</v>
      </c>
      <c r="B384" s="10">
        <v>12</v>
      </c>
    </row>
    <row r="385" spans="1:2" x14ac:dyDescent="0.25">
      <c r="A385" s="3">
        <v>44306</v>
      </c>
      <c r="B385" s="10">
        <v>11</v>
      </c>
    </row>
    <row r="386" spans="1:2" x14ac:dyDescent="0.25">
      <c r="A386" s="3">
        <v>44307</v>
      </c>
      <c r="B386" s="10">
        <v>11</v>
      </c>
    </row>
    <row r="387" spans="1:2" x14ac:dyDescent="0.25">
      <c r="A387" s="3">
        <v>44308</v>
      </c>
      <c r="B387" s="10">
        <v>10</v>
      </c>
    </row>
    <row r="388" spans="1:2" x14ac:dyDescent="0.25">
      <c r="A388" s="3">
        <v>44309</v>
      </c>
      <c r="B388" s="10">
        <v>10</v>
      </c>
    </row>
    <row r="389" spans="1:2" x14ac:dyDescent="0.25">
      <c r="A389" s="3">
        <v>44310</v>
      </c>
      <c r="B389" s="10">
        <v>11</v>
      </c>
    </row>
    <row r="390" spans="1:2" x14ac:dyDescent="0.25">
      <c r="A390" s="3">
        <v>44311</v>
      </c>
      <c r="B390" s="10">
        <v>11</v>
      </c>
    </row>
    <row r="391" spans="1:2" x14ac:dyDescent="0.25">
      <c r="A391" s="3">
        <v>44312</v>
      </c>
      <c r="B391" s="10">
        <v>9</v>
      </c>
    </row>
    <row r="392" spans="1:2" x14ac:dyDescent="0.25">
      <c r="A392" s="3">
        <v>44313</v>
      </c>
      <c r="B392" s="10">
        <v>9</v>
      </c>
    </row>
    <row r="393" spans="1:2" x14ac:dyDescent="0.25">
      <c r="A393" s="3">
        <v>44314</v>
      </c>
      <c r="B393" s="10">
        <v>8</v>
      </c>
    </row>
    <row r="394" spans="1:2" x14ac:dyDescent="0.25">
      <c r="A394" s="3">
        <v>44315</v>
      </c>
      <c r="B394" s="10">
        <v>9</v>
      </c>
    </row>
    <row r="395" spans="1:2" x14ac:dyDescent="0.25">
      <c r="A395" s="3">
        <v>44316</v>
      </c>
      <c r="B395" s="10">
        <v>9</v>
      </c>
    </row>
    <row r="396" spans="1:2" x14ac:dyDescent="0.25">
      <c r="A396" s="3">
        <v>44317</v>
      </c>
      <c r="B396" s="10">
        <v>11</v>
      </c>
    </row>
    <row r="397" spans="1:2" x14ac:dyDescent="0.25">
      <c r="A397" s="3">
        <v>44318</v>
      </c>
      <c r="B397" s="10">
        <v>11</v>
      </c>
    </row>
    <row r="398" spans="1:2" x14ac:dyDescent="0.25">
      <c r="A398" s="3">
        <v>44319</v>
      </c>
      <c r="B398" s="10">
        <v>10</v>
      </c>
    </row>
    <row r="399" spans="1:2" x14ac:dyDescent="0.25">
      <c r="A399" s="3">
        <v>44320</v>
      </c>
      <c r="B399" s="10">
        <v>10</v>
      </c>
    </row>
    <row r="400" spans="1:2" x14ac:dyDescent="0.25">
      <c r="A400" s="3">
        <v>44321</v>
      </c>
      <c r="B400" s="10">
        <v>9</v>
      </c>
    </row>
    <row r="401" spans="1:2" x14ac:dyDescent="0.25">
      <c r="A401" s="3">
        <v>44322</v>
      </c>
      <c r="B401" s="10">
        <v>9</v>
      </c>
    </row>
    <row r="402" spans="1:2" x14ac:dyDescent="0.25">
      <c r="A402" s="3">
        <v>44323</v>
      </c>
      <c r="B402" s="10">
        <v>10</v>
      </c>
    </row>
    <row r="403" spans="1:2" x14ac:dyDescent="0.25">
      <c r="A403" s="3">
        <v>44324</v>
      </c>
      <c r="B403" s="10">
        <v>9</v>
      </c>
    </row>
    <row r="404" spans="1:2" x14ac:dyDescent="0.25">
      <c r="A404" s="3">
        <v>44325</v>
      </c>
      <c r="B404" s="10">
        <v>11</v>
      </c>
    </row>
    <row r="405" spans="1:2" x14ac:dyDescent="0.25">
      <c r="A405" s="3">
        <v>44326</v>
      </c>
      <c r="B405" s="10">
        <v>11</v>
      </c>
    </row>
    <row r="406" spans="1:2" x14ac:dyDescent="0.25">
      <c r="A406" s="3">
        <v>44327</v>
      </c>
      <c r="B406" s="10">
        <v>10</v>
      </c>
    </row>
    <row r="407" spans="1:2" x14ac:dyDescent="0.25">
      <c r="A407" s="3">
        <v>44328</v>
      </c>
      <c r="B407" s="10">
        <v>9</v>
      </c>
    </row>
    <row r="408" spans="1:2" x14ac:dyDescent="0.25">
      <c r="A408" s="3">
        <v>44329</v>
      </c>
      <c r="B408" s="10">
        <v>9</v>
      </c>
    </row>
    <row r="409" spans="1:2" x14ac:dyDescent="0.25">
      <c r="A409" s="3">
        <v>44330</v>
      </c>
      <c r="B409" s="10">
        <v>10</v>
      </c>
    </row>
    <row r="410" spans="1:2" x14ac:dyDescent="0.25">
      <c r="A410" s="3">
        <v>44331</v>
      </c>
      <c r="B410" s="10">
        <v>10</v>
      </c>
    </row>
    <row r="411" spans="1:2" x14ac:dyDescent="0.25">
      <c r="A411" s="3">
        <v>44332</v>
      </c>
      <c r="B411" s="10">
        <v>9</v>
      </c>
    </row>
    <row r="412" spans="1:2" x14ac:dyDescent="0.25">
      <c r="A412" s="3">
        <v>44333</v>
      </c>
      <c r="B412" s="10">
        <v>8</v>
      </c>
    </row>
    <row r="413" spans="1:2" x14ac:dyDescent="0.25">
      <c r="A413" s="3">
        <v>44334</v>
      </c>
      <c r="B413" s="10">
        <v>8</v>
      </c>
    </row>
    <row r="414" spans="1:2" x14ac:dyDescent="0.25">
      <c r="A414" s="3">
        <v>44335</v>
      </c>
      <c r="B414" s="10">
        <v>9</v>
      </c>
    </row>
    <row r="415" spans="1:2" x14ac:dyDescent="0.25">
      <c r="A415" s="3">
        <v>44336</v>
      </c>
      <c r="B415" s="10">
        <v>9</v>
      </c>
    </row>
    <row r="416" spans="1:2" x14ac:dyDescent="0.25">
      <c r="A416" s="3">
        <v>44337</v>
      </c>
      <c r="B416" s="10">
        <v>8</v>
      </c>
    </row>
    <row r="417" spans="1:2" x14ac:dyDescent="0.25">
      <c r="A417" s="3">
        <v>44338</v>
      </c>
      <c r="B417" s="10">
        <v>9</v>
      </c>
    </row>
    <row r="418" spans="1:2" x14ac:dyDescent="0.25">
      <c r="A418" s="3">
        <v>44339</v>
      </c>
      <c r="B418" s="10">
        <v>8</v>
      </c>
    </row>
    <row r="419" spans="1:2" x14ac:dyDescent="0.25">
      <c r="A419" s="3">
        <v>44340</v>
      </c>
      <c r="B419" s="10">
        <v>8</v>
      </c>
    </row>
    <row r="420" spans="1:2" x14ac:dyDescent="0.25">
      <c r="A420" s="3">
        <v>44341</v>
      </c>
      <c r="B420" s="10">
        <v>9</v>
      </c>
    </row>
    <row r="421" spans="1:2" x14ac:dyDescent="0.25">
      <c r="A421" s="3">
        <v>44342</v>
      </c>
      <c r="B421" s="10">
        <v>7</v>
      </c>
    </row>
    <row r="422" spans="1:2" x14ac:dyDescent="0.25">
      <c r="A422" s="3">
        <v>44343</v>
      </c>
      <c r="B422" s="10">
        <v>7</v>
      </c>
    </row>
    <row r="423" spans="1:2" x14ac:dyDescent="0.25">
      <c r="A423" s="3">
        <v>44344</v>
      </c>
      <c r="B423" s="10">
        <v>8</v>
      </c>
    </row>
    <row r="424" spans="1:2" x14ac:dyDescent="0.25">
      <c r="A424" s="3">
        <v>44345</v>
      </c>
      <c r="B424" s="10">
        <v>8</v>
      </c>
    </row>
    <row r="425" spans="1:2" x14ac:dyDescent="0.25">
      <c r="A425" s="3">
        <v>44346</v>
      </c>
      <c r="B425" s="10">
        <v>9</v>
      </c>
    </row>
    <row r="426" spans="1:2" x14ac:dyDescent="0.25">
      <c r="A426" s="3">
        <v>44347</v>
      </c>
      <c r="B426" s="10">
        <v>9</v>
      </c>
    </row>
    <row r="427" spans="1:2" x14ac:dyDescent="0.25">
      <c r="A427" s="3">
        <v>44348</v>
      </c>
      <c r="B427" s="10">
        <v>8</v>
      </c>
    </row>
    <row r="428" spans="1:2" x14ac:dyDescent="0.25">
      <c r="A428" s="3">
        <v>44349</v>
      </c>
      <c r="B428" s="10">
        <v>9</v>
      </c>
    </row>
    <row r="429" spans="1:2" x14ac:dyDescent="0.25">
      <c r="A429" s="3">
        <v>44350</v>
      </c>
      <c r="B429" s="10">
        <v>9</v>
      </c>
    </row>
    <row r="430" spans="1:2" x14ac:dyDescent="0.25">
      <c r="A430" s="3">
        <v>44351</v>
      </c>
      <c r="B430" s="10">
        <v>8</v>
      </c>
    </row>
    <row r="431" spans="1:2" x14ac:dyDescent="0.25">
      <c r="A431" s="3">
        <v>44352</v>
      </c>
      <c r="B431" s="10">
        <v>9</v>
      </c>
    </row>
    <row r="432" spans="1:2" x14ac:dyDescent="0.25">
      <c r="A432" s="3">
        <v>44353</v>
      </c>
      <c r="B432" s="10">
        <v>7</v>
      </c>
    </row>
    <row r="433" spans="1:2" x14ac:dyDescent="0.25">
      <c r="A433" s="3">
        <v>44354</v>
      </c>
      <c r="B433" s="10">
        <v>7</v>
      </c>
    </row>
    <row r="434" spans="1:2" x14ac:dyDescent="0.25">
      <c r="A434" s="3">
        <v>44355</v>
      </c>
      <c r="B434" s="10">
        <v>8</v>
      </c>
    </row>
    <row r="435" spans="1:2" x14ac:dyDescent="0.25">
      <c r="A435" s="3">
        <v>44356</v>
      </c>
      <c r="B435" s="10">
        <v>8</v>
      </c>
    </row>
    <row r="436" spans="1:2" x14ac:dyDescent="0.25">
      <c r="A436" s="3">
        <v>44357</v>
      </c>
      <c r="B436" s="10">
        <v>9</v>
      </c>
    </row>
    <row r="437" spans="1:2" x14ac:dyDescent="0.25">
      <c r="A437" s="3">
        <v>44358</v>
      </c>
      <c r="B437" s="10">
        <v>9</v>
      </c>
    </row>
    <row r="438" spans="1:2" x14ac:dyDescent="0.25">
      <c r="A438" s="3">
        <v>44359</v>
      </c>
      <c r="B438" s="10">
        <v>10</v>
      </c>
    </row>
    <row r="439" spans="1:2" x14ac:dyDescent="0.25">
      <c r="A439" s="3">
        <v>44360</v>
      </c>
      <c r="B439" s="10">
        <v>8</v>
      </c>
    </row>
    <row r="440" spans="1:2" x14ac:dyDescent="0.25">
      <c r="A440" s="3">
        <v>44361</v>
      </c>
      <c r="B440" s="10">
        <v>7</v>
      </c>
    </row>
    <row r="441" spans="1:2" x14ac:dyDescent="0.25">
      <c r="A441" s="3">
        <v>44362</v>
      </c>
      <c r="B441" s="10">
        <v>8</v>
      </c>
    </row>
    <row r="442" spans="1:2" x14ac:dyDescent="0.25">
      <c r="A442" s="3">
        <v>44363</v>
      </c>
      <c r="B442" s="10">
        <v>8</v>
      </c>
    </row>
    <row r="443" spans="1:2" x14ac:dyDescent="0.25">
      <c r="A443" s="3">
        <v>44364</v>
      </c>
      <c r="B443" s="10">
        <v>9</v>
      </c>
    </row>
    <row r="444" spans="1:2" x14ac:dyDescent="0.25">
      <c r="A444" s="3">
        <v>44365</v>
      </c>
      <c r="B444" s="10">
        <v>9</v>
      </c>
    </row>
    <row r="445" spans="1:2" x14ac:dyDescent="0.25">
      <c r="A445" s="3">
        <v>44366</v>
      </c>
      <c r="B445" s="10">
        <v>10</v>
      </c>
    </row>
    <row r="446" spans="1:2" x14ac:dyDescent="0.25">
      <c r="A446" s="3">
        <v>44367</v>
      </c>
      <c r="B446" s="10">
        <v>11</v>
      </c>
    </row>
    <row r="447" spans="1:2" x14ac:dyDescent="0.25">
      <c r="A447" s="3">
        <v>44368</v>
      </c>
      <c r="B447" s="10">
        <v>11</v>
      </c>
    </row>
    <row r="448" spans="1:2" x14ac:dyDescent="0.25">
      <c r="A448" s="3">
        <v>44369</v>
      </c>
      <c r="B448" s="10">
        <v>11</v>
      </c>
    </row>
    <row r="449" spans="1:2" x14ac:dyDescent="0.25">
      <c r="A449" s="3">
        <v>44370</v>
      </c>
      <c r="B449" s="10">
        <v>11</v>
      </c>
    </row>
    <row r="450" spans="1:2" x14ac:dyDescent="0.25">
      <c r="A450" s="3">
        <v>44371</v>
      </c>
      <c r="B450" s="10">
        <v>12</v>
      </c>
    </row>
    <row r="451" spans="1:2" x14ac:dyDescent="0.25">
      <c r="A451" s="3">
        <v>44372</v>
      </c>
      <c r="B451" s="10">
        <v>13</v>
      </c>
    </row>
    <row r="452" spans="1:2" x14ac:dyDescent="0.25">
      <c r="A452" s="3">
        <v>44373</v>
      </c>
      <c r="B452" s="10">
        <v>15</v>
      </c>
    </row>
    <row r="453" spans="1:2" x14ac:dyDescent="0.25">
      <c r="A453" s="3">
        <v>44374</v>
      </c>
      <c r="B453" s="10">
        <v>16</v>
      </c>
    </row>
    <row r="454" spans="1:2" x14ac:dyDescent="0.25">
      <c r="A454" s="3">
        <v>44375</v>
      </c>
      <c r="B454" s="10">
        <v>18</v>
      </c>
    </row>
    <row r="455" spans="1:2" x14ac:dyDescent="0.25">
      <c r="A455" s="3">
        <v>44376</v>
      </c>
      <c r="B455" s="10">
        <v>19</v>
      </c>
    </row>
    <row r="456" spans="1:2" x14ac:dyDescent="0.25">
      <c r="A456" s="3">
        <v>44377</v>
      </c>
      <c r="B456" s="10">
        <v>21</v>
      </c>
    </row>
    <row r="457" spans="1:2" x14ac:dyDescent="0.25">
      <c r="A457" s="3">
        <v>44378</v>
      </c>
      <c r="B457" s="10">
        <v>22</v>
      </c>
    </row>
    <row r="458" spans="1:2" x14ac:dyDescent="0.25">
      <c r="A458" s="3">
        <v>44379</v>
      </c>
      <c r="B458" s="10">
        <v>24</v>
      </c>
    </row>
    <row r="459" spans="1:2" x14ac:dyDescent="0.25">
      <c r="A459" s="3">
        <v>44380</v>
      </c>
      <c r="B459" s="10">
        <v>26</v>
      </c>
    </row>
    <row r="460" spans="1:2" x14ac:dyDescent="0.25">
      <c r="A460" s="3">
        <v>44381</v>
      </c>
      <c r="B460" s="10">
        <v>26</v>
      </c>
    </row>
    <row r="461" spans="1:2" x14ac:dyDescent="0.25">
      <c r="A461" s="3">
        <v>44382</v>
      </c>
      <c r="B461" s="10">
        <v>28</v>
      </c>
    </row>
    <row r="462" spans="1:2" x14ac:dyDescent="0.25">
      <c r="A462" s="3">
        <v>44383</v>
      </c>
      <c r="B462" s="10">
        <v>28</v>
      </c>
    </row>
    <row r="463" spans="1:2" x14ac:dyDescent="0.25">
      <c r="A463" s="3">
        <v>44384</v>
      </c>
      <c r="B463" s="10">
        <v>30</v>
      </c>
    </row>
    <row r="464" spans="1:2" x14ac:dyDescent="0.25">
      <c r="A464" s="3">
        <v>44385</v>
      </c>
      <c r="B464" s="10">
        <v>32</v>
      </c>
    </row>
    <row r="465" spans="1:2" x14ac:dyDescent="0.25">
      <c r="A465" s="3">
        <v>44386</v>
      </c>
      <c r="B465" s="10">
        <v>35</v>
      </c>
    </row>
    <row r="466" spans="1:2" x14ac:dyDescent="0.25">
      <c r="A466" s="3">
        <v>44387</v>
      </c>
      <c r="B466" s="10">
        <v>37</v>
      </c>
    </row>
    <row r="467" spans="1:2" x14ac:dyDescent="0.25">
      <c r="A467" s="3">
        <v>44388</v>
      </c>
      <c r="B467" s="10">
        <v>42</v>
      </c>
    </row>
    <row r="468" spans="1:2" x14ac:dyDescent="0.25">
      <c r="A468" s="3">
        <v>44389</v>
      </c>
      <c r="B468" s="10">
        <v>44</v>
      </c>
    </row>
    <row r="469" spans="1:2" x14ac:dyDescent="0.25">
      <c r="A469" s="3">
        <v>44390</v>
      </c>
      <c r="B469" s="10">
        <v>47</v>
      </c>
    </row>
    <row r="470" spans="1:2" x14ac:dyDescent="0.25">
      <c r="A470" s="3">
        <v>44391</v>
      </c>
      <c r="B470" s="10">
        <v>50</v>
      </c>
    </row>
    <row r="471" spans="1:2" x14ac:dyDescent="0.25">
      <c r="A471" s="3">
        <v>44392</v>
      </c>
      <c r="B471" s="10">
        <v>52</v>
      </c>
    </row>
    <row r="472" spans="1:2" x14ac:dyDescent="0.25">
      <c r="A472" s="3">
        <v>44393</v>
      </c>
      <c r="B472" s="10">
        <v>53</v>
      </c>
    </row>
    <row r="473" spans="1:2" x14ac:dyDescent="0.25">
      <c r="A473" s="3">
        <v>44394</v>
      </c>
      <c r="B473" s="10">
        <v>56</v>
      </c>
    </row>
    <row r="474" spans="1:2" x14ac:dyDescent="0.25">
      <c r="A474" s="3">
        <v>44395</v>
      </c>
      <c r="B474" s="10">
        <v>54</v>
      </c>
    </row>
    <row r="475" spans="1:2" x14ac:dyDescent="0.25">
      <c r="A475" s="3">
        <v>44396</v>
      </c>
      <c r="B475" s="10">
        <v>50</v>
      </c>
    </row>
    <row r="476" spans="1:2" x14ac:dyDescent="0.25">
      <c r="A476" s="3">
        <v>44397</v>
      </c>
      <c r="B476" s="10">
        <v>52</v>
      </c>
    </row>
    <row r="477" spans="1:2" x14ac:dyDescent="0.25">
      <c r="A477" s="3">
        <v>44398</v>
      </c>
      <c r="B477" s="10">
        <v>53</v>
      </c>
    </row>
    <row r="478" spans="1:2" x14ac:dyDescent="0.25">
      <c r="A478" s="3">
        <v>44399</v>
      </c>
      <c r="B478" s="10">
        <v>53</v>
      </c>
    </row>
    <row r="479" spans="1:2" x14ac:dyDescent="0.25">
      <c r="A479" s="3">
        <v>44400</v>
      </c>
      <c r="B479" s="10">
        <v>54</v>
      </c>
    </row>
    <row r="480" spans="1:2" x14ac:dyDescent="0.25">
      <c r="A480" s="3">
        <v>44401</v>
      </c>
      <c r="B480" s="10">
        <v>54</v>
      </c>
    </row>
    <row r="481" spans="1:2" x14ac:dyDescent="0.25">
      <c r="A481" s="3">
        <v>44402</v>
      </c>
      <c r="B481" s="10">
        <v>57</v>
      </c>
    </row>
    <row r="482" spans="1:2" x14ac:dyDescent="0.25">
      <c r="A482" s="3">
        <v>44403</v>
      </c>
      <c r="B482" s="10">
        <v>59</v>
      </c>
    </row>
    <row r="483" spans="1:2" x14ac:dyDescent="0.25">
      <c r="A483" s="3">
        <v>44404</v>
      </c>
      <c r="B483" s="10">
        <v>62</v>
      </c>
    </row>
    <row r="484" spans="1:2" x14ac:dyDescent="0.25">
      <c r="A484" s="3">
        <v>44405</v>
      </c>
      <c r="B484" s="10">
        <v>63</v>
      </c>
    </row>
    <row r="485" spans="1:2" x14ac:dyDescent="0.25">
      <c r="A485" s="3">
        <v>44406</v>
      </c>
      <c r="B485" s="10">
        <v>63</v>
      </c>
    </row>
    <row r="486" spans="1:2" x14ac:dyDescent="0.25">
      <c r="A486" s="3">
        <v>44407</v>
      </c>
      <c r="B486" s="10">
        <v>65</v>
      </c>
    </row>
    <row r="487" spans="1:2" x14ac:dyDescent="0.25">
      <c r="A487" s="3">
        <v>44408</v>
      </c>
      <c r="B487" s="10">
        <v>65</v>
      </c>
    </row>
    <row r="488" spans="1:2" x14ac:dyDescent="0.25">
      <c r="A488" s="3">
        <v>44409</v>
      </c>
      <c r="B488" s="10">
        <v>63</v>
      </c>
    </row>
    <row r="489" spans="1:2" x14ac:dyDescent="0.25">
      <c r="A489" s="3">
        <v>44410</v>
      </c>
      <c r="B489" s="10">
        <v>61</v>
      </c>
    </row>
    <row r="490" spans="1:2" x14ac:dyDescent="0.25">
      <c r="A490" s="3">
        <v>44411</v>
      </c>
      <c r="B490" s="10">
        <v>61</v>
      </c>
    </row>
    <row r="491" spans="1:2" x14ac:dyDescent="0.25">
      <c r="A491" s="3">
        <v>44412</v>
      </c>
      <c r="B491" s="10">
        <v>62</v>
      </c>
    </row>
    <row r="492" spans="1:2" x14ac:dyDescent="0.25">
      <c r="A492" s="3">
        <v>44413</v>
      </c>
      <c r="B492" s="10">
        <v>63</v>
      </c>
    </row>
    <row r="493" spans="1:2" x14ac:dyDescent="0.25">
      <c r="A493" s="3">
        <v>44414</v>
      </c>
      <c r="B493" s="10">
        <v>65</v>
      </c>
    </row>
    <row r="494" spans="1:2" x14ac:dyDescent="0.25">
      <c r="A494" s="3">
        <v>44415</v>
      </c>
      <c r="B494" s="10">
        <v>65</v>
      </c>
    </row>
    <row r="495" spans="1:2" x14ac:dyDescent="0.25">
      <c r="A495" s="3">
        <v>44416</v>
      </c>
      <c r="B495" s="10">
        <v>67</v>
      </c>
    </row>
    <row r="496" spans="1:2" x14ac:dyDescent="0.25">
      <c r="A496" s="3">
        <v>44417</v>
      </c>
      <c r="B496" s="10">
        <v>67</v>
      </c>
    </row>
    <row r="497" spans="1:2" x14ac:dyDescent="0.25">
      <c r="A497" s="3">
        <v>44418</v>
      </c>
      <c r="B497" s="10">
        <v>66</v>
      </c>
    </row>
    <row r="498" spans="1:2" x14ac:dyDescent="0.25">
      <c r="A498" s="3">
        <v>44419</v>
      </c>
      <c r="B498" s="10">
        <v>67</v>
      </c>
    </row>
    <row r="499" spans="1:2" x14ac:dyDescent="0.25">
      <c r="A499" s="3">
        <v>44420</v>
      </c>
      <c r="B499" s="10">
        <v>68</v>
      </c>
    </row>
    <row r="500" spans="1:2" x14ac:dyDescent="0.25">
      <c r="A500" s="3">
        <v>44421</v>
      </c>
      <c r="B500" s="10">
        <v>68</v>
      </c>
    </row>
    <row r="501" spans="1:2" x14ac:dyDescent="0.25">
      <c r="A501" s="3">
        <v>44422</v>
      </c>
      <c r="B501" s="10">
        <v>69</v>
      </c>
    </row>
    <row r="502" spans="1:2" x14ac:dyDescent="0.25">
      <c r="A502" s="3">
        <v>44423</v>
      </c>
      <c r="B502" s="10">
        <v>69</v>
      </c>
    </row>
    <row r="503" spans="1:2" x14ac:dyDescent="0.25">
      <c r="A503" s="3">
        <v>44424</v>
      </c>
      <c r="B503" s="10">
        <v>70</v>
      </c>
    </row>
    <row r="504" spans="1:2" x14ac:dyDescent="0.25">
      <c r="A504" s="3">
        <v>44425</v>
      </c>
      <c r="B504" s="10">
        <v>71</v>
      </c>
    </row>
    <row r="505" spans="1:2" x14ac:dyDescent="0.25">
      <c r="A505" s="3">
        <v>44426</v>
      </c>
      <c r="B505" s="10">
        <v>70</v>
      </c>
    </row>
    <row r="506" spans="1:2" x14ac:dyDescent="0.25">
      <c r="A506" s="3">
        <v>44427</v>
      </c>
      <c r="B506" s="10">
        <v>71</v>
      </c>
    </row>
    <row r="507" spans="1:2" x14ac:dyDescent="0.25">
      <c r="A507" s="3">
        <v>44428</v>
      </c>
      <c r="B507" s="10">
        <v>72</v>
      </c>
    </row>
    <row r="508" spans="1:2" x14ac:dyDescent="0.25">
      <c r="A508" s="3">
        <v>44429</v>
      </c>
      <c r="B508" s="10">
        <v>73</v>
      </c>
    </row>
    <row r="509" spans="1:2" x14ac:dyDescent="0.25">
      <c r="A509" s="3">
        <v>44430</v>
      </c>
      <c r="B509" s="10">
        <v>73</v>
      </c>
    </row>
    <row r="510" spans="1:2" x14ac:dyDescent="0.25">
      <c r="A510" s="3">
        <v>44431</v>
      </c>
      <c r="B510" s="10">
        <v>74</v>
      </c>
    </row>
    <row r="511" spans="1:2" x14ac:dyDescent="0.25">
      <c r="A511" s="3">
        <v>44432</v>
      </c>
      <c r="B511" s="10">
        <v>73</v>
      </c>
    </row>
    <row r="512" spans="1:2" x14ac:dyDescent="0.25">
      <c r="A512" s="3">
        <v>44433</v>
      </c>
      <c r="B512" s="10">
        <v>72</v>
      </c>
    </row>
    <row r="513" spans="1:2" x14ac:dyDescent="0.25">
      <c r="A513" s="3">
        <v>44434</v>
      </c>
      <c r="B513" s="10">
        <v>70</v>
      </c>
    </row>
    <row r="514" spans="1:2" x14ac:dyDescent="0.25">
      <c r="A514" s="3">
        <v>44435</v>
      </c>
      <c r="B514" s="10">
        <v>70</v>
      </c>
    </row>
    <row r="515" spans="1:2" x14ac:dyDescent="0.25">
      <c r="A515" s="3">
        <v>44436</v>
      </c>
      <c r="B515" s="10">
        <v>68</v>
      </c>
    </row>
    <row r="516" spans="1:2" x14ac:dyDescent="0.25">
      <c r="A516" s="3">
        <v>44437</v>
      </c>
      <c r="B516" s="10">
        <v>70</v>
      </c>
    </row>
    <row r="517" spans="1:2" x14ac:dyDescent="0.25">
      <c r="A517" s="3">
        <v>44438</v>
      </c>
      <c r="B517" s="10">
        <v>70</v>
      </c>
    </row>
    <row r="518" spans="1:2" x14ac:dyDescent="0.25">
      <c r="A518" s="3">
        <v>44439</v>
      </c>
      <c r="B518" s="10">
        <v>69</v>
      </c>
    </row>
    <row r="519" spans="1:2" x14ac:dyDescent="0.25">
      <c r="A519" s="3">
        <v>44440</v>
      </c>
      <c r="B519" s="10">
        <v>68</v>
      </c>
    </row>
    <row r="520" spans="1:2" x14ac:dyDescent="0.25">
      <c r="A520" s="3">
        <v>44441</v>
      </c>
      <c r="B520" s="10">
        <v>68</v>
      </c>
    </row>
    <row r="521" spans="1:2" x14ac:dyDescent="0.25">
      <c r="A521" s="3">
        <v>44442</v>
      </c>
      <c r="B521" s="10">
        <v>69</v>
      </c>
    </row>
    <row r="522" spans="1:2" x14ac:dyDescent="0.25">
      <c r="A522" s="3">
        <v>44443</v>
      </c>
      <c r="B522" s="10">
        <v>71</v>
      </c>
    </row>
    <row r="523" spans="1:2" x14ac:dyDescent="0.25">
      <c r="A523" s="3">
        <v>44444</v>
      </c>
      <c r="B523" s="10">
        <v>71</v>
      </c>
    </row>
    <row r="524" spans="1:2" x14ac:dyDescent="0.25">
      <c r="A524" s="3">
        <v>44445</v>
      </c>
      <c r="B524" s="10">
        <v>72</v>
      </c>
    </row>
    <row r="525" spans="1:2" x14ac:dyDescent="0.25">
      <c r="A525" s="3">
        <v>44446</v>
      </c>
      <c r="B525" s="10">
        <v>71</v>
      </c>
    </row>
    <row r="526" spans="1:2" x14ac:dyDescent="0.25">
      <c r="A526" s="3">
        <v>44447</v>
      </c>
      <c r="B526" s="10">
        <v>70</v>
      </c>
    </row>
    <row r="527" spans="1:2" x14ac:dyDescent="0.25">
      <c r="A527" s="3">
        <v>44448</v>
      </c>
      <c r="B527" s="10">
        <v>69</v>
      </c>
    </row>
    <row r="528" spans="1:2" x14ac:dyDescent="0.25">
      <c r="A528" s="3">
        <v>44449</v>
      </c>
      <c r="B528" s="10">
        <v>67</v>
      </c>
    </row>
    <row r="529" spans="1:2" x14ac:dyDescent="0.25">
      <c r="A529" s="3">
        <v>44450</v>
      </c>
      <c r="B529" s="10">
        <v>67</v>
      </c>
    </row>
    <row r="530" spans="1:2" x14ac:dyDescent="0.25">
      <c r="A530" s="3">
        <v>44451</v>
      </c>
      <c r="B530" s="10">
        <v>68</v>
      </c>
    </row>
    <row r="531" spans="1:2" x14ac:dyDescent="0.25">
      <c r="A531" s="3">
        <v>44452</v>
      </c>
      <c r="B531" s="10">
        <v>68</v>
      </c>
    </row>
    <row r="532" spans="1:2" x14ac:dyDescent="0.25">
      <c r="A532" s="3">
        <v>44453</v>
      </c>
      <c r="B532" s="10">
        <v>67</v>
      </c>
    </row>
    <row r="533" spans="1:2" x14ac:dyDescent="0.25">
      <c r="A533" s="3">
        <v>44454</v>
      </c>
      <c r="B533" s="10">
        <v>67</v>
      </c>
    </row>
    <row r="534" spans="1:2" x14ac:dyDescent="0.25">
      <c r="A534" s="3">
        <v>44455</v>
      </c>
      <c r="B534" s="10">
        <v>68</v>
      </c>
    </row>
    <row r="535" spans="1:2" x14ac:dyDescent="0.25">
      <c r="A535" s="3">
        <v>44456</v>
      </c>
      <c r="B535" s="10">
        <v>68</v>
      </c>
    </row>
    <row r="536" spans="1:2" x14ac:dyDescent="0.25">
      <c r="A536" s="3">
        <v>44457</v>
      </c>
      <c r="B536" s="10">
        <v>69</v>
      </c>
    </row>
    <row r="537" spans="1:2" x14ac:dyDescent="0.25">
      <c r="A537" s="3">
        <v>44458</v>
      </c>
      <c r="B537" s="10">
        <v>69</v>
      </c>
    </row>
    <row r="538" spans="1:2" x14ac:dyDescent="0.25">
      <c r="A538" s="3">
        <v>44459</v>
      </c>
      <c r="B538" s="10">
        <v>70</v>
      </c>
    </row>
    <row r="539" spans="1:2" x14ac:dyDescent="0.25">
      <c r="A539" s="3">
        <v>44460</v>
      </c>
      <c r="B539" s="10">
        <v>70</v>
      </c>
    </row>
    <row r="540" spans="1:2" x14ac:dyDescent="0.25">
      <c r="A540" s="3">
        <v>44461</v>
      </c>
      <c r="B540" s="10">
        <v>69</v>
      </c>
    </row>
    <row r="541" spans="1:2" x14ac:dyDescent="0.25">
      <c r="A541" s="3">
        <v>44462</v>
      </c>
      <c r="B541" s="10">
        <v>72</v>
      </c>
    </row>
    <row r="542" spans="1:2" x14ac:dyDescent="0.25">
      <c r="A542" s="3">
        <v>44463</v>
      </c>
      <c r="B542" s="10">
        <v>72</v>
      </c>
    </row>
    <row r="543" spans="1:2" x14ac:dyDescent="0.25">
      <c r="A543" s="3">
        <v>44464</v>
      </c>
      <c r="B543" s="10">
        <v>70</v>
      </c>
    </row>
    <row r="544" spans="1:2" x14ac:dyDescent="0.25">
      <c r="A544" s="3">
        <v>44465</v>
      </c>
      <c r="B544" s="10">
        <v>68</v>
      </c>
    </row>
    <row r="545" spans="1:2" x14ac:dyDescent="0.25">
      <c r="A545" s="3">
        <v>44466</v>
      </c>
      <c r="B545" s="10">
        <v>67</v>
      </c>
    </row>
    <row r="546" spans="1:2" x14ac:dyDescent="0.25">
      <c r="A546" s="3">
        <v>44467</v>
      </c>
      <c r="B546" s="10">
        <v>67</v>
      </c>
    </row>
    <row r="547" spans="1:2" x14ac:dyDescent="0.25">
      <c r="A547" s="3">
        <v>44468</v>
      </c>
      <c r="B547" s="10">
        <v>68</v>
      </c>
    </row>
    <row r="548" spans="1:2" x14ac:dyDescent="0.25">
      <c r="A548" s="3">
        <v>44469</v>
      </c>
      <c r="B548" s="10">
        <v>69</v>
      </c>
    </row>
    <row r="549" spans="1:2" x14ac:dyDescent="0.25">
      <c r="A549" s="3">
        <v>44470</v>
      </c>
      <c r="B549" s="10">
        <v>70</v>
      </c>
    </row>
    <row r="550" spans="1:2" x14ac:dyDescent="0.25">
      <c r="A550" s="3">
        <v>44471</v>
      </c>
      <c r="B550" s="10">
        <v>72</v>
      </c>
    </row>
    <row r="551" spans="1:2" x14ac:dyDescent="0.25">
      <c r="A551" s="3">
        <v>44472</v>
      </c>
      <c r="B551" s="10">
        <v>73</v>
      </c>
    </row>
    <row r="552" spans="1:2" x14ac:dyDescent="0.25">
      <c r="A552" s="3">
        <v>44473</v>
      </c>
      <c r="B552" s="10">
        <v>73</v>
      </c>
    </row>
    <row r="553" spans="1:2" x14ac:dyDescent="0.25">
      <c r="A553" s="3">
        <v>44474</v>
      </c>
      <c r="B553" s="10">
        <v>72</v>
      </c>
    </row>
    <row r="554" spans="1:2" x14ac:dyDescent="0.25">
      <c r="A554" s="3">
        <v>44475</v>
      </c>
      <c r="B554" s="10">
        <v>72</v>
      </c>
    </row>
    <row r="555" spans="1:2" x14ac:dyDescent="0.25">
      <c r="A555" s="3">
        <v>44476</v>
      </c>
      <c r="B555" s="10">
        <v>71</v>
      </c>
    </row>
    <row r="556" spans="1:2" x14ac:dyDescent="0.25">
      <c r="A556" s="3">
        <v>44477</v>
      </c>
      <c r="B556" s="10">
        <v>71</v>
      </c>
    </row>
    <row r="557" spans="1:2" x14ac:dyDescent="0.25">
      <c r="A557" s="3">
        <v>44478</v>
      </c>
      <c r="B557" s="10">
        <v>70</v>
      </c>
    </row>
    <row r="558" spans="1:2" x14ac:dyDescent="0.25">
      <c r="A558" s="3">
        <v>44479</v>
      </c>
      <c r="B558" s="10">
        <v>72</v>
      </c>
    </row>
    <row r="559" spans="1:2" x14ac:dyDescent="0.25">
      <c r="A559" s="3">
        <v>44480</v>
      </c>
      <c r="B559" s="10">
        <v>74</v>
      </c>
    </row>
    <row r="560" spans="1:2" x14ac:dyDescent="0.25">
      <c r="A560" s="3">
        <v>44481</v>
      </c>
      <c r="B560" s="10">
        <v>75</v>
      </c>
    </row>
    <row r="561" spans="1:2" x14ac:dyDescent="0.25">
      <c r="A561" s="3">
        <v>44482</v>
      </c>
      <c r="B561" s="10">
        <v>77</v>
      </c>
    </row>
    <row r="562" spans="1:2" x14ac:dyDescent="0.25">
      <c r="A562" s="3">
        <v>44483</v>
      </c>
      <c r="B562" s="10">
        <v>81</v>
      </c>
    </row>
    <row r="563" spans="1:2" x14ac:dyDescent="0.25">
      <c r="A563" s="3">
        <v>44484</v>
      </c>
      <c r="B563" s="10">
        <v>83</v>
      </c>
    </row>
    <row r="564" spans="1:2" x14ac:dyDescent="0.25">
      <c r="A564" s="3">
        <v>44485</v>
      </c>
      <c r="B564" s="10">
        <v>85</v>
      </c>
    </row>
    <row r="565" spans="1:2" x14ac:dyDescent="0.25">
      <c r="A565" s="3">
        <v>44486</v>
      </c>
      <c r="B565" s="10">
        <v>85</v>
      </c>
    </row>
    <row r="566" spans="1:2" x14ac:dyDescent="0.25">
      <c r="A566" s="3">
        <v>44487</v>
      </c>
      <c r="B566" s="10">
        <v>87</v>
      </c>
    </row>
    <row r="567" spans="1:2" x14ac:dyDescent="0.25">
      <c r="A567" s="3">
        <v>44488</v>
      </c>
      <c r="B567" s="10">
        <v>88</v>
      </c>
    </row>
    <row r="568" spans="1:2" x14ac:dyDescent="0.25">
      <c r="A568" s="3">
        <v>44489</v>
      </c>
      <c r="B568" s="10">
        <v>89</v>
      </c>
    </row>
    <row r="569" spans="1:2" x14ac:dyDescent="0.25">
      <c r="A569" s="3">
        <v>44490</v>
      </c>
      <c r="B569" s="10">
        <v>89</v>
      </c>
    </row>
    <row r="570" spans="1:2" x14ac:dyDescent="0.25">
      <c r="A570" s="3">
        <v>44491</v>
      </c>
      <c r="B570" s="10">
        <v>90</v>
      </c>
    </row>
    <row r="571" spans="1:2" x14ac:dyDescent="0.25">
      <c r="A571" s="3">
        <v>44492</v>
      </c>
      <c r="B571" s="10">
        <v>90</v>
      </c>
    </row>
    <row r="572" spans="1:2" x14ac:dyDescent="0.25">
      <c r="A572" s="3">
        <v>44493</v>
      </c>
      <c r="B572" s="10">
        <v>92</v>
      </c>
    </row>
    <row r="573" spans="1:2" x14ac:dyDescent="0.25">
      <c r="A573" s="3">
        <v>44494</v>
      </c>
      <c r="B573" s="10">
        <v>94</v>
      </c>
    </row>
    <row r="574" spans="1:2" x14ac:dyDescent="0.25">
      <c r="A574" s="3">
        <v>44495</v>
      </c>
      <c r="B574" s="10">
        <v>95</v>
      </c>
    </row>
    <row r="575" spans="1:2" x14ac:dyDescent="0.25">
      <c r="A575" s="3">
        <v>44496</v>
      </c>
      <c r="B575" s="10">
        <v>97</v>
      </c>
    </row>
    <row r="576" spans="1:2" x14ac:dyDescent="0.25">
      <c r="A576" s="3">
        <v>44497</v>
      </c>
      <c r="B576" s="10">
        <v>98</v>
      </c>
    </row>
    <row r="577" spans="1:2" x14ac:dyDescent="0.25">
      <c r="A577" s="3">
        <v>44498</v>
      </c>
      <c r="B577" s="10">
        <v>98</v>
      </c>
    </row>
    <row r="578" spans="1:2" x14ac:dyDescent="0.25">
      <c r="A578" s="3">
        <v>44499</v>
      </c>
      <c r="B578" s="10">
        <v>100</v>
      </c>
    </row>
    <row r="579" spans="1:2" x14ac:dyDescent="0.25">
      <c r="A579" s="3">
        <v>44500</v>
      </c>
      <c r="B579" s="10">
        <v>101</v>
      </c>
    </row>
    <row r="580" spans="1:2" x14ac:dyDescent="0.25">
      <c r="A580" s="3">
        <v>44501</v>
      </c>
      <c r="B580" s="10">
        <v>102</v>
      </c>
    </row>
    <row r="581" spans="1:2" x14ac:dyDescent="0.25">
      <c r="A581" s="3">
        <v>44502</v>
      </c>
      <c r="B581" s="10">
        <v>102</v>
      </c>
    </row>
    <row r="582" spans="1:2" x14ac:dyDescent="0.25">
      <c r="A582" s="3">
        <v>44503</v>
      </c>
      <c r="B582" s="10">
        <v>103</v>
      </c>
    </row>
    <row r="583" spans="1:2" x14ac:dyDescent="0.25">
      <c r="A583" s="3">
        <v>44504</v>
      </c>
      <c r="B583" s="10">
        <v>103</v>
      </c>
    </row>
    <row r="584" spans="1:2" x14ac:dyDescent="0.25">
      <c r="A584" s="3">
        <v>44505</v>
      </c>
      <c r="B584" s="10">
        <v>104</v>
      </c>
    </row>
    <row r="585" spans="1:2" x14ac:dyDescent="0.25">
      <c r="A585" s="3">
        <v>44506</v>
      </c>
      <c r="B585" s="10">
        <v>104</v>
      </c>
    </row>
    <row r="586" spans="1:2" x14ac:dyDescent="0.25">
      <c r="A586" s="3">
        <v>44507</v>
      </c>
      <c r="B586" s="10">
        <v>105</v>
      </c>
    </row>
    <row r="587" spans="1:2" x14ac:dyDescent="0.25">
      <c r="A587" s="3">
        <v>44508</v>
      </c>
      <c r="B587" s="10">
        <v>104</v>
      </c>
    </row>
    <row r="588" spans="1:2" x14ac:dyDescent="0.25">
      <c r="A588" s="3">
        <v>44509</v>
      </c>
      <c r="B588" s="10">
        <v>104</v>
      </c>
    </row>
    <row r="589" spans="1:2" x14ac:dyDescent="0.25">
      <c r="A589" s="3">
        <v>44510</v>
      </c>
      <c r="B589" s="10">
        <v>103</v>
      </c>
    </row>
    <row r="590" spans="1:2" x14ac:dyDescent="0.25">
      <c r="A590" s="3">
        <v>44511</v>
      </c>
      <c r="B590" s="10">
        <v>104</v>
      </c>
    </row>
    <row r="591" spans="1:2" x14ac:dyDescent="0.25">
      <c r="A591" s="3">
        <v>44512</v>
      </c>
      <c r="B591" s="10">
        <v>105</v>
      </c>
    </row>
    <row r="592" spans="1:2" x14ac:dyDescent="0.25">
      <c r="A592" s="3">
        <v>44513</v>
      </c>
      <c r="B592" s="10">
        <v>105</v>
      </c>
    </row>
    <row r="593" spans="1:2" x14ac:dyDescent="0.25">
      <c r="A593" s="3">
        <v>44514</v>
      </c>
      <c r="B593" s="10">
        <v>104</v>
      </c>
    </row>
    <row r="594" spans="1:2" x14ac:dyDescent="0.25">
      <c r="A594" s="3">
        <v>44515</v>
      </c>
      <c r="B594" s="10">
        <v>102</v>
      </c>
    </row>
    <row r="595" spans="1:2" x14ac:dyDescent="0.25">
      <c r="A595" s="3">
        <v>44516</v>
      </c>
      <c r="B595" s="10">
        <v>101</v>
      </c>
    </row>
    <row r="596" spans="1:2" x14ac:dyDescent="0.25">
      <c r="A596" s="3">
        <v>44517</v>
      </c>
      <c r="B596" s="10">
        <v>100</v>
      </c>
    </row>
    <row r="597" spans="1:2" x14ac:dyDescent="0.25">
      <c r="A597" s="3">
        <v>44518</v>
      </c>
      <c r="B597" s="10">
        <v>100</v>
      </c>
    </row>
    <row r="598" spans="1:2" x14ac:dyDescent="0.25">
      <c r="A598" s="3">
        <v>44519</v>
      </c>
      <c r="B598" s="10">
        <v>99</v>
      </c>
    </row>
    <row r="599" spans="1:2" x14ac:dyDescent="0.25">
      <c r="A599" s="3">
        <v>44520</v>
      </c>
      <c r="B599" s="10">
        <v>98</v>
      </c>
    </row>
    <row r="600" spans="1:2" x14ac:dyDescent="0.25">
      <c r="A600" s="3">
        <v>44521</v>
      </c>
      <c r="B600" s="10">
        <v>97</v>
      </c>
    </row>
    <row r="601" spans="1:2" x14ac:dyDescent="0.25">
      <c r="A601" s="3">
        <v>44522</v>
      </c>
      <c r="B601" s="10">
        <v>96</v>
      </c>
    </row>
    <row r="602" spans="1:2" x14ac:dyDescent="0.25">
      <c r="A602" s="3">
        <v>44523</v>
      </c>
      <c r="B602" s="10">
        <v>96</v>
      </c>
    </row>
    <row r="603" spans="1:2" x14ac:dyDescent="0.25">
      <c r="A603" s="3">
        <v>44524</v>
      </c>
      <c r="B603" s="10">
        <v>95</v>
      </c>
    </row>
    <row r="604" spans="1:2" x14ac:dyDescent="0.25">
      <c r="A604" s="3">
        <v>44525</v>
      </c>
      <c r="B604" s="10">
        <v>94</v>
      </c>
    </row>
    <row r="605" spans="1:2" x14ac:dyDescent="0.25">
      <c r="A605" s="3">
        <v>44526</v>
      </c>
      <c r="B605" s="10">
        <v>94</v>
      </c>
    </row>
    <row r="606" spans="1:2" x14ac:dyDescent="0.25">
      <c r="A606" s="3">
        <v>44527</v>
      </c>
      <c r="B606" s="10">
        <v>92</v>
      </c>
    </row>
    <row r="607" spans="1:2" x14ac:dyDescent="0.25">
      <c r="A607" s="3">
        <v>44528</v>
      </c>
      <c r="B607" s="10">
        <v>91</v>
      </c>
    </row>
    <row r="608" spans="1:2" x14ac:dyDescent="0.25">
      <c r="A608" s="3">
        <v>44529</v>
      </c>
      <c r="B608" s="10">
        <v>89</v>
      </c>
    </row>
    <row r="609" spans="1:2" x14ac:dyDescent="0.25">
      <c r="A609" s="3">
        <v>44530</v>
      </c>
      <c r="B609" s="10">
        <v>88</v>
      </c>
    </row>
    <row r="610" spans="1:2" x14ac:dyDescent="0.25">
      <c r="A610" s="3">
        <v>44531</v>
      </c>
      <c r="B610" s="10">
        <v>88</v>
      </c>
    </row>
    <row r="611" spans="1:2" x14ac:dyDescent="0.25">
      <c r="A611" s="3">
        <v>44532</v>
      </c>
      <c r="B611" s="10">
        <v>87</v>
      </c>
    </row>
    <row r="612" spans="1:2" x14ac:dyDescent="0.25">
      <c r="A612" s="3">
        <v>44533</v>
      </c>
      <c r="B612" s="10">
        <v>87</v>
      </c>
    </row>
    <row r="613" spans="1:2" x14ac:dyDescent="0.25">
      <c r="A613" s="3">
        <v>44534</v>
      </c>
      <c r="B613" s="10">
        <v>85</v>
      </c>
    </row>
    <row r="614" spans="1:2" x14ac:dyDescent="0.25">
      <c r="A614" s="3">
        <v>44535</v>
      </c>
      <c r="B614" s="10">
        <v>84</v>
      </c>
    </row>
    <row r="615" spans="1:2" x14ac:dyDescent="0.25">
      <c r="A615" s="3">
        <v>44536</v>
      </c>
      <c r="B615" s="10">
        <v>84</v>
      </c>
    </row>
    <row r="616" spans="1:2" x14ac:dyDescent="0.25">
      <c r="A616" s="3">
        <v>44537</v>
      </c>
      <c r="B616" s="10">
        <v>82</v>
      </c>
    </row>
    <row r="617" spans="1:2" x14ac:dyDescent="0.25">
      <c r="A617" s="3">
        <v>44538</v>
      </c>
      <c r="B617" s="10">
        <v>82</v>
      </c>
    </row>
    <row r="618" spans="1:2" x14ac:dyDescent="0.25">
      <c r="A618" s="3">
        <v>44539</v>
      </c>
      <c r="B618" s="10">
        <v>80</v>
      </c>
    </row>
    <row r="619" spans="1:2" x14ac:dyDescent="0.25">
      <c r="A619" s="3">
        <v>44540</v>
      </c>
      <c r="B619" s="10">
        <v>80</v>
      </c>
    </row>
    <row r="620" spans="1:2" x14ac:dyDescent="0.25">
      <c r="A620" s="3">
        <v>44541</v>
      </c>
      <c r="B620" s="10">
        <v>81</v>
      </c>
    </row>
    <row r="621" spans="1:2" x14ac:dyDescent="0.25">
      <c r="A621" s="3">
        <v>44542</v>
      </c>
      <c r="B621" s="10">
        <v>82</v>
      </c>
    </row>
    <row r="622" spans="1:2" x14ac:dyDescent="0.25">
      <c r="A622" s="3">
        <v>44543</v>
      </c>
      <c r="B622" s="10">
        <v>79</v>
      </c>
    </row>
    <row r="623" spans="1:2" x14ac:dyDescent="0.25">
      <c r="A623" s="3">
        <v>44544</v>
      </c>
      <c r="B623" s="10">
        <v>78</v>
      </c>
    </row>
    <row r="624" spans="1:2" x14ac:dyDescent="0.25">
      <c r="A624" s="3">
        <v>44545</v>
      </c>
      <c r="B624" s="10">
        <v>78</v>
      </c>
    </row>
    <row r="625" spans="1:2" x14ac:dyDescent="0.25">
      <c r="A625" s="3">
        <v>44546</v>
      </c>
      <c r="B625" s="10">
        <v>77</v>
      </c>
    </row>
    <row r="626" spans="1:2" x14ac:dyDescent="0.25">
      <c r="A626" s="3">
        <v>44547</v>
      </c>
      <c r="B626" s="10">
        <v>76</v>
      </c>
    </row>
    <row r="627" spans="1:2" x14ac:dyDescent="0.25">
      <c r="A627" s="3">
        <v>44548</v>
      </c>
      <c r="B627" s="10">
        <v>77</v>
      </c>
    </row>
    <row r="628" spans="1:2" x14ac:dyDescent="0.25">
      <c r="A628" s="3">
        <v>44549</v>
      </c>
      <c r="B628" s="10">
        <v>77</v>
      </c>
    </row>
    <row r="629" spans="1:2" x14ac:dyDescent="0.25">
      <c r="A629" s="3">
        <v>44550</v>
      </c>
      <c r="B629" s="10">
        <v>76</v>
      </c>
    </row>
    <row r="630" spans="1:2" x14ac:dyDescent="0.25">
      <c r="A630" s="3">
        <v>44551</v>
      </c>
      <c r="B630" s="10">
        <v>76</v>
      </c>
    </row>
    <row r="631" spans="1:2" x14ac:dyDescent="0.25">
      <c r="A631" s="3">
        <v>44552</v>
      </c>
      <c r="B631" s="10">
        <v>77</v>
      </c>
    </row>
    <row r="632" spans="1:2" x14ac:dyDescent="0.25">
      <c r="A632" s="3">
        <v>44553</v>
      </c>
      <c r="B632" s="10">
        <v>77</v>
      </c>
    </row>
    <row r="633" spans="1:2" x14ac:dyDescent="0.25">
      <c r="A633" s="3">
        <v>44554</v>
      </c>
      <c r="B633" s="10">
        <v>78</v>
      </c>
    </row>
    <row r="634" spans="1:2" x14ac:dyDescent="0.25">
      <c r="A634" s="3">
        <v>44555</v>
      </c>
      <c r="B634" s="10">
        <v>77</v>
      </c>
    </row>
    <row r="635" spans="1:2" x14ac:dyDescent="0.25">
      <c r="A635" s="3">
        <v>44556</v>
      </c>
      <c r="B635" s="10">
        <v>76</v>
      </c>
    </row>
    <row r="636" spans="1:2" x14ac:dyDescent="0.25">
      <c r="A636" s="3">
        <v>44557</v>
      </c>
      <c r="B636" s="10">
        <v>75</v>
      </c>
    </row>
    <row r="637" spans="1:2" x14ac:dyDescent="0.25">
      <c r="A637" s="3">
        <v>44558</v>
      </c>
      <c r="B637" s="10">
        <v>73</v>
      </c>
    </row>
    <row r="638" spans="1:2" x14ac:dyDescent="0.25">
      <c r="A638" s="3">
        <v>44559</v>
      </c>
      <c r="B638" s="10">
        <v>73</v>
      </c>
    </row>
    <row r="639" spans="1:2" x14ac:dyDescent="0.25">
      <c r="A639" s="3">
        <v>44560</v>
      </c>
      <c r="B639" s="10">
        <v>72</v>
      </c>
    </row>
    <row r="640" spans="1:2" x14ac:dyDescent="0.25">
      <c r="A640" s="3">
        <v>44561</v>
      </c>
      <c r="B640" s="10">
        <v>72</v>
      </c>
    </row>
    <row r="641" spans="1:2" x14ac:dyDescent="0.25">
      <c r="A641" s="3">
        <v>44562</v>
      </c>
      <c r="B641" s="10">
        <v>71</v>
      </c>
    </row>
    <row r="642" spans="1:2" x14ac:dyDescent="0.25">
      <c r="A642" s="3">
        <v>44563</v>
      </c>
      <c r="B642" s="10">
        <v>70</v>
      </c>
    </row>
    <row r="643" spans="1:2" x14ac:dyDescent="0.25">
      <c r="A643" s="3">
        <v>44564</v>
      </c>
      <c r="B643" s="10">
        <v>70</v>
      </c>
    </row>
    <row r="644" spans="1:2" x14ac:dyDescent="0.25">
      <c r="A644" s="3">
        <v>44565</v>
      </c>
      <c r="B644" s="10">
        <v>71</v>
      </c>
    </row>
    <row r="645" spans="1:2" x14ac:dyDescent="0.25">
      <c r="A645" s="3">
        <v>44566</v>
      </c>
      <c r="B645" s="10">
        <v>70</v>
      </c>
    </row>
    <row r="646" spans="1:2" x14ac:dyDescent="0.25">
      <c r="A646" s="3">
        <v>44567</v>
      </c>
      <c r="B646" s="10">
        <v>69</v>
      </c>
    </row>
    <row r="647" spans="1:2" x14ac:dyDescent="0.25">
      <c r="A647" s="3">
        <v>44568</v>
      </c>
      <c r="B647" s="10">
        <v>68</v>
      </c>
    </row>
    <row r="648" spans="1:2" x14ac:dyDescent="0.25">
      <c r="A648" s="3">
        <v>44569</v>
      </c>
      <c r="B648" s="10">
        <v>68</v>
      </c>
    </row>
    <row r="649" spans="1:2" x14ac:dyDescent="0.25">
      <c r="A649" s="3">
        <v>44570</v>
      </c>
      <c r="B649" s="10">
        <v>69</v>
      </c>
    </row>
    <row r="650" spans="1:2" x14ac:dyDescent="0.25">
      <c r="A650" s="3">
        <v>44571</v>
      </c>
      <c r="B650" s="10">
        <v>70</v>
      </c>
    </row>
    <row r="651" spans="1:2" x14ac:dyDescent="0.25">
      <c r="A651" s="3">
        <v>44572</v>
      </c>
      <c r="B651" s="10">
        <v>69</v>
      </c>
    </row>
    <row r="652" spans="1:2" x14ac:dyDescent="0.25">
      <c r="A652" s="3">
        <v>44573</v>
      </c>
      <c r="B652" s="10">
        <v>68</v>
      </c>
    </row>
    <row r="653" spans="1:2" x14ac:dyDescent="0.25">
      <c r="A653" s="3">
        <v>44574</v>
      </c>
      <c r="B653" s="10">
        <v>68</v>
      </c>
    </row>
    <row r="654" spans="1:2" x14ac:dyDescent="0.25">
      <c r="A654" s="3">
        <v>44575</v>
      </c>
      <c r="B654" s="10">
        <v>69</v>
      </c>
    </row>
    <row r="655" spans="1:2" x14ac:dyDescent="0.25">
      <c r="A655" s="3">
        <v>44576</v>
      </c>
      <c r="B655" s="10">
        <v>69</v>
      </c>
    </row>
    <row r="656" spans="1:2" x14ac:dyDescent="0.25">
      <c r="A656" s="3">
        <v>44577</v>
      </c>
      <c r="B656" s="10">
        <v>72</v>
      </c>
    </row>
    <row r="657" spans="1:2" x14ac:dyDescent="0.25">
      <c r="A657" s="3">
        <v>44578</v>
      </c>
      <c r="B657" s="10">
        <v>72</v>
      </c>
    </row>
    <row r="658" spans="1:2" x14ac:dyDescent="0.25">
      <c r="A658" s="3">
        <v>44579</v>
      </c>
      <c r="B658" s="10">
        <v>74</v>
      </c>
    </row>
    <row r="659" spans="1:2" x14ac:dyDescent="0.25">
      <c r="A659" s="3">
        <v>44580</v>
      </c>
      <c r="B659" s="10">
        <v>74</v>
      </c>
    </row>
    <row r="660" spans="1:2" x14ac:dyDescent="0.25">
      <c r="A660" s="3">
        <v>44581</v>
      </c>
      <c r="B660" s="10">
        <v>75</v>
      </c>
    </row>
    <row r="661" spans="1:2" x14ac:dyDescent="0.25">
      <c r="A661" s="3">
        <v>44582</v>
      </c>
      <c r="B661" s="10">
        <v>77</v>
      </c>
    </row>
    <row r="662" spans="1:2" x14ac:dyDescent="0.25">
      <c r="A662" s="3">
        <v>44583</v>
      </c>
      <c r="B662" s="10">
        <v>79</v>
      </c>
    </row>
    <row r="663" spans="1:2" x14ac:dyDescent="0.25">
      <c r="A663" s="3">
        <v>44584</v>
      </c>
      <c r="B663" s="10">
        <v>95</v>
      </c>
    </row>
    <row r="664" spans="1:2" x14ac:dyDescent="0.25">
      <c r="A664" s="3">
        <v>44585</v>
      </c>
      <c r="B664" s="10">
        <v>97</v>
      </c>
    </row>
    <row r="665" spans="1:2" x14ac:dyDescent="0.25">
      <c r="A665" s="3">
        <v>44586</v>
      </c>
      <c r="B665" s="10">
        <v>99</v>
      </c>
    </row>
    <row r="666" spans="1:2" x14ac:dyDescent="0.25">
      <c r="A666" s="3">
        <v>44587</v>
      </c>
      <c r="B666" s="10">
        <v>101</v>
      </c>
    </row>
    <row r="667" spans="1:2" x14ac:dyDescent="0.25">
      <c r="A667" s="3">
        <v>44588</v>
      </c>
      <c r="B667" s="10">
        <v>102</v>
      </c>
    </row>
    <row r="668" spans="1:2" x14ac:dyDescent="0.25">
      <c r="A668" s="3">
        <v>44589</v>
      </c>
      <c r="B668" s="10">
        <v>133</v>
      </c>
    </row>
    <row r="669" spans="1:2" x14ac:dyDescent="0.25">
      <c r="A669" s="3">
        <v>44590</v>
      </c>
      <c r="B669" s="10">
        <v>160</v>
      </c>
    </row>
    <row r="670" spans="1:2" x14ac:dyDescent="0.25">
      <c r="A670" s="3">
        <v>44591</v>
      </c>
      <c r="B670" s="10">
        <v>176</v>
      </c>
    </row>
    <row r="671" spans="1:2" x14ac:dyDescent="0.25">
      <c r="A671" s="3">
        <v>44592</v>
      </c>
      <c r="B671" s="10">
        <v>196</v>
      </c>
    </row>
    <row r="672" spans="1:2" x14ac:dyDescent="0.25">
      <c r="A672" s="3">
        <v>44593</v>
      </c>
      <c r="B672" s="10">
        <v>200</v>
      </c>
    </row>
    <row r="673" spans="1:2" x14ac:dyDescent="0.25">
      <c r="A673" s="3">
        <v>44594</v>
      </c>
      <c r="B673" s="10">
        <v>201</v>
      </c>
    </row>
    <row r="674" spans="1:2" x14ac:dyDescent="0.25">
      <c r="A674" s="3">
        <v>44595</v>
      </c>
      <c r="B674" s="10">
        <v>203</v>
      </c>
    </row>
    <row r="675" spans="1:2" x14ac:dyDescent="0.25">
      <c r="A675" s="3">
        <v>44596</v>
      </c>
      <c r="B675" s="10">
        <v>205</v>
      </c>
    </row>
    <row r="676" spans="1:2" x14ac:dyDescent="0.25">
      <c r="A676" s="3">
        <v>44597</v>
      </c>
      <c r="B676" s="10">
        <v>208</v>
      </c>
    </row>
    <row r="677" spans="1:2" x14ac:dyDescent="0.25">
      <c r="A677" s="3">
        <v>44598</v>
      </c>
      <c r="B677" s="10">
        <v>212</v>
      </c>
    </row>
    <row r="678" spans="1:2" x14ac:dyDescent="0.25">
      <c r="A678" s="3">
        <v>44599</v>
      </c>
      <c r="B678" s="10">
        <v>215</v>
      </c>
    </row>
    <row r="679" spans="1:2" x14ac:dyDescent="0.25">
      <c r="A679" s="3">
        <v>44600</v>
      </c>
      <c r="B679" s="10">
        <v>213</v>
      </c>
    </row>
    <row r="680" spans="1:2" x14ac:dyDescent="0.25">
      <c r="A680" s="3">
        <v>44601</v>
      </c>
      <c r="B680" s="10">
        <v>208</v>
      </c>
    </row>
    <row r="681" spans="1:2" x14ac:dyDescent="0.25">
      <c r="A681" s="3">
        <v>44602</v>
      </c>
      <c r="B681" s="10">
        <v>210</v>
      </c>
    </row>
    <row r="682" spans="1:2" x14ac:dyDescent="0.25">
      <c r="A682" s="3">
        <v>44603</v>
      </c>
      <c r="B682" s="10">
        <v>213</v>
      </c>
    </row>
    <row r="683" spans="1:2" x14ac:dyDescent="0.25">
      <c r="A683" s="3">
        <v>44604</v>
      </c>
      <c r="B683" s="10">
        <v>209</v>
      </c>
    </row>
    <row r="684" spans="1:2" x14ac:dyDescent="0.25">
      <c r="A684" s="3">
        <v>44605</v>
      </c>
      <c r="B684" s="10">
        <v>209</v>
      </c>
    </row>
    <row r="685" spans="1:2" x14ac:dyDescent="0.25">
      <c r="A685" s="3">
        <v>44606</v>
      </c>
      <c r="B685" s="10">
        <v>207</v>
      </c>
    </row>
    <row r="686" spans="1:2" x14ac:dyDescent="0.25">
      <c r="A686" s="3">
        <v>44607</v>
      </c>
      <c r="B686" s="10">
        <v>207</v>
      </c>
    </row>
    <row r="687" spans="1:2" x14ac:dyDescent="0.25">
      <c r="A687" s="3">
        <v>44608</v>
      </c>
      <c r="B687" s="10">
        <v>203</v>
      </c>
    </row>
    <row r="688" spans="1:2" x14ac:dyDescent="0.25">
      <c r="A688" s="3">
        <v>44609</v>
      </c>
      <c r="B688" s="10">
        <v>200</v>
      </c>
    </row>
    <row r="689" spans="1:2" x14ac:dyDescent="0.25">
      <c r="A689" s="3">
        <v>44610</v>
      </c>
      <c r="B689" s="10">
        <v>198</v>
      </c>
    </row>
    <row r="690" spans="1:2" x14ac:dyDescent="0.25">
      <c r="A690" s="3">
        <v>44611</v>
      </c>
      <c r="B690" s="10">
        <v>196</v>
      </c>
    </row>
    <row r="691" spans="1:2" x14ac:dyDescent="0.25">
      <c r="A691" s="3">
        <v>44612</v>
      </c>
      <c r="B691" s="10">
        <v>193</v>
      </c>
    </row>
    <row r="692" spans="1:2" x14ac:dyDescent="0.25">
      <c r="A692" s="3">
        <v>44613</v>
      </c>
      <c r="B692" s="10">
        <v>190</v>
      </c>
    </row>
    <row r="693" spans="1:2" x14ac:dyDescent="0.25">
      <c r="A693" s="3">
        <v>44614</v>
      </c>
      <c r="B693" s="10">
        <v>180</v>
      </c>
    </row>
    <row r="694" spans="1:2" x14ac:dyDescent="0.25">
      <c r="A694" s="3">
        <v>44615</v>
      </c>
      <c r="B694" s="10">
        <v>173</v>
      </c>
    </row>
    <row r="695" spans="1:2" x14ac:dyDescent="0.25">
      <c r="A695" s="3">
        <v>44616</v>
      </c>
      <c r="B695" s="10">
        <v>150</v>
      </c>
    </row>
    <row r="696" spans="1:2" x14ac:dyDescent="0.25">
      <c r="A696" s="3">
        <v>44617</v>
      </c>
      <c r="B696" s="10">
        <v>90</v>
      </c>
    </row>
    <row r="697" spans="1:2" x14ac:dyDescent="0.25">
      <c r="A697" s="3">
        <v>44618</v>
      </c>
      <c r="B697" s="10">
        <v>110</v>
      </c>
    </row>
    <row r="698" spans="1:2" x14ac:dyDescent="0.25">
      <c r="A698" s="3">
        <v>44619</v>
      </c>
      <c r="B698" s="10">
        <v>119</v>
      </c>
    </row>
    <row r="699" spans="1:2" x14ac:dyDescent="0.25">
      <c r="A699" s="3">
        <v>44620</v>
      </c>
      <c r="B699" s="10">
        <v>87</v>
      </c>
    </row>
    <row r="700" spans="1:2" x14ac:dyDescent="0.25">
      <c r="A700" s="3">
        <v>44621</v>
      </c>
      <c r="B700" s="10">
        <v>49</v>
      </c>
    </row>
    <row r="701" spans="1:2" x14ac:dyDescent="0.25">
      <c r="A701" s="3">
        <v>44622</v>
      </c>
      <c r="B701" s="10">
        <v>53</v>
      </c>
    </row>
    <row r="702" spans="1:2" x14ac:dyDescent="0.25">
      <c r="A702" s="3">
        <v>44623</v>
      </c>
      <c r="B702" s="10">
        <v>101</v>
      </c>
    </row>
    <row r="703" spans="1:2" x14ac:dyDescent="0.25">
      <c r="A703" s="3">
        <v>44624</v>
      </c>
      <c r="B703" s="10">
        <v>125</v>
      </c>
    </row>
    <row r="704" spans="1:2" x14ac:dyDescent="0.25">
      <c r="A704" s="3">
        <v>44625</v>
      </c>
      <c r="B704" s="10">
        <v>113</v>
      </c>
    </row>
    <row r="705" spans="1:2" x14ac:dyDescent="0.25">
      <c r="A705" s="3">
        <v>44626</v>
      </c>
      <c r="B705" s="10">
        <v>77</v>
      </c>
    </row>
    <row r="706" spans="1:2" x14ac:dyDescent="0.25">
      <c r="A706" s="3">
        <v>44627</v>
      </c>
      <c r="B706" s="10">
        <v>71</v>
      </c>
    </row>
    <row r="707" spans="1:2" x14ac:dyDescent="0.25">
      <c r="A707" s="3">
        <v>44628</v>
      </c>
      <c r="B707" s="10">
        <v>63</v>
      </c>
    </row>
    <row r="708" spans="1:2" x14ac:dyDescent="0.25">
      <c r="A708" s="3">
        <v>44629</v>
      </c>
      <c r="B708" s="10">
        <v>35</v>
      </c>
    </row>
    <row r="709" spans="1:2" x14ac:dyDescent="0.25">
      <c r="A709" s="3">
        <v>44630</v>
      </c>
      <c r="B709" s="10">
        <v>25</v>
      </c>
    </row>
    <row r="710" spans="1:2" x14ac:dyDescent="0.25">
      <c r="A710" s="3">
        <v>44631</v>
      </c>
      <c r="B710" s="10">
        <v>37</v>
      </c>
    </row>
    <row r="711" spans="1:2" x14ac:dyDescent="0.25">
      <c r="A711" s="3">
        <v>44632</v>
      </c>
      <c r="B711" s="10">
        <v>63</v>
      </c>
    </row>
    <row r="712" spans="1:2" x14ac:dyDescent="0.25">
      <c r="A712" s="3">
        <v>44633</v>
      </c>
      <c r="B712" s="10">
        <v>57</v>
      </c>
    </row>
    <row r="713" spans="1:2" x14ac:dyDescent="0.25">
      <c r="A713" s="3">
        <v>44634</v>
      </c>
      <c r="B713" s="10">
        <v>53</v>
      </c>
    </row>
    <row r="714" spans="1:2" x14ac:dyDescent="0.25">
      <c r="A714" s="3">
        <v>44635</v>
      </c>
      <c r="B714" s="10">
        <v>39</v>
      </c>
    </row>
    <row r="715" spans="1:2" x14ac:dyDescent="0.25">
      <c r="A715" s="3">
        <v>44636</v>
      </c>
      <c r="B715" s="10">
        <v>27</v>
      </c>
    </row>
    <row r="716" spans="1:2" x14ac:dyDescent="0.25">
      <c r="A716" s="3">
        <v>44637</v>
      </c>
      <c r="B716" s="10">
        <v>50</v>
      </c>
    </row>
    <row r="717" spans="1:2" x14ac:dyDescent="0.25">
      <c r="A717" s="3">
        <v>44638</v>
      </c>
      <c r="B717" s="10">
        <v>41</v>
      </c>
    </row>
    <row r="718" spans="1:2" x14ac:dyDescent="0.25">
      <c r="A718" s="3">
        <v>44639</v>
      </c>
      <c r="B718" s="10">
        <v>43</v>
      </c>
    </row>
    <row r="719" spans="1:2" x14ac:dyDescent="0.25">
      <c r="A719" s="3">
        <v>44640</v>
      </c>
      <c r="B719" s="10">
        <v>50</v>
      </c>
    </row>
    <row r="720" spans="1:2" x14ac:dyDescent="0.25">
      <c r="A720" s="3">
        <v>44641</v>
      </c>
      <c r="B720" s="10">
        <v>19</v>
      </c>
    </row>
    <row r="721" spans="1:2" x14ac:dyDescent="0.25">
      <c r="A721" s="3">
        <v>44642</v>
      </c>
      <c r="B721" s="10">
        <v>17</v>
      </c>
    </row>
    <row r="722" spans="1:2" x14ac:dyDescent="0.25">
      <c r="A722" s="3">
        <v>44643</v>
      </c>
      <c r="B722" s="10">
        <v>27</v>
      </c>
    </row>
    <row r="723" spans="1:2" x14ac:dyDescent="0.25">
      <c r="A723" s="3">
        <v>44644</v>
      </c>
      <c r="B723" s="10">
        <v>30</v>
      </c>
    </row>
    <row r="724" spans="1:2" x14ac:dyDescent="0.25">
      <c r="A724" s="3">
        <v>44645</v>
      </c>
      <c r="B724" s="10">
        <v>33</v>
      </c>
    </row>
    <row r="725" spans="1:2" x14ac:dyDescent="0.25">
      <c r="A725" s="3">
        <v>44646</v>
      </c>
      <c r="B725" s="10">
        <v>29</v>
      </c>
    </row>
    <row r="726" spans="1:2" x14ac:dyDescent="0.25">
      <c r="A726" s="3">
        <v>44647</v>
      </c>
      <c r="B726" s="10">
        <v>31</v>
      </c>
    </row>
    <row r="727" spans="1:2" x14ac:dyDescent="0.25">
      <c r="A727" s="3">
        <v>44648</v>
      </c>
      <c r="B727" s="10">
        <v>30</v>
      </c>
    </row>
    <row r="728" spans="1:2" x14ac:dyDescent="0.25">
      <c r="A728" s="3">
        <v>44649</v>
      </c>
      <c r="B728" s="10">
        <v>26</v>
      </c>
    </row>
    <row r="729" spans="1:2" x14ac:dyDescent="0.25">
      <c r="A729" s="3">
        <v>44650</v>
      </c>
      <c r="B729" s="10">
        <v>12</v>
      </c>
    </row>
    <row r="730" spans="1:2" x14ac:dyDescent="0.25">
      <c r="A730" s="3">
        <v>44651</v>
      </c>
      <c r="B730" s="10">
        <v>15</v>
      </c>
    </row>
    <row r="731" spans="1:2" x14ac:dyDescent="0.25">
      <c r="A731" s="3">
        <v>44652</v>
      </c>
      <c r="B731" s="10">
        <v>25</v>
      </c>
    </row>
    <row r="732" spans="1:2" x14ac:dyDescent="0.25">
      <c r="A732" s="3">
        <v>44653</v>
      </c>
      <c r="B732" s="10">
        <v>21</v>
      </c>
    </row>
    <row r="733" spans="1:2" x14ac:dyDescent="0.25">
      <c r="A733" s="3">
        <v>44654</v>
      </c>
      <c r="B733" s="10">
        <v>20</v>
      </c>
    </row>
    <row r="734" spans="1:2" x14ac:dyDescent="0.25">
      <c r="A734" s="3">
        <v>44655</v>
      </c>
      <c r="B734" s="10">
        <v>21</v>
      </c>
    </row>
    <row r="735" spans="1:2" x14ac:dyDescent="0.25">
      <c r="A735" s="3">
        <v>44656</v>
      </c>
      <c r="B735" s="10">
        <v>19</v>
      </c>
    </row>
    <row r="736" spans="1:2" x14ac:dyDescent="0.25">
      <c r="A736" s="3">
        <v>44657</v>
      </c>
      <c r="B736" s="10">
        <v>13</v>
      </c>
    </row>
    <row r="737" spans="1:2" x14ac:dyDescent="0.25">
      <c r="A737" s="3">
        <v>44658</v>
      </c>
      <c r="B737" s="10">
        <v>14</v>
      </c>
    </row>
    <row r="738" spans="1:2" x14ac:dyDescent="0.25">
      <c r="A738" s="3">
        <v>44659</v>
      </c>
      <c r="B738" s="10">
        <v>14</v>
      </c>
    </row>
    <row r="739" spans="1:2" x14ac:dyDescent="0.25">
      <c r="A739" s="3">
        <v>44660</v>
      </c>
      <c r="B739" s="10">
        <v>15</v>
      </c>
    </row>
    <row r="740" spans="1:2" x14ac:dyDescent="0.25">
      <c r="A740" s="3">
        <v>44661</v>
      </c>
      <c r="B740" s="10">
        <v>13</v>
      </c>
    </row>
    <row r="741" spans="1:2" x14ac:dyDescent="0.25">
      <c r="A741" s="3">
        <v>44662</v>
      </c>
      <c r="B741" s="10">
        <v>12</v>
      </c>
    </row>
    <row r="742" spans="1:2" x14ac:dyDescent="0.25">
      <c r="A742" s="3">
        <v>44663</v>
      </c>
      <c r="B742" s="10">
        <v>10</v>
      </c>
    </row>
    <row r="743" spans="1:2" x14ac:dyDescent="0.25">
      <c r="A743" s="3">
        <v>44664</v>
      </c>
      <c r="B743" s="10">
        <v>13</v>
      </c>
    </row>
    <row r="744" spans="1:2" x14ac:dyDescent="0.25">
      <c r="A744" s="3">
        <v>44665</v>
      </c>
      <c r="B744" s="10">
        <v>17</v>
      </c>
    </row>
    <row r="745" spans="1:2" x14ac:dyDescent="0.25">
      <c r="A745" s="3">
        <v>44666</v>
      </c>
      <c r="B745" s="10">
        <v>16</v>
      </c>
    </row>
    <row r="746" spans="1:2" x14ac:dyDescent="0.25">
      <c r="A746" s="3">
        <v>44667</v>
      </c>
      <c r="B746" s="10">
        <v>13</v>
      </c>
    </row>
    <row r="747" spans="1:2" x14ac:dyDescent="0.25">
      <c r="A747" s="3">
        <v>44668</v>
      </c>
      <c r="B747" s="10">
        <v>12</v>
      </c>
    </row>
    <row r="748" spans="1:2" x14ac:dyDescent="0.25">
      <c r="A748" s="3">
        <v>44669</v>
      </c>
      <c r="B748" s="10">
        <v>12</v>
      </c>
    </row>
    <row r="749" spans="1:2" x14ac:dyDescent="0.25">
      <c r="A749" s="3">
        <v>44670</v>
      </c>
      <c r="B749" s="10">
        <v>10</v>
      </c>
    </row>
    <row r="750" spans="1:2" x14ac:dyDescent="0.25">
      <c r="A750" s="3">
        <v>44671</v>
      </c>
      <c r="B750" s="10">
        <v>9</v>
      </c>
    </row>
    <row r="751" spans="1:2" x14ac:dyDescent="0.25">
      <c r="A751" s="3">
        <v>44672</v>
      </c>
      <c r="B751" s="10">
        <v>6</v>
      </c>
    </row>
    <row r="752" spans="1:2" x14ac:dyDescent="0.25">
      <c r="A752" s="3">
        <v>44673</v>
      </c>
      <c r="B752" s="10">
        <v>11</v>
      </c>
    </row>
    <row r="753" spans="1:2" x14ac:dyDescent="0.25">
      <c r="A753" s="3">
        <v>44674</v>
      </c>
      <c r="B753" s="10">
        <v>11</v>
      </c>
    </row>
    <row r="754" spans="1:2" x14ac:dyDescent="0.25">
      <c r="A754" s="3">
        <v>44675</v>
      </c>
      <c r="B754" s="10">
        <v>10</v>
      </c>
    </row>
    <row r="755" spans="1:2" x14ac:dyDescent="0.25">
      <c r="A755" s="3">
        <v>44676</v>
      </c>
      <c r="B755" s="10">
        <v>8</v>
      </c>
    </row>
    <row r="756" spans="1:2" x14ac:dyDescent="0.25">
      <c r="A756" s="3">
        <v>44677</v>
      </c>
      <c r="B756" s="10">
        <v>6</v>
      </c>
    </row>
    <row r="757" spans="1:2" x14ac:dyDescent="0.25">
      <c r="A757" s="3">
        <v>44678</v>
      </c>
      <c r="B757" s="10">
        <v>6</v>
      </c>
    </row>
    <row r="758" spans="1:2" x14ac:dyDescent="0.25">
      <c r="A758" s="3">
        <v>44679</v>
      </c>
      <c r="B758" s="10">
        <v>9</v>
      </c>
    </row>
    <row r="759" spans="1:2" x14ac:dyDescent="0.25">
      <c r="A759" s="3">
        <v>44680</v>
      </c>
      <c r="B759" s="10">
        <v>9</v>
      </c>
    </row>
    <row r="760" spans="1:2" x14ac:dyDescent="0.25">
      <c r="A760" s="3">
        <v>44681</v>
      </c>
      <c r="B760" s="10">
        <v>5</v>
      </c>
    </row>
    <row r="761" spans="1:2" x14ac:dyDescent="0.25">
      <c r="A761" s="3">
        <v>44682</v>
      </c>
      <c r="B761" s="10">
        <v>4</v>
      </c>
    </row>
    <row r="762" spans="1:2" x14ac:dyDescent="0.25">
      <c r="A762" s="3">
        <v>44683</v>
      </c>
      <c r="B762" s="10">
        <v>4</v>
      </c>
    </row>
    <row r="763" spans="1:2" x14ac:dyDescent="0.25">
      <c r="A763" s="3">
        <v>44684</v>
      </c>
      <c r="B763" s="10">
        <v>5</v>
      </c>
    </row>
    <row r="764" spans="1:2" x14ac:dyDescent="0.25">
      <c r="A764" s="3">
        <v>44685</v>
      </c>
      <c r="B764" s="10">
        <v>4</v>
      </c>
    </row>
    <row r="765" spans="1:2" x14ac:dyDescent="0.25">
      <c r="A765" s="3">
        <v>44686</v>
      </c>
      <c r="B765" s="10">
        <v>4</v>
      </c>
    </row>
    <row r="766" spans="1:2" x14ac:dyDescent="0.25">
      <c r="A766" s="3">
        <v>44687</v>
      </c>
      <c r="B766" s="10">
        <v>5</v>
      </c>
    </row>
    <row r="767" spans="1:2" x14ac:dyDescent="0.25">
      <c r="A767" s="3">
        <v>44688</v>
      </c>
      <c r="B767" s="10">
        <v>5</v>
      </c>
    </row>
    <row r="768" spans="1:2" x14ac:dyDescent="0.25">
      <c r="A768" s="3">
        <v>44689</v>
      </c>
      <c r="B768" s="10">
        <v>4</v>
      </c>
    </row>
    <row r="769" spans="1:2" x14ac:dyDescent="0.25">
      <c r="A769" s="3">
        <v>44690</v>
      </c>
      <c r="B769" s="10">
        <v>4</v>
      </c>
    </row>
    <row r="770" spans="1:2" x14ac:dyDescent="0.25">
      <c r="A770" s="3">
        <v>44691</v>
      </c>
      <c r="B770" s="10">
        <v>3</v>
      </c>
    </row>
    <row r="771" spans="1:2" x14ac:dyDescent="0.25">
      <c r="A771" s="3">
        <v>44692</v>
      </c>
      <c r="B771" s="10">
        <v>3</v>
      </c>
    </row>
    <row r="772" spans="1:2" x14ac:dyDescent="0.25">
      <c r="A772" s="3">
        <v>44693</v>
      </c>
      <c r="B772" s="10">
        <v>4</v>
      </c>
    </row>
    <row r="773" spans="1:2" x14ac:dyDescent="0.25">
      <c r="A773" s="3">
        <v>44694</v>
      </c>
      <c r="B773" s="10">
        <v>6</v>
      </c>
    </row>
    <row r="774" spans="1:2" x14ac:dyDescent="0.25">
      <c r="A774" s="3">
        <v>44695</v>
      </c>
      <c r="B774" s="10">
        <v>4</v>
      </c>
    </row>
    <row r="775" spans="1:2" x14ac:dyDescent="0.25">
      <c r="A775" s="3">
        <v>44696</v>
      </c>
      <c r="B775" s="10">
        <v>6</v>
      </c>
    </row>
    <row r="776" spans="1:2" x14ac:dyDescent="0.25">
      <c r="A776" s="3">
        <v>44697</v>
      </c>
      <c r="B776" s="10">
        <v>5</v>
      </c>
    </row>
    <row r="777" spans="1:2" x14ac:dyDescent="0.25">
      <c r="A777" s="3">
        <v>44698</v>
      </c>
      <c r="B777" s="10">
        <v>6</v>
      </c>
    </row>
    <row r="778" spans="1:2" x14ac:dyDescent="0.25">
      <c r="A778" s="3">
        <v>44699</v>
      </c>
      <c r="B778" s="10">
        <v>6</v>
      </c>
    </row>
    <row r="779" spans="1:2" x14ac:dyDescent="0.25">
      <c r="A779" s="4">
        <v>44700</v>
      </c>
      <c r="B779" s="10">
        <v>7</v>
      </c>
    </row>
    <row r="780" spans="1:2" x14ac:dyDescent="0.25">
      <c r="A780" s="4">
        <v>44701</v>
      </c>
      <c r="B780" s="10">
        <v>7</v>
      </c>
    </row>
    <row r="781" spans="1:2" x14ac:dyDescent="0.25">
      <c r="A781" s="5">
        <v>44702</v>
      </c>
      <c r="B781" s="10">
        <v>8</v>
      </c>
    </row>
    <row r="782" spans="1:2" x14ac:dyDescent="0.25">
      <c r="A782" s="5">
        <v>44703</v>
      </c>
      <c r="B782" s="10">
        <v>3</v>
      </c>
    </row>
    <row r="783" spans="1:2" x14ac:dyDescent="0.25">
      <c r="A783" s="5">
        <v>44704</v>
      </c>
      <c r="B783" s="10">
        <v>2</v>
      </c>
    </row>
    <row r="784" spans="1:2" x14ac:dyDescent="0.25">
      <c r="A784" s="3">
        <v>44705</v>
      </c>
      <c r="B784" s="10">
        <v>2</v>
      </c>
    </row>
    <row r="785" spans="1:2" x14ac:dyDescent="0.25">
      <c r="A785" s="4">
        <v>44706</v>
      </c>
      <c r="B785" s="10">
        <v>5</v>
      </c>
    </row>
    <row r="786" spans="1:2" x14ac:dyDescent="0.25">
      <c r="A786" s="4">
        <v>44707</v>
      </c>
      <c r="B786" s="10">
        <v>5</v>
      </c>
    </row>
    <row r="787" spans="1:2" x14ac:dyDescent="0.25">
      <c r="A787" s="4">
        <v>44708</v>
      </c>
      <c r="B787" s="10">
        <v>6</v>
      </c>
    </row>
    <row r="788" spans="1:2" x14ac:dyDescent="0.25">
      <c r="A788" s="4">
        <v>44709</v>
      </c>
      <c r="B788" s="10">
        <v>6</v>
      </c>
    </row>
    <row r="789" spans="1:2" x14ac:dyDescent="0.25">
      <c r="A789" s="4">
        <v>44710</v>
      </c>
      <c r="B789" s="10">
        <v>5</v>
      </c>
    </row>
    <row r="790" spans="1:2" x14ac:dyDescent="0.25">
      <c r="A790" s="4">
        <v>44711</v>
      </c>
      <c r="B790" s="10">
        <v>5</v>
      </c>
    </row>
    <row r="791" spans="1:2" x14ac:dyDescent="0.25">
      <c r="A791" s="4">
        <v>44712</v>
      </c>
      <c r="B791" s="10">
        <v>3</v>
      </c>
    </row>
    <row r="792" spans="1:2" x14ac:dyDescent="0.25">
      <c r="A792" s="4">
        <v>44713</v>
      </c>
      <c r="B792" s="10">
        <v>4</v>
      </c>
    </row>
    <row r="793" spans="1:2" x14ac:dyDescent="0.25">
      <c r="A793" s="4">
        <v>44714</v>
      </c>
      <c r="B793" s="10">
        <v>4</v>
      </c>
    </row>
    <row r="794" spans="1:2" x14ac:dyDescent="0.25">
      <c r="A794" s="4">
        <v>44715</v>
      </c>
      <c r="B794" s="10">
        <v>6</v>
      </c>
    </row>
    <row r="795" spans="1:2" x14ac:dyDescent="0.25">
      <c r="A795" s="4">
        <v>44716</v>
      </c>
      <c r="B795" s="10">
        <v>4</v>
      </c>
    </row>
    <row r="796" spans="1:2" x14ac:dyDescent="0.25">
      <c r="A796" s="4">
        <v>44717</v>
      </c>
      <c r="B796" s="10">
        <v>4</v>
      </c>
    </row>
    <row r="797" spans="1:2" x14ac:dyDescent="0.25">
      <c r="A797" s="4">
        <v>44718</v>
      </c>
      <c r="B797" s="10">
        <v>5</v>
      </c>
    </row>
    <row r="798" spans="1:2" x14ac:dyDescent="0.25">
      <c r="A798" s="4">
        <v>44719</v>
      </c>
      <c r="B798" s="10">
        <v>3</v>
      </c>
    </row>
    <row r="799" spans="1:2" x14ac:dyDescent="0.25">
      <c r="A799" s="4">
        <v>44720</v>
      </c>
      <c r="B799" s="10">
        <v>4</v>
      </c>
    </row>
    <row r="800" spans="1:2" x14ac:dyDescent="0.25">
      <c r="A800" s="4">
        <v>44721</v>
      </c>
      <c r="B800" s="10">
        <v>5</v>
      </c>
    </row>
    <row r="801" spans="1:2" x14ac:dyDescent="0.25">
      <c r="A801" s="4">
        <v>44722</v>
      </c>
      <c r="B801" s="10">
        <v>8</v>
      </c>
    </row>
    <row r="802" spans="1:2" x14ac:dyDescent="0.25">
      <c r="A802" s="4">
        <v>44723</v>
      </c>
      <c r="B802" s="10">
        <v>9</v>
      </c>
    </row>
    <row r="803" spans="1:2" x14ac:dyDescent="0.25">
      <c r="A803" s="4">
        <v>44724</v>
      </c>
      <c r="B803" s="10">
        <v>9</v>
      </c>
    </row>
    <row r="804" spans="1:2" x14ac:dyDescent="0.25">
      <c r="A804" s="4">
        <v>44725</v>
      </c>
      <c r="B804" s="10">
        <v>3</v>
      </c>
    </row>
    <row r="805" spans="1:2" x14ac:dyDescent="0.25">
      <c r="A805" s="4">
        <v>44726</v>
      </c>
      <c r="B805" s="10">
        <v>3</v>
      </c>
    </row>
    <row r="806" spans="1:2" x14ac:dyDescent="0.25">
      <c r="A806" s="4">
        <v>44727</v>
      </c>
      <c r="B806" s="10">
        <v>2</v>
      </c>
    </row>
    <row r="807" spans="1:2" x14ac:dyDescent="0.25">
      <c r="A807" s="4">
        <v>44728</v>
      </c>
      <c r="B807" s="10">
        <v>2</v>
      </c>
    </row>
    <row r="808" spans="1:2" x14ac:dyDescent="0.25">
      <c r="A808" s="4">
        <v>44729</v>
      </c>
      <c r="B808" s="10">
        <v>3</v>
      </c>
    </row>
    <row r="809" spans="1:2" x14ac:dyDescent="0.25">
      <c r="A809" s="4">
        <v>44730</v>
      </c>
      <c r="B809" s="10">
        <v>5</v>
      </c>
    </row>
    <row r="810" spans="1:2" x14ac:dyDescent="0.25">
      <c r="A810" s="4">
        <v>44731</v>
      </c>
      <c r="B810" s="10">
        <v>6</v>
      </c>
    </row>
    <row r="811" spans="1:2" x14ac:dyDescent="0.25">
      <c r="A811" s="4">
        <v>44732</v>
      </c>
      <c r="B811" s="10">
        <v>2</v>
      </c>
    </row>
    <row r="812" spans="1:2" x14ac:dyDescent="0.25">
      <c r="A812" s="4">
        <v>44733</v>
      </c>
      <c r="B812" s="10">
        <v>2</v>
      </c>
    </row>
    <row r="813" spans="1:2" x14ac:dyDescent="0.25">
      <c r="A813" s="4">
        <v>44734</v>
      </c>
      <c r="B813" s="10">
        <v>6</v>
      </c>
    </row>
    <row r="814" spans="1:2" x14ac:dyDescent="0.25">
      <c r="A814" s="4">
        <v>44735</v>
      </c>
      <c r="B814" s="10">
        <v>6</v>
      </c>
    </row>
    <row r="815" spans="1:2" x14ac:dyDescent="0.25">
      <c r="A815" s="4">
        <v>44736</v>
      </c>
      <c r="B815" s="10">
        <v>5</v>
      </c>
    </row>
    <row r="816" spans="1:2" x14ac:dyDescent="0.25">
      <c r="A816" s="4">
        <v>44737</v>
      </c>
      <c r="B816" s="10">
        <v>4</v>
      </c>
    </row>
    <row r="817" spans="1:2" x14ac:dyDescent="0.25">
      <c r="A817" s="4">
        <v>44738</v>
      </c>
      <c r="B817" s="10">
        <v>4</v>
      </c>
    </row>
    <row r="818" spans="1:2" x14ac:dyDescent="0.25">
      <c r="A818" s="4">
        <v>44739</v>
      </c>
      <c r="B818" s="10">
        <v>3</v>
      </c>
    </row>
    <row r="819" spans="1:2" x14ac:dyDescent="0.25">
      <c r="A819" s="4">
        <v>44740</v>
      </c>
      <c r="B819" s="10">
        <v>2</v>
      </c>
    </row>
    <row r="820" spans="1:2" x14ac:dyDescent="0.25">
      <c r="A820" s="4">
        <v>44741</v>
      </c>
      <c r="B820" s="10">
        <v>3</v>
      </c>
    </row>
    <row r="821" spans="1:2" x14ac:dyDescent="0.25">
      <c r="A821" s="4">
        <v>44742</v>
      </c>
      <c r="B821" s="10">
        <v>6</v>
      </c>
    </row>
    <row r="822" spans="1:2" x14ac:dyDescent="0.25">
      <c r="A822" s="4">
        <v>44743</v>
      </c>
      <c r="B822" s="10">
        <v>4</v>
      </c>
    </row>
    <row r="823" spans="1:2" x14ac:dyDescent="0.25">
      <c r="A823" s="4">
        <v>44744</v>
      </c>
      <c r="B823" s="10">
        <v>5</v>
      </c>
    </row>
    <row r="824" spans="1:2" x14ac:dyDescent="0.25">
      <c r="A824" s="4">
        <v>44745</v>
      </c>
      <c r="B824" s="10">
        <v>5</v>
      </c>
    </row>
    <row r="825" spans="1:2" x14ac:dyDescent="0.25">
      <c r="A825" s="4">
        <v>44746</v>
      </c>
      <c r="B825" s="10">
        <v>2</v>
      </c>
    </row>
    <row r="826" spans="1:2" x14ac:dyDescent="0.25">
      <c r="A826" s="4">
        <v>44747</v>
      </c>
      <c r="B826" s="10">
        <v>0</v>
      </c>
    </row>
    <row r="827" spans="1:2" x14ac:dyDescent="0.25">
      <c r="A827" s="4">
        <v>44748</v>
      </c>
      <c r="B827" s="10">
        <v>3</v>
      </c>
    </row>
    <row r="828" spans="1:2" x14ac:dyDescent="0.25">
      <c r="A828" s="4">
        <v>44749</v>
      </c>
      <c r="B828" s="10">
        <v>3</v>
      </c>
    </row>
    <row r="829" spans="1:2" x14ac:dyDescent="0.25">
      <c r="A829" s="4">
        <v>44750</v>
      </c>
      <c r="B829" s="10">
        <v>6</v>
      </c>
    </row>
    <row r="830" spans="1:2" x14ac:dyDescent="0.25">
      <c r="A830" s="4">
        <v>44751</v>
      </c>
      <c r="B830" s="10">
        <v>2</v>
      </c>
    </row>
    <row r="831" spans="1:2" x14ac:dyDescent="0.25">
      <c r="A831" s="4">
        <v>44752</v>
      </c>
      <c r="B831" s="10">
        <v>2</v>
      </c>
    </row>
    <row r="832" spans="1:2" x14ac:dyDescent="0.25">
      <c r="A832" s="4">
        <v>44753</v>
      </c>
      <c r="B832" s="10">
        <v>3</v>
      </c>
    </row>
    <row r="833" spans="1:2" x14ac:dyDescent="0.25">
      <c r="A833" s="4">
        <v>44754</v>
      </c>
      <c r="B833" s="10">
        <v>2</v>
      </c>
    </row>
    <row r="834" spans="1:2" x14ac:dyDescent="0.25">
      <c r="A834" s="4">
        <v>44755</v>
      </c>
      <c r="B834" s="10">
        <v>5</v>
      </c>
    </row>
    <row r="835" spans="1:2" x14ac:dyDescent="0.25">
      <c r="A835" s="4">
        <v>44756</v>
      </c>
      <c r="B835" s="10">
        <v>9</v>
      </c>
    </row>
    <row r="836" spans="1:2" x14ac:dyDescent="0.25">
      <c r="A836" s="4">
        <v>44757</v>
      </c>
      <c r="B836" s="10">
        <v>6</v>
      </c>
    </row>
    <row r="837" spans="1:2" x14ac:dyDescent="0.25">
      <c r="A837" s="4">
        <v>44758</v>
      </c>
      <c r="B837" s="10">
        <v>7</v>
      </c>
    </row>
    <row r="838" spans="1:2" x14ac:dyDescent="0.25">
      <c r="A838" s="4">
        <v>44759</v>
      </c>
      <c r="B838" s="10">
        <v>8</v>
      </c>
    </row>
    <row r="839" spans="1:2" x14ac:dyDescent="0.25">
      <c r="A839" s="4">
        <v>44760</v>
      </c>
      <c r="B839" s="10">
        <v>5</v>
      </c>
    </row>
    <row r="840" spans="1:2" x14ac:dyDescent="0.25">
      <c r="A840" s="4">
        <v>44761</v>
      </c>
      <c r="B840" s="10">
        <v>3</v>
      </c>
    </row>
    <row r="841" spans="1:2" x14ac:dyDescent="0.25">
      <c r="A841" s="4">
        <v>44762</v>
      </c>
      <c r="B841" s="10">
        <v>5</v>
      </c>
    </row>
    <row r="842" spans="1:2" x14ac:dyDescent="0.25">
      <c r="A842" s="4">
        <v>44763</v>
      </c>
      <c r="B842" s="10">
        <v>6</v>
      </c>
    </row>
    <row r="843" spans="1:2" x14ac:dyDescent="0.25">
      <c r="A843" s="4">
        <v>44764</v>
      </c>
      <c r="B843" s="10">
        <v>8</v>
      </c>
    </row>
    <row r="844" spans="1:2" x14ac:dyDescent="0.25">
      <c r="A844" s="4">
        <v>44765</v>
      </c>
      <c r="B844" s="10">
        <v>7</v>
      </c>
    </row>
    <row r="845" spans="1:2" x14ac:dyDescent="0.25">
      <c r="A845" s="4">
        <v>44766</v>
      </c>
      <c r="B845" s="10">
        <v>8</v>
      </c>
    </row>
    <row r="846" spans="1:2" x14ac:dyDescent="0.25">
      <c r="A846" s="4">
        <v>44767</v>
      </c>
      <c r="B846" s="10">
        <v>2</v>
      </c>
    </row>
    <row r="847" spans="1:2" x14ac:dyDescent="0.25">
      <c r="A847" s="4">
        <v>44768</v>
      </c>
      <c r="B847" s="10">
        <v>2</v>
      </c>
    </row>
    <row r="848" spans="1:2" x14ac:dyDescent="0.25">
      <c r="A848" s="4">
        <v>44769</v>
      </c>
      <c r="B848" s="10">
        <v>12</v>
      </c>
    </row>
    <row r="849" spans="1:2" x14ac:dyDescent="0.25">
      <c r="A849" s="4">
        <v>44770</v>
      </c>
      <c r="B849" s="10">
        <v>7</v>
      </c>
    </row>
    <row r="850" spans="1:2" x14ac:dyDescent="0.25">
      <c r="A850" s="4">
        <v>44771</v>
      </c>
      <c r="B850" s="10">
        <v>12</v>
      </c>
    </row>
    <row r="851" spans="1:2" x14ac:dyDescent="0.25">
      <c r="A851" s="4">
        <v>44772</v>
      </c>
      <c r="B851" s="10">
        <v>7</v>
      </c>
    </row>
    <row r="852" spans="1:2" x14ac:dyDescent="0.25">
      <c r="A852" s="4">
        <v>44773</v>
      </c>
      <c r="B852" s="10">
        <v>8</v>
      </c>
    </row>
    <row r="853" spans="1:2" x14ac:dyDescent="0.25">
      <c r="A853" s="4">
        <v>44774</v>
      </c>
      <c r="B853" s="10">
        <v>6</v>
      </c>
    </row>
    <row r="854" spans="1:2" x14ac:dyDescent="0.25">
      <c r="A854" s="4">
        <v>44775</v>
      </c>
      <c r="B854" s="10">
        <v>2</v>
      </c>
    </row>
    <row r="855" spans="1:2" x14ac:dyDescent="0.25">
      <c r="A855" s="4">
        <v>44776</v>
      </c>
      <c r="B855" s="10">
        <v>12</v>
      </c>
    </row>
    <row r="856" spans="1:2" x14ac:dyDescent="0.25">
      <c r="A856" s="4">
        <v>44777</v>
      </c>
      <c r="B856" s="10">
        <v>27</v>
      </c>
    </row>
    <row r="857" spans="1:2" x14ac:dyDescent="0.25">
      <c r="A857" s="4">
        <v>44778</v>
      </c>
      <c r="B857" s="10">
        <v>28</v>
      </c>
    </row>
    <row r="858" spans="1:2" x14ac:dyDescent="0.25">
      <c r="A858" s="4">
        <v>44779</v>
      </c>
      <c r="B858" s="10">
        <v>30</v>
      </c>
    </row>
    <row r="859" spans="1:2" x14ac:dyDescent="0.25">
      <c r="A859" s="4">
        <v>44780</v>
      </c>
      <c r="B859" s="10">
        <v>32</v>
      </c>
    </row>
    <row r="860" spans="1:2" x14ac:dyDescent="0.25">
      <c r="A860" s="4">
        <v>44781</v>
      </c>
      <c r="B860" s="10">
        <v>25</v>
      </c>
    </row>
    <row r="861" spans="1:2" x14ac:dyDescent="0.25">
      <c r="A861" s="4">
        <v>44782</v>
      </c>
      <c r="B861" s="10">
        <v>10</v>
      </c>
    </row>
    <row r="862" spans="1:2" x14ac:dyDescent="0.25">
      <c r="A862" s="4">
        <v>44783</v>
      </c>
      <c r="B862" s="10">
        <v>41</v>
      </c>
    </row>
    <row r="863" spans="1:2" x14ac:dyDescent="0.25">
      <c r="A863" s="4">
        <v>44784</v>
      </c>
      <c r="B863" s="10">
        <v>39</v>
      </c>
    </row>
    <row r="864" spans="1:2" x14ac:dyDescent="0.25">
      <c r="A864" s="4">
        <v>44785</v>
      </c>
      <c r="B864" s="10">
        <v>40</v>
      </c>
    </row>
    <row r="865" spans="1:2" x14ac:dyDescent="0.25">
      <c r="A865" s="4">
        <v>44786</v>
      </c>
      <c r="B865" s="10">
        <v>51</v>
      </c>
    </row>
    <row r="866" spans="1:2" x14ac:dyDescent="0.25">
      <c r="A866" s="4">
        <v>44787</v>
      </c>
      <c r="B866" s="10">
        <v>60</v>
      </c>
    </row>
    <row r="867" spans="1:2" x14ac:dyDescent="0.25">
      <c r="A867" s="4">
        <v>44788</v>
      </c>
      <c r="B867" s="10">
        <v>59</v>
      </c>
    </row>
    <row r="868" spans="1:2" x14ac:dyDescent="0.25">
      <c r="A868" s="4">
        <v>44789</v>
      </c>
      <c r="B868" s="10">
        <v>19</v>
      </c>
    </row>
    <row r="869" spans="1:2" x14ac:dyDescent="0.25">
      <c r="A869" s="4">
        <v>44790</v>
      </c>
      <c r="B869" s="10">
        <v>41</v>
      </c>
    </row>
    <row r="870" spans="1:2" x14ac:dyDescent="0.25">
      <c r="A870" s="4">
        <v>44791</v>
      </c>
      <c r="B870" s="10">
        <v>40</v>
      </c>
    </row>
    <row r="871" spans="1:2" x14ac:dyDescent="0.25">
      <c r="A871" s="4">
        <v>44792</v>
      </c>
      <c r="B871" s="10">
        <v>76</v>
      </c>
    </row>
    <row r="872" spans="1:2" x14ac:dyDescent="0.25">
      <c r="A872" s="4">
        <v>44793</v>
      </c>
      <c r="B872" s="10">
        <v>79</v>
      </c>
    </row>
    <row r="873" spans="1:2" x14ac:dyDescent="0.25">
      <c r="A873" s="4">
        <v>44794</v>
      </c>
      <c r="B873" s="10">
        <v>42</v>
      </c>
    </row>
    <row r="874" spans="1:2" x14ac:dyDescent="0.25">
      <c r="A874" s="4">
        <v>44795</v>
      </c>
      <c r="B874" s="10">
        <v>45</v>
      </c>
    </row>
    <row r="875" spans="1:2" x14ac:dyDescent="0.25">
      <c r="A875" s="4">
        <v>44796</v>
      </c>
      <c r="B875" s="10">
        <v>52</v>
      </c>
    </row>
    <row r="876" spans="1:2" x14ac:dyDescent="0.25">
      <c r="A876" s="4">
        <v>44797</v>
      </c>
      <c r="B876" s="10">
        <v>50</v>
      </c>
    </row>
    <row r="877" spans="1:2" x14ac:dyDescent="0.25">
      <c r="A877" s="4">
        <v>44798</v>
      </c>
      <c r="B877" s="10">
        <v>68</v>
      </c>
    </row>
    <row r="878" spans="1:2" x14ac:dyDescent="0.25">
      <c r="A878" s="4">
        <v>44799</v>
      </c>
      <c r="B878" s="10">
        <v>73</v>
      </c>
    </row>
    <row r="879" spans="1:2" x14ac:dyDescent="0.25">
      <c r="A879" s="4">
        <v>44800</v>
      </c>
      <c r="B879" s="10">
        <v>94</v>
      </c>
    </row>
    <row r="880" spans="1:2" x14ac:dyDescent="0.25">
      <c r="A880" s="4">
        <v>44801</v>
      </c>
      <c r="B880" s="10">
        <v>61</v>
      </c>
    </row>
    <row r="881" spans="1:2" x14ac:dyDescent="0.25">
      <c r="A881" s="4">
        <v>44802</v>
      </c>
      <c r="B881" s="10">
        <v>37</v>
      </c>
    </row>
    <row r="882" spans="1:2" x14ac:dyDescent="0.25">
      <c r="A882" s="4">
        <v>44803</v>
      </c>
      <c r="B882" s="10">
        <v>34</v>
      </c>
    </row>
    <row r="883" spans="1:2" x14ac:dyDescent="0.25">
      <c r="A883" s="4">
        <v>44804</v>
      </c>
      <c r="B883" s="10">
        <v>40</v>
      </c>
    </row>
    <row r="884" spans="1:2" x14ac:dyDescent="0.25">
      <c r="A884" s="4">
        <v>44805</v>
      </c>
      <c r="B884" s="10">
        <v>102</v>
      </c>
    </row>
    <row r="885" spans="1:2" x14ac:dyDescent="0.25">
      <c r="A885" s="4">
        <v>44806</v>
      </c>
      <c r="B885" s="10">
        <v>86</v>
      </c>
    </row>
    <row r="886" spans="1:2" x14ac:dyDescent="0.25">
      <c r="A886" s="4">
        <v>44807</v>
      </c>
      <c r="B886" s="10">
        <v>93</v>
      </c>
    </row>
    <row r="887" spans="1:2" x14ac:dyDescent="0.25">
      <c r="A887" s="4">
        <v>44808</v>
      </c>
      <c r="B887" s="10">
        <v>94</v>
      </c>
    </row>
    <row r="888" spans="1:2" x14ac:dyDescent="0.25">
      <c r="A888" s="4">
        <v>44809</v>
      </c>
      <c r="B888" s="10">
        <v>78</v>
      </c>
    </row>
    <row r="889" spans="1:2" x14ac:dyDescent="0.25">
      <c r="A889" s="4">
        <v>44810</v>
      </c>
      <c r="B889" s="10">
        <v>28</v>
      </c>
    </row>
    <row r="890" spans="1:2" x14ac:dyDescent="0.25">
      <c r="A890" s="4">
        <v>44811</v>
      </c>
      <c r="B890" s="10">
        <v>48</v>
      </c>
    </row>
    <row r="891" spans="1:2" x14ac:dyDescent="0.25">
      <c r="A891" s="4">
        <v>44812</v>
      </c>
      <c r="B891" s="10">
        <v>81</v>
      </c>
    </row>
    <row r="892" spans="1:2" x14ac:dyDescent="0.25">
      <c r="A892" s="4">
        <v>44813</v>
      </c>
      <c r="B892" s="10">
        <v>98</v>
      </c>
    </row>
    <row r="893" spans="1:2" x14ac:dyDescent="0.25">
      <c r="A893" s="4">
        <v>44814</v>
      </c>
      <c r="B893" s="10">
        <v>82</v>
      </c>
    </row>
    <row r="894" spans="1:2" x14ac:dyDescent="0.25">
      <c r="A894" s="4">
        <v>44815</v>
      </c>
      <c r="B894" s="10">
        <v>85</v>
      </c>
    </row>
    <row r="895" spans="1:2" x14ac:dyDescent="0.25">
      <c r="A895" s="4">
        <v>44816</v>
      </c>
      <c r="B895" s="10">
        <v>71</v>
      </c>
    </row>
    <row r="896" spans="1:2" x14ac:dyDescent="0.25">
      <c r="A896" s="4">
        <v>44817</v>
      </c>
      <c r="B896" s="10">
        <v>26</v>
      </c>
    </row>
    <row r="897" spans="1:2" x14ac:dyDescent="0.25">
      <c r="A897" s="4">
        <v>44818</v>
      </c>
      <c r="B897" s="10">
        <v>67</v>
      </c>
    </row>
    <row r="898" spans="1:2" x14ac:dyDescent="0.25">
      <c r="A898" s="4">
        <v>44819</v>
      </c>
      <c r="B898" s="10">
        <v>98</v>
      </c>
    </row>
    <row r="899" spans="1:2" x14ac:dyDescent="0.25">
      <c r="A899" s="4">
        <v>44820</v>
      </c>
      <c r="B899" s="10">
        <v>101</v>
      </c>
    </row>
    <row r="900" spans="1:2" x14ac:dyDescent="0.25">
      <c r="A900" s="4">
        <v>44821</v>
      </c>
      <c r="B900" s="10">
        <v>95</v>
      </c>
    </row>
    <row r="901" spans="1:2" x14ac:dyDescent="0.25">
      <c r="A901" s="4">
        <v>44822</v>
      </c>
      <c r="B901" s="10">
        <v>115</v>
      </c>
    </row>
    <row r="902" spans="1:2" x14ac:dyDescent="0.25">
      <c r="A902" s="4">
        <v>44823</v>
      </c>
      <c r="B902" s="10">
        <v>92</v>
      </c>
    </row>
    <row r="903" spans="1:2" x14ac:dyDescent="0.25">
      <c r="A903" s="4">
        <v>44824</v>
      </c>
      <c r="B903" s="10">
        <v>30</v>
      </c>
    </row>
    <row r="904" spans="1:2" x14ac:dyDescent="0.25">
      <c r="A904" s="4">
        <v>44825</v>
      </c>
      <c r="B904" s="10">
        <v>56</v>
      </c>
    </row>
    <row r="905" spans="1:2" x14ac:dyDescent="0.25">
      <c r="A905" s="4">
        <v>44826</v>
      </c>
      <c r="B905" s="10">
        <v>106</v>
      </c>
    </row>
    <row r="906" spans="1:2" x14ac:dyDescent="0.25">
      <c r="A906" s="4">
        <v>44827</v>
      </c>
      <c r="B906" s="10">
        <v>98</v>
      </c>
    </row>
    <row r="907" spans="1:2" x14ac:dyDescent="0.25">
      <c r="A907" s="4">
        <v>44828</v>
      </c>
      <c r="B907" s="10">
        <v>92</v>
      </c>
    </row>
    <row r="908" spans="1:2" x14ac:dyDescent="0.25">
      <c r="A908" s="4">
        <v>44829</v>
      </c>
      <c r="B908" s="10">
        <v>94</v>
      </c>
    </row>
    <row r="909" spans="1:2" x14ac:dyDescent="0.25">
      <c r="A909" s="4">
        <v>44830</v>
      </c>
      <c r="B909" s="10">
        <v>49</v>
      </c>
    </row>
    <row r="910" spans="1:2" x14ac:dyDescent="0.25">
      <c r="A910" s="4">
        <v>44831</v>
      </c>
      <c r="B910" s="10">
        <v>4</v>
      </c>
    </row>
    <row r="911" spans="1:2" x14ac:dyDescent="0.25">
      <c r="A911" s="4">
        <v>44832</v>
      </c>
      <c r="B911" s="10">
        <v>60</v>
      </c>
    </row>
    <row r="912" spans="1:2" x14ac:dyDescent="0.25">
      <c r="A912" s="4">
        <v>44833</v>
      </c>
      <c r="B912" s="10">
        <v>79</v>
      </c>
    </row>
    <row r="913" spans="1:2" x14ac:dyDescent="0.25">
      <c r="A913" s="4">
        <v>44834</v>
      </c>
      <c r="B913" s="10">
        <v>91</v>
      </c>
    </row>
    <row r="914" spans="1:2" x14ac:dyDescent="0.25">
      <c r="A914" s="4">
        <v>44835</v>
      </c>
      <c r="B914" s="10">
        <v>72</v>
      </c>
    </row>
    <row r="915" spans="1:2" x14ac:dyDescent="0.25">
      <c r="A915" s="4">
        <v>44836</v>
      </c>
      <c r="B915" s="10">
        <v>68</v>
      </c>
    </row>
    <row r="916" spans="1:2" x14ac:dyDescent="0.25">
      <c r="A916" s="4">
        <v>44837</v>
      </c>
      <c r="B916" s="10">
        <v>25</v>
      </c>
    </row>
    <row r="917" spans="1:2" x14ac:dyDescent="0.25">
      <c r="A917" s="4">
        <v>44838</v>
      </c>
      <c r="B917" s="10">
        <v>24</v>
      </c>
    </row>
    <row r="918" spans="1:2" x14ac:dyDescent="0.25">
      <c r="A918" s="4">
        <v>44839</v>
      </c>
      <c r="B918" s="10">
        <v>32</v>
      </c>
    </row>
    <row r="919" spans="1:2" x14ac:dyDescent="0.25">
      <c r="A919" s="4">
        <v>44840</v>
      </c>
      <c r="B919" s="10">
        <v>50</v>
      </c>
    </row>
    <row r="920" spans="1:2" x14ac:dyDescent="0.25">
      <c r="A920" s="4">
        <v>44841</v>
      </c>
      <c r="B920" s="10">
        <v>54</v>
      </c>
    </row>
    <row r="921" spans="1:2" x14ac:dyDescent="0.25">
      <c r="A921" s="4">
        <v>44842</v>
      </c>
      <c r="B921" s="10">
        <v>46</v>
      </c>
    </row>
    <row r="922" spans="1:2" x14ac:dyDescent="0.25">
      <c r="A922" s="4">
        <v>44843</v>
      </c>
      <c r="B922" s="10">
        <v>39</v>
      </c>
    </row>
    <row r="923" spans="1:2" x14ac:dyDescent="0.25">
      <c r="A923" s="4">
        <v>44844</v>
      </c>
      <c r="B923" s="10">
        <v>27</v>
      </c>
    </row>
    <row r="924" spans="1:2" x14ac:dyDescent="0.25">
      <c r="A924" s="4">
        <v>44845</v>
      </c>
      <c r="B924" s="10">
        <v>7</v>
      </c>
    </row>
    <row r="925" spans="1:2" x14ac:dyDescent="0.25">
      <c r="A925" s="4">
        <v>44846</v>
      </c>
      <c r="B925" s="10">
        <v>31</v>
      </c>
    </row>
    <row r="926" spans="1:2" x14ac:dyDescent="0.25">
      <c r="A926" s="4">
        <v>44847</v>
      </c>
      <c r="B926" s="10">
        <v>40</v>
      </c>
    </row>
    <row r="927" spans="1:2" x14ac:dyDescent="0.25">
      <c r="A927" s="4">
        <v>44848</v>
      </c>
      <c r="B927" s="10">
        <v>37</v>
      </c>
    </row>
    <row r="928" spans="1:2" x14ac:dyDescent="0.25">
      <c r="A928" s="4">
        <v>44849</v>
      </c>
      <c r="B928" s="10">
        <v>28</v>
      </c>
    </row>
    <row r="929" spans="1:2" x14ac:dyDescent="0.25">
      <c r="A929" s="4">
        <v>44850</v>
      </c>
      <c r="B929" s="10">
        <v>29</v>
      </c>
    </row>
    <row r="930" spans="1:2" x14ac:dyDescent="0.25">
      <c r="A930" s="4">
        <v>44851</v>
      </c>
      <c r="B930" s="10">
        <v>5</v>
      </c>
    </row>
    <row r="931" spans="1:2" x14ac:dyDescent="0.25">
      <c r="A931" s="4">
        <v>44852</v>
      </c>
      <c r="B931" s="10">
        <v>6</v>
      </c>
    </row>
    <row r="932" spans="1:2" x14ac:dyDescent="0.25">
      <c r="A932" s="4">
        <v>44853</v>
      </c>
      <c r="B932" s="10">
        <v>19</v>
      </c>
    </row>
    <row r="933" spans="1:2" x14ac:dyDescent="0.25">
      <c r="A933" s="4">
        <v>44854</v>
      </c>
      <c r="B933" s="10">
        <v>25</v>
      </c>
    </row>
    <row r="934" spans="1:2" x14ac:dyDescent="0.25">
      <c r="A934" s="4">
        <v>44855</v>
      </c>
      <c r="B934" s="10">
        <v>26</v>
      </c>
    </row>
    <row r="935" spans="1:2" x14ac:dyDescent="0.25">
      <c r="A935" s="4">
        <v>44856</v>
      </c>
      <c r="B935" s="10">
        <v>19</v>
      </c>
    </row>
    <row r="936" spans="1:2" x14ac:dyDescent="0.25">
      <c r="A936" s="4">
        <v>44857</v>
      </c>
      <c r="B936" s="10">
        <v>10</v>
      </c>
    </row>
    <row r="937" spans="1:2" x14ac:dyDescent="0.25">
      <c r="A937" s="4">
        <v>44858</v>
      </c>
      <c r="B937" s="10">
        <v>6</v>
      </c>
    </row>
    <row r="938" spans="1:2" x14ac:dyDescent="0.25">
      <c r="A938" s="4">
        <v>44859</v>
      </c>
      <c r="B938" s="10">
        <v>2</v>
      </c>
    </row>
    <row r="939" spans="1:2" x14ac:dyDescent="0.25">
      <c r="A939" s="4">
        <v>44860</v>
      </c>
      <c r="B939" s="10">
        <v>10</v>
      </c>
    </row>
    <row r="940" spans="1:2" x14ac:dyDescent="0.25">
      <c r="A940" s="4">
        <v>44861</v>
      </c>
      <c r="B940" s="10">
        <v>11</v>
      </c>
    </row>
    <row r="941" spans="1:2" x14ac:dyDescent="0.25">
      <c r="A941" s="4">
        <v>44862</v>
      </c>
      <c r="B941" s="10">
        <v>11</v>
      </c>
    </row>
    <row r="942" spans="1:2" x14ac:dyDescent="0.25">
      <c r="A942" s="4">
        <v>44863</v>
      </c>
      <c r="B942" s="10">
        <v>10</v>
      </c>
    </row>
    <row r="943" spans="1:2" x14ac:dyDescent="0.25">
      <c r="A943" s="4">
        <v>44864</v>
      </c>
      <c r="B943" s="10">
        <v>13</v>
      </c>
    </row>
    <row r="944" spans="1:2" x14ac:dyDescent="0.25">
      <c r="A944" s="4">
        <v>44865</v>
      </c>
      <c r="B944" s="10">
        <v>4</v>
      </c>
    </row>
    <row r="945" spans="1:2" x14ac:dyDescent="0.25">
      <c r="A945" s="4">
        <v>44866</v>
      </c>
      <c r="B945" s="10">
        <v>0</v>
      </c>
    </row>
    <row r="946" spans="1:2" x14ac:dyDescent="0.25">
      <c r="A946" s="4">
        <v>44867</v>
      </c>
      <c r="B946" s="10">
        <v>10</v>
      </c>
    </row>
    <row r="947" spans="1:2" x14ac:dyDescent="0.25">
      <c r="A947" s="4">
        <v>44868</v>
      </c>
      <c r="B947" s="10">
        <v>10</v>
      </c>
    </row>
    <row r="948" spans="1:2" x14ac:dyDescent="0.25">
      <c r="A948" s="4">
        <v>44869</v>
      </c>
      <c r="B948" s="10">
        <v>10</v>
      </c>
    </row>
    <row r="949" spans="1:2" x14ac:dyDescent="0.25">
      <c r="A949" s="4">
        <v>44870</v>
      </c>
      <c r="B949" s="10">
        <v>6</v>
      </c>
    </row>
    <row r="950" spans="1:2" x14ac:dyDescent="0.25">
      <c r="A950" s="4">
        <v>44871</v>
      </c>
      <c r="B950" s="10">
        <v>3</v>
      </c>
    </row>
    <row r="951" spans="1:2" x14ac:dyDescent="0.25">
      <c r="A951" s="4">
        <v>44872</v>
      </c>
      <c r="B951" s="10">
        <v>0</v>
      </c>
    </row>
    <row r="952" spans="1:2" x14ac:dyDescent="0.25">
      <c r="A952" s="4">
        <v>44873</v>
      </c>
      <c r="B952" s="10">
        <v>0</v>
      </c>
    </row>
    <row r="953" spans="1:2" x14ac:dyDescent="0.25">
      <c r="A953" s="4">
        <v>44874</v>
      </c>
      <c r="B953" s="10">
        <v>3</v>
      </c>
    </row>
    <row r="954" spans="1:2" x14ac:dyDescent="0.25">
      <c r="A954" s="4">
        <v>44875</v>
      </c>
      <c r="B954" s="10">
        <v>8</v>
      </c>
    </row>
    <row r="955" spans="1:2" x14ac:dyDescent="0.25">
      <c r="A955" s="4">
        <v>44876</v>
      </c>
      <c r="B955" s="10">
        <v>4</v>
      </c>
    </row>
    <row r="956" spans="1:2" x14ac:dyDescent="0.25">
      <c r="A956" s="4">
        <v>44877</v>
      </c>
      <c r="B956" s="10">
        <v>5</v>
      </c>
    </row>
    <row r="957" spans="1:2" x14ac:dyDescent="0.25">
      <c r="A957" s="4">
        <v>44878</v>
      </c>
      <c r="B957" s="10">
        <v>0</v>
      </c>
    </row>
    <row r="958" spans="1:2" x14ac:dyDescent="0.25">
      <c r="A958" s="4">
        <v>44879</v>
      </c>
      <c r="B958" s="10">
        <v>3</v>
      </c>
    </row>
    <row r="959" spans="1:2" x14ac:dyDescent="0.25">
      <c r="A959" s="4">
        <v>44880</v>
      </c>
      <c r="B959" s="10">
        <v>0</v>
      </c>
    </row>
    <row r="960" spans="1:2" x14ac:dyDescent="0.25">
      <c r="A960" s="4">
        <v>44881</v>
      </c>
      <c r="B960" s="10">
        <v>4</v>
      </c>
    </row>
    <row r="961" spans="1:2" x14ac:dyDescent="0.25">
      <c r="A961" s="4">
        <v>44882</v>
      </c>
      <c r="B961" s="10">
        <v>8</v>
      </c>
    </row>
    <row r="962" spans="1:2" x14ac:dyDescent="0.25">
      <c r="A962" s="4">
        <v>44883</v>
      </c>
      <c r="B962" s="10">
        <v>8</v>
      </c>
    </row>
    <row r="963" spans="1:2" x14ac:dyDescent="0.25">
      <c r="A963" s="4">
        <v>44884</v>
      </c>
      <c r="B963" s="10">
        <v>4</v>
      </c>
    </row>
    <row r="964" spans="1:2" x14ac:dyDescent="0.25">
      <c r="A964" s="4">
        <v>44885</v>
      </c>
      <c r="B964" s="10">
        <v>6</v>
      </c>
    </row>
    <row r="965" spans="1:2" x14ac:dyDescent="0.25">
      <c r="A965" s="4">
        <v>44886</v>
      </c>
      <c r="B965" s="10">
        <v>6</v>
      </c>
    </row>
    <row r="966" spans="1:2" x14ac:dyDescent="0.25">
      <c r="A966" s="4">
        <v>44887</v>
      </c>
      <c r="B966" s="10">
        <v>0</v>
      </c>
    </row>
    <row r="967" spans="1:2" x14ac:dyDescent="0.25">
      <c r="A967" s="4">
        <v>44888</v>
      </c>
      <c r="B967" s="10">
        <v>1</v>
      </c>
    </row>
    <row r="968" spans="1:2" x14ac:dyDescent="0.25">
      <c r="A968" s="4">
        <v>44889</v>
      </c>
      <c r="B968" s="10">
        <v>5</v>
      </c>
    </row>
    <row r="969" spans="1:2" x14ac:dyDescent="0.25">
      <c r="A969" s="4">
        <v>44890</v>
      </c>
      <c r="B969" s="10">
        <v>13</v>
      </c>
    </row>
    <row r="970" spans="1:2" x14ac:dyDescent="0.25">
      <c r="A970" s="4">
        <v>44891</v>
      </c>
      <c r="B970" s="10">
        <v>3</v>
      </c>
    </row>
    <row r="971" spans="1:2" x14ac:dyDescent="0.25">
      <c r="A971" s="4">
        <v>44892</v>
      </c>
      <c r="B971" s="10">
        <v>10</v>
      </c>
    </row>
    <row r="972" spans="1:2" x14ac:dyDescent="0.25">
      <c r="A972" s="4">
        <v>44893</v>
      </c>
      <c r="B972" s="10">
        <v>2</v>
      </c>
    </row>
    <row r="973" spans="1:2" x14ac:dyDescent="0.25">
      <c r="A973" s="4">
        <v>44894</v>
      </c>
      <c r="B973" s="10">
        <v>1</v>
      </c>
    </row>
    <row r="974" spans="1:2" x14ac:dyDescent="0.25">
      <c r="A974" s="4">
        <v>44895</v>
      </c>
      <c r="B974" s="10">
        <v>6</v>
      </c>
    </row>
    <row r="975" spans="1:2" x14ac:dyDescent="0.25">
      <c r="A975" s="4">
        <v>44896</v>
      </c>
      <c r="B975" s="10">
        <v>8</v>
      </c>
    </row>
    <row r="976" spans="1:2" x14ac:dyDescent="0.25">
      <c r="A976" s="4">
        <v>44897</v>
      </c>
      <c r="B976" s="10">
        <v>7</v>
      </c>
    </row>
    <row r="977" spans="1:2" x14ac:dyDescent="0.25">
      <c r="A977" s="4">
        <v>44898</v>
      </c>
      <c r="B977" s="10">
        <v>6</v>
      </c>
    </row>
    <row r="978" spans="1:2" x14ac:dyDescent="0.25">
      <c r="A978" s="4">
        <v>44899</v>
      </c>
      <c r="B978" s="10">
        <v>7</v>
      </c>
    </row>
    <row r="979" spans="1:2" x14ac:dyDescent="0.25">
      <c r="A979" s="4">
        <v>44900</v>
      </c>
      <c r="B979" s="10">
        <v>5</v>
      </c>
    </row>
    <row r="980" spans="1:2" x14ac:dyDescent="0.25">
      <c r="A980" s="4">
        <v>44901</v>
      </c>
      <c r="B980" s="10">
        <v>0</v>
      </c>
    </row>
    <row r="981" spans="1:2" x14ac:dyDescent="0.25">
      <c r="A981" s="4">
        <v>44902</v>
      </c>
      <c r="B981" s="10">
        <v>6</v>
      </c>
    </row>
    <row r="982" spans="1:2" x14ac:dyDescent="0.25">
      <c r="A982" s="4">
        <v>44903</v>
      </c>
      <c r="B982" s="10">
        <v>10</v>
      </c>
    </row>
    <row r="983" spans="1:2" x14ac:dyDescent="0.25">
      <c r="A983" s="4">
        <v>44904</v>
      </c>
      <c r="B983" s="10">
        <v>4</v>
      </c>
    </row>
    <row r="984" spans="1:2" x14ac:dyDescent="0.25">
      <c r="A984" s="4">
        <v>44905</v>
      </c>
      <c r="B984" s="10">
        <v>7</v>
      </c>
    </row>
    <row r="985" spans="1:2" x14ac:dyDescent="0.25">
      <c r="A985" s="4">
        <v>44906</v>
      </c>
      <c r="B985" s="10">
        <v>7</v>
      </c>
    </row>
    <row r="986" spans="1:2" x14ac:dyDescent="0.25">
      <c r="A986" s="4">
        <v>44907</v>
      </c>
      <c r="B986" s="10">
        <v>0</v>
      </c>
    </row>
    <row r="987" spans="1:2" x14ac:dyDescent="0.25">
      <c r="A987" s="4">
        <v>44908</v>
      </c>
      <c r="B987" s="10">
        <v>0</v>
      </c>
    </row>
    <row r="988" spans="1:2" x14ac:dyDescent="0.25">
      <c r="A988" s="4">
        <v>44909</v>
      </c>
      <c r="B988" s="10">
        <v>13</v>
      </c>
    </row>
    <row r="989" spans="1:2" x14ac:dyDescent="0.25">
      <c r="A989" s="4">
        <v>44910</v>
      </c>
      <c r="B989" s="10">
        <v>9</v>
      </c>
    </row>
    <row r="990" spans="1:2" x14ac:dyDescent="0.25">
      <c r="A990" s="4">
        <v>44911</v>
      </c>
      <c r="B990" s="10">
        <v>9</v>
      </c>
    </row>
    <row r="991" spans="1:2" x14ac:dyDescent="0.25">
      <c r="A991" s="4">
        <v>44912</v>
      </c>
      <c r="B991" s="10">
        <v>7</v>
      </c>
    </row>
    <row r="992" spans="1:2" x14ac:dyDescent="0.25">
      <c r="A992" s="4">
        <v>44913</v>
      </c>
      <c r="B992" s="10">
        <v>8</v>
      </c>
    </row>
    <row r="993" spans="1:2" x14ac:dyDescent="0.25">
      <c r="A993" s="4">
        <v>44914</v>
      </c>
      <c r="B993" s="10">
        <v>0</v>
      </c>
    </row>
    <row r="994" spans="1:2" x14ac:dyDescent="0.25">
      <c r="A994" s="4">
        <v>44915</v>
      </c>
      <c r="B994" s="10">
        <v>1</v>
      </c>
    </row>
    <row r="995" spans="1:2" x14ac:dyDescent="0.25">
      <c r="A995" s="4">
        <v>44916</v>
      </c>
      <c r="B995" s="10">
        <v>13</v>
      </c>
    </row>
    <row r="996" spans="1:2" x14ac:dyDescent="0.25">
      <c r="A996" s="4">
        <v>44917</v>
      </c>
      <c r="B996" s="10">
        <v>10</v>
      </c>
    </row>
    <row r="997" spans="1:2" x14ac:dyDescent="0.25">
      <c r="A997" s="4">
        <v>44918</v>
      </c>
      <c r="B997" s="10">
        <v>10</v>
      </c>
    </row>
    <row r="998" spans="1:2" x14ac:dyDescent="0.25">
      <c r="A998" s="4">
        <v>44919</v>
      </c>
      <c r="B998" s="10">
        <v>3</v>
      </c>
    </row>
    <row r="999" spans="1:2" x14ac:dyDescent="0.25">
      <c r="A999" s="4">
        <v>44920</v>
      </c>
      <c r="B999" s="10">
        <v>2</v>
      </c>
    </row>
    <row r="1000" spans="1:2" x14ac:dyDescent="0.25">
      <c r="A1000" s="4">
        <v>44921</v>
      </c>
      <c r="B1000" s="10">
        <v>0</v>
      </c>
    </row>
    <row r="1001" spans="1:2" x14ac:dyDescent="0.25">
      <c r="A1001" s="4">
        <v>44922</v>
      </c>
      <c r="B1001" s="10">
        <v>0</v>
      </c>
    </row>
    <row r="1002" spans="1:2" x14ac:dyDescent="0.25">
      <c r="A1002" s="4">
        <v>44923</v>
      </c>
      <c r="B1002" s="10">
        <v>10</v>
      </c>
    </row>
    <row r="1003" spans="1:2" x14ac:dyDescent="0.25">
      <c r="A1003" s="4">
        <v>44924</v>
      </c>
      <c r="B1003" s="10">
        <v>8</v>
      </c>
    </row>
    <row r="1004" spans="1:2" x14ac:dyDescent="0.25">
      <c r="A1004" s="4">
        <v>44925</v>
      </c>
      <c r="B1004" s="10">
        <v>3</v>
      </c>
    </row>
    <row r="1005" spans="1:2" x14ac:dyDescent="0.25">
      <c r="A1005" s="4">
        <v>44926</v>
      </c>
      <c r="B1005" s="10">
        <v>7</v>
      </c>
    </row>
    <row r="1006" spans="1:2" x14ac:dyDescent="0.25">
      <c r="A1006" s="4">
        <v>44927</v>
      </c>
      <c r="B1006" s="10">
        <v>4</v>
      </c>
    </row>
    <row r="1007" spans="1:2" x14ac:dyDescent="0.25">
      <c r="A1007" s="4">
        <v>44928</v>
      </c>
      <c r="B1007" s="10">
        <v>1</v>
      </c>
    </row>
    <row r="1008" spans="1:2" x14ac:dyDescent="0.25">
      <c r="A1008" s="4">
        <v>44929</v>
      </c>
      <c r="B1008" s="10">
        <v>0</v>
      </c>
    </row>
    <row r="1009" spans="1:2" x14ac:dyDescent="0.25">
      <c r="A1009" s="4">
        <v>44930</v>
      </c>
      <c r="B1009" s="10">
        <v>0</v>
      </c>
    </row>
    <row r="1010" spans="1:2" x14ac:dyDescent="0.25">
      <c r="A1010" s="4">
        <v>44931</v>
      </c>
      <c r="B1010" s="10">
        <v>5</v>
      </c>
    </row>
    <row r="1011" spans="1:2" x14ac:dyDescent="0.25">
      <c r="A1011" s="4">
        <v>44932</v>
      </c>
      <c r="B1011" s="10">
        <v>2</v>
      </c>
    </row>
    <row r="1012" spans="1:2" x14ac:dyDescent="0.25">
      <c r="A1012" s="4">
        <v>44933</v>
      </c>
      <c r="B1012" s="10">
        <v>5</v>
      </c>
    </row>
    <row r="1013" spans="1:2" x14ac:dyDescent="0.25">
      <c r="A1013" s="4">
        <v>44934</v>
      </c>
      <c r="B1013" s="10">
        <v>0</v>
      </c>
    </row>
    <row r="1014" spans="1:2" x14ac:dyDescent="0.25">
      <c r="A1014" s="4">
        <v>44935</v>
      </c>
      <c r="B1014" s="10">
        <v>0</v>
      </c>
    </row>
    <row r="1015" spans="1:2" x14ac:dyDescent="0.25">
      <c r="A1015" s="4">
        <v>44936</v>
      </c>
      <c r="B1015" s="10">
        <v>0</v>
      </c>
    </row>
    <row r="1016" spans="1:2" x14ac:dyDescent="0.25">
      <c r="A1016" s="4">
        <v>44937</v>
      </c>
      <c r="B1016" s="10">
        <v>3</v>
      </c>
    </row>
    <row r="1017" spans="1:2" x14ac:dyDescent="0.25">
      <c r="A1017" s="4">
        <v>44938</v>
      </c>
      <c r="B1017" s="10">
        <v>0</v>
      </c>
    </row>
    <row r="1018" spans="1:2" x14ac:dyDescent="0.25">
      <c r="A1018" s="4">
        <v>44939</v>
      </c>
      <c r="B1018" s="10">
        <v>5</v>
      </c>
    </row>
    <row r="1019" spans="1:2" x14ac:dyDescent="0.25">
      <c r="A1019" s="4">
        <v>44940</v>
      </c>
      <c r="B1019" s="10">
        <v>3</v>
      </c>
    </row>
    <row r="1020" spans="1:2" x14ac:dyDescent="0.25">
      <c r="A1020" s="4">
        <v>44941</v>
      </c>
      <c r="B1020" s="10">
        <v>5</v>
      </c>
    </row>
    <row r="1021" spans="1:2" x14ac:dyDescent="0.25">
      <c r="A1021" s="4">
        <v>44942</v>
      </c>
      <c r="B1021" s="10">
        <v>1</v>
      </c>
    </row>
    <row r="1022" spans="1:2" x14ac:dyDescent="0.25">
      <c r="A1022" s="4">
        <v>44943</v>
      </c>
      <c r="B1022" s="10">
        <v>0</v>
      </c>
    </row>
    <row r="1023" spans="1:2" x14ac:dyDescent="0.25">
      <c r="A1023" s="4">
        <v>44944</v>
      </c>
      <c r="B1023" s="10">
        <v>3</v>
      </c>
    </row>
    <row r="1024" spans="1:2" x14ac:dyDescent="0.25">
      <c r="A1024" s="4">
        <v>44945</v>
      </c>
      <c r="B1024" s="10">
        <v>6</v>
      </c>
    </row>
    <row r="1025" spans="1:2" x14ac:dyDescent="0.25">
      <c r="A1025" s="4">
        <v>44946</v>
      </c>
      <c r="B1025" s="10">
        <v>3</v>
      </c>
    </row>
    <row r="1026" spans="1:2" x14ac:dyDescent="0.25">
      <c r="A1026" s="4">
        <v>44947</v>
      </c>
      <c r="B1026" s="10">
        <v>6</v>
      </c>
    </row>
    <row r="1027" spans="1:2" x14ac:dyDescent="0.25">
      <c r="A1027" s="4">
        <v>44948</v>
      </c>
      <c r="B1027" s="10">
        <v>6</v>
      </c>
    </row>
    <row r="1028" spans="1:2" x14ac:dyDescent="0.25">
      <c r="A1028" s="4">
        <v>44949</v>
      </c>
      <c r="B1028" s="10">
        <v>0</v>
      </c>
    </row>
    <row r="1029" spans="1:2" x14ac:dyDescent="0.25">
      <c r="A1029" s="4">
        <v>44950</v>
      </c>
      <c r="B1029" s="10">
        <v>0</v>
      </c>
    </row>
    <row r="1030" spans="1:2" x14ac:dyDescent="0.25">
      <c r="A1030" s="4">
        <v>44951</v>
      </c>
      <c r="B1030" s="10">
        <v>10</v>
      </c>
    </row>
    <row r="1031" spans="1:2" x14ac:dyDescent="0.25">
      <c r="A1031" s="4">
        <v>44952</v>
      </c>
      <c r="B1031" s="10">
        <v>12</v>
      </c>
    </row>
    <row r="1032" spans="1:2" x14ac:dyDescent="0.25">
      <c r="A1032" s="4">
        <v>44953</v>
      </c>
      <c r="B1032" s="10">
        <v>9</v>
      </c>
    </row>
    <row r="1033" spans="1:2" x14ac:dyDescent="0.25">
      <c r="A1033" s="4">
        <v>44954</v>
      </c>
      <c r="B1033" s="10">
        <v>8</v>
      </c>
    </row>
    <row r="1034" spans="1:2" x14ac:dyDescent="0.25">
      <c r="A1034" s="4">
        <v>44955</v>
      </c>
      <c r="B1034" s="10">
        <v>9</v>
      </c>
    </row>
    <row r="1035" spans="1:2" x14ac:dyDescent="0.25">
      <c r="A1035" s="4">
        <v>44956</v>
      </c>
      <c r="B1035" s="10">
        <v>0</v>
      </c>
    </row>
    <row r="1036" spans="1:2" x14ac:dyDescent="0.25">
      <c r="A1036" s="4">
        <v>44957</v>
      </c>
      <c r="B1036" s="10">
        <v>0</v>
      </c>
    </row>
    <row r="1037" spans="1:2" x14ac:dyDescent="0.25">
      <c r="A1037" s="4">
        <v>44958</v>
      </c>
      <c r="B1037" s="10">
        <v>10</v>
      </c>
    </row>
    <row r="1038" spans="1:2" x14ac:dyDescent="0.25">
      <c r="A1038" s="4">
        <v>44959</v>
      </c>
      <c r="B1038" s="10">
        <v>17</v>
      </c>
    </row>
    <row r="1039" spans="1:2" x14ac:dyDescent="0.25">
      <c r="A1039" s="4">
        <v>44960</v>
      </c>
      <c r="B1039" s="10">
        <v>20</v>
      </c>
    </row>
    <row r="1040" spans="1:2" x14ac:dyDescent="0.25">
      <c r="A1040" s="4">
        <v>44961</v>
      </c>
      <c r="B1040" s="10">
        <v>24</v>
      </c>
    </row>
    <row r="1041" spans="1:2" x14ac:dyDescent="0.25">
      <c r="A1041" s="4">
        <v>44962</v>
      </c>
      <c r="B1041" s="10">
        <v>15</v>
      </c>
    </row>
    <row r="1042" spans="1:2" x14ac:dyDescent="0.25">
      <c r="A1042" s="4">
        <v>44963</v>
      </c>
      <c r="B1042" s="10">
        <v>0</v>
      </c>
    </row>
    <row r="1043" spans="1:2" x14ac:dyDescent="0.25">
      <c r="A1043" s="4">
        <v>44964</v>
      </c>
      <c r="B1043" s="10">
        <v>0</v>
      </c>
    </row>
    <row r="1044" spans="1:2" x14ac:dyDescent="0.25">
      <c r="A1044" s="4">
        <v>44965</v>
      </c>
      <c r="B1044" s="10">
        <v>15</v>
      </c>
    </row>
    <row r="1045" spans="1:2" x14ac:dyDescent="0.25">
      <c r="A1045" s="4">
        <v>44966</v>
      </c>
      <c r="B1045" s="10">
        <v>13</v>
      </c>
    </row>
    <row r="1046" spans="1:2" x14ac:dyDescent="0.25">
      <c r="A1046" s="4">
        <v>44967</v>
      </c>
      <c r="B1046" s="10">
        <v>14</v>
      </c>
    </row>
    <row r="1047" spans="1:2" x14ac:dyDescent="0.25">
      <c r="A1047" s="4">
        <v>44968</v>
      </c>
      <c r="B1047" s="10">
        <v>10</v>
      </c>
    </row>
    <row r="1048" spans="1:2" x14ac:dyDescent="0.25">
      <c r="A1048" s="4">
        <v>44969</v>
      </c>
      <c r="B1048" s="10">
        <v>13</v>
      </c>
    </row>
    <row r="1049" spans="1:2" x14ac:dyDescent="0.25">
      <c r="A1049" s="4">
        <v>44970</v>
      </c>
      <c r="B1049" s="10">
        <v>2</v>
      </c>
    </row>
    <row r="1050" spans="1:2" x14ac:dyDescent="0.25">
      <c r="A1050" s="4">
        <v>44971</v>
      </c>
      <c r="B1050" s="10">
        <v>2</v>
      </c>
    </row>
    <row r="1051" spans="1:2" x14ac:dyDescent="0.25">
      <c r="A1051" s="4">
        <v>44972</v>
      </c>
      <c r="B1051" s="10">
        <v>15</v>
      </c>
    </row>
    <row r="1052" spans="1:2" x14ac:dyDescent="0.25">
      <c r="A1052" s="4">
        <v>44973</v>
      </c>
      <c r="B1052" s="10">
        <v>16</v>
      </c>
    </row>
    <row r="1053" spans="1:2" x14ac:dyDescent="0.25">
      <c r="A1053" s="4">
        <v>44974</v>
      </c>
      <c r="B1053" s="10">
        <v>26</v>
      </c>
    </row>
    <row r="1054" spans="1:2" x14ac:dyDescent="0.25">
      <c r="A1054" s="4">
        <v>44975</v>
      </c>
      <c r="B1054" s="10">
        <v>20</v>
      </c>
    </row>
    <row r="1055" spans="1:2" x14ac:dyDescent="0.25">
      <c r="A1055" s="4">
        <v>44976</v>
      </c>
      <c r="B1055" s="10">
        <v>19</v>
      </c>
    </row>
    <row r="1056" spans="1:2" x14ac:dyDescent="0.25">
      <c r="A1056" s="4">
        <v>44977</v>
      </c>
      <c r="B1056" s="10">
        <v>5</v>
      </c>
    </row>
    <row r="1057" spans="1:2" x14ac:dyDescent="0.25">
      <c r="A1057" s="4">
        <v>44978</v>
      </c>
      <c r="B1057" s="10">
        <v>0</v>
      </c>
    </row>
    <row r="1058" spans="1:2" x14ac:dyDescent="0.25">
      <c r="A1058" s="4">
        <v>44979</v>
      </c>
      <c r="B1058" s="10">
        <v>24</v>
      </c>
    </row>
    <row r="1059" spans="1:2" x14ac:dyDescent="0.25">
      <c r="A1059" s="4">
        <v>44980</v>
      </c>
      <c r="B1059" s="10">
        <v>21</v>
      </c>
    </row>
    <row r="1060" spans="1:2" x14ac:dyDescent="0.25">
      <c r="A1060" s="4">
        <v>44981</v>
      </c>
      <c r="B1060" s="10">
        <v>30</v>
      </c>
    </row>
    <row r="1061" spans="1:2" x14ac:dyDescent="0.25">
      <c r="A1061" s="4">
        <v>44982</v>
      </c>
      <c r="B1061" s="10">
        <v>5</v>
      </c>
    </row>
    <row r="1062" spans="1:2" x14ac:dyDescent="0.25">
      <c r="A1062" s="4">
        <v>44983</v>
      </c>
      <c r="B1062" s="10">
        <v>3</v>
      </c>
    </row>
    <row r="1063" spans="1:2" x14ac:dyDescent="0.25">
      <c r="A1063" s="4">
        <v>44984</v>
      </c>
      <c r="B1063" s="10">
        <v>10</v>
      </c>
    </row>
    <row r="1064" spans="1:2" x14ac:dyDescent="0.25">
      <c r="A1064" s="4">
        <v>44985</v>
      </c>
      <c r="B1064" s="10">
        <v>0</v>
      </c>
    </row>
    <row r="1065" spans="1:2" x14ac:dyDescent="0.25">
      <c r="A1065" s="4">
        <v>44986</v>
      </c>
      <c r="B1065" s="10">
        <v>12</v>
      </c>
    </row>
    <row r="1066" spans="1:2" x14ac:dyDescent="0.25">
      <c r="A1066" s="4">
        <v>44987</v>
      </c>
      <c r="B1066" s="10">
        <v>17</v>
      </c>
    </row>
    <row r="1067" spans="1:2" x14ac:dyDescent="0.25">
      <c r="A1067" s="4">
        <v>44988</v>
      </c>
      <c r="B1067" s="10">
        <v>24</v>
      </c>
    </row>
    <row r="1068" spans="1:2" x14ac:dyDescent="0.25">
      <c r="A1068" s="4">
        <v>44989</v>
      </c>
      <c r="B1068" s="10">
        <v>23</v>
      </c>
    </row>
    <row r="1069" spans="1:2" x14ac:dyDescent="0.25">
      <c r="A1069" s="4">
        <v>44990</v>
      </c>
      <c r="B1069" s="10">
        <v>10</v>
      </c>
    </row>
    <row r="1070" spans="1:2" x14ac:dyDescent="0.25">
      <c r="A1070" s="4">
        <v>44991</v>
      </c>
      <c r="B1070" s="10">
        <v>2</v>
      </c>
    </row>
    <row r="1071" spans="1:2" x14ac:dyDescent="0.25">
      <c r="A1071" s="4">
        <v>44992</v>
      </c>
      <c r="B1071" s="10">
        <v>6</v>
      </c>
    </row>
    <row r="1072" spans="1:2" x14ac:dyDescent="0.25">
      <c r="A1072" s="4">
        <v>44993</v>
      </c>
      <c r="B1072" s="10">
        <v>8</v>
      </c>
    </row>
    <row r="1073" spans="1:2" x14ac:dyDescent="0.25">
      <c r="A1073" s="4">
        <v>44994</v>
      </c>
      <c r="B1073" s="10">
        <v>14</v>
      </c>
    </row>
    <row r="1074" spans="1:2" x14ac:dyDescent="0.25">
      <c r="A1074" s="4">
        <v>44995</v>
      </c>
      <c r="B1074" s="10">
        <v>3</v>
      </c>
    </row>
    <row r="1075" spans="1:2" x14ac:dyDescent="0.25">
      <c r="A1075" s="4">
        <v>44996</v>
      </c>
      <c r="B1075" s="10">
        <v>15</v>
      </c>
    </row>
    <row r="1076" spans="1:2" x14ac:dyDescent="0.25">
      <c r="A1076" s="4">
        <v>44997</v>
      </c>
      <c r="B1076" s="10">
        <v>30</v>
      </c>
    </row>
    <row r="1077" spans="1:2" x14ac:dyDescent="0.25">
      <c r="A1077" s="4">
        <v>44998</v>
      </c>
      <c r="B1077" s="10">
        <v>6</v>
      </c>
    </row>
    <row r="1078" spans="1:2" x14ac:dyDescent="0.25">
      <c r="A1078" s="4">
        <v>44999</v>
      </c>
      <c r="B1078" s="10">
        <v>0</v>
      </c>
    </row>
    <row r="1079" spans="1:2" x14ac:dyDescent="0.25">
      <c r="A1079" s="4">
        <v>45000</v>
      </c>
      <c r="B1079" s="10">
        <v>12</v>
      </c>
    </row>
    <row r="1080" spans="1:2" x14ac:dyDescent="0.25">
      <c r="A1080" s="4">
        <v>45001</v>
      </c>
      <c r="B1080" s="10">
        <v>21</v>
      </c>
    </row>
    <row r="1081" spans="1:2" x14ac:dyDescent="0.25">
      <c r="A1081" s="4">
        <v>45002</v>
      </c>
      <c r="B1081" s="10">
        <v>21</v>
      </c>
    </row>
    <row r="1082" spans="1:2" x14ac:dyDescent="0.25">
      <c r="A1082" s="4">
        <v>45003</v>
      </c>
      <c r="B1082" s="10">
        <v>14</v>
      </c>
    </row>
    <row r="1083" spans="1:2" x14ac:dyDescent="0.25">
      <c r="A1083" s="4">
        <v>45004</v>
      </c>
      <c r="B1083" s="10">
        <v>9</v>
      </c>
    </row>
    <row r="1084" spans="1:2" x14ac:dyDescent="0.25">
      <c r="A1084" s="4">
        <v>45005</v>
      </c>
      <c r="B1084" s="10">
        <v>7</v>
      </c>
    </row>
    <row r="1085" spans="1:2" x14ac:dyDescent="0.25">
      <c r="A1085" s="4">
        <v>45006</v>
      </c>
      <c r="B1085" s="10">
        <v>0</v>
      </c>
    </row>
    <row r="1086" spans="1:2" x14ac:dyDescent="0.25">
      <c r="A1086" s="4">
        <v>45007</v>
      </c>
      <c r="B1086" s="10">
        <v>15</v>
      </c>
    </row>
    <row r="1087" spans="1:2" x14ac:dyDescent="0.25">
      <c r="A1087" s="4">
        <v>45008</v>
      </c>
      <c r="B1087" s="10">
        <v>14</v>
      </c>
    </row>
    <row r="1088" spans="1:2" x14ac:dyDescent="0.25">
      <c r="A1088" s="4">
        <v>45009</v>
      </c>
      <c r="B1088" s="10">
        <v>17</v>
      </c>
    </row>
    <row r="1089" spans="1:2" x14ac:dyDescent="0.25">
      <c r="A1089" s="4">
        <v>45010</v>
      </c>
      <c r="B1089" s="10">
        <v>12</v>
      </c>
    </row>
    <row r="1090" spans="1:2" x14ac:dyDescent="0.25">
      <c r="A1090" s="4">
        <v>45011</v>
      </c>
      <c r="B1090" s="10">
        <v>14</v>
      </c>
    </row>
    <row r="1091" spans="1:2" x14ac:dyDescent="0.25">
      <c r="A1091" s="4">
        <v>45012</v>
      </c>
      <c r="B1091" s="10">
        <v>7</v>
      </c>
    </row>
    <row r="1092" spans="1:2" x14ac:dyDescent="0.25">
      <c r="A1092" s="4">
        <v>45013</v>
      </c>
      <c r="B1092" s="10">
        <v>1</v>
      </c>
    </row>
    <row r="1093" spans="1:2" x14ac:dyDescent="0.25">
      <c r="A1093" s="4">
        <v>45014</v>
      </c>
      <c r="B1093" s="10">
        <v>13</v>
      </c>
    </row>
    <row r="1094" spans="1:2" x14ac:dyDescent="0.25">
      <c r="A1094" s="4">
        <v>45015</v>
      </c>
      <c r="B1094" s="10">
        <v>17</v>
      </c>
    </row>
    <row r="1095" spans="1:2" x14ac:dyDescent="0.25">
      <c r="A1095" s="4">
        <v>45016</v>
      </c>
      <c r="B1095" s="10">
        <v>9</v>
      </c>
    </row>
    <row r="1096" spans="1:2" x14ac:dyDescent="0.25">
      <c r="A1096" s="4">
        <v>45017</v>
      </c>
      <c r="B1096" s="10">
        <v>24</v>
      </c>
    </row>
    <row r="1097" spans="1:2" x14ac:dyDescent="0.25">
      <c r="A1097" s="4">
        <v>45018</v>
      </c>
      <c r="B1097" s="10">
        <v>12</v>
      </c>
    </row>
    <row r="1098" spans="1:2" x14ac:dyDescent="0.25">
      <c r="A1098" s="4">
        <v>45019</v>
      </c>
      <c r="B1098" s="10">
        <v>6</v>
      </c>
    </row>
    <row r="1099" spans="1:2" x14ac:dyDescent="0.25">
      <c r="A1099" s="4">
        <v>45020</v>
      </c>
      <c r="B1099" s="10">
        <v>1</v>
      </c>
    </row>
    <row r="1100" spans="1:2" x14ac:dyDescent="0.25">
      <c r="A1100" s="4">
        <v>45021</v>
      </c>
      <c r="B1100" s="10">
        <v>12</v>
      </c>
    </row>
    <row r="1101" spans="1:2" x14ac:dyDescent="0.25">
      <c r="A1101" s="4">
        <v>45022</v>
      </c>
      <c r="B1101" s="10">
        <v>8</v>
      </c>
    </row>
    <row r="1102" spans="1:2" x14ac:dyDescent="0.25">
      <c r="A1102" s="4">
        <v>45023</v>
      </c>
      <c r="B1102" s="10">
        <v>12</v>
      </c>
    </row>
    <row r="1103" spans="1:2" x14ac:dyDescent="0.25">
      <c r="A1103" s="4">
        <v>45024</v>
      </c>
      <c r="B1103" s="10">
        <v>24</v>
      </c>
    </row>
    <row r="1104" spans="1:2" x14ac:dyDescent="0.25">
      <c r="A1104" s="4">
        <v>45025</v>
      </c>
      <c r="B1104" s="10">
        <v>9</v>
      </c>
    </row>
    <row r="1105" spans="1:2" x14ac:dyDescent="0.25">
      <c r="A1105" s="4">
        <v>45026</v>
      </c>
      <c r="B1105" s="10">
        <v>6</v>
      </c>
    </row>
    <row r="1106" spans="1:2" x14ac:dyDescent="0.25">
      <c r="A1106" s="4">
        <v>45027</v>
      </c>
      <c r="B1106" s="10">
        <v>2</v>
      </c>
    </row>
    <row r="1107" spans="1:2" x14ac:dyDescent="0.25">
      <c r="A1107" s="4">
        <v>45028</v>
      </c>
      <c r="B1107" s="10">
        <v>7</v>
      </c>
    </row>
    <row r="1108" spans="1:2" x14ac:dyDescent="0.25">
      <c r="A1108" s="4">
        <v>45029</v>
      </c>
      <c r="B1108" s="10">
        <v>11</v>
      </c>
    </row>
    <row r="1109" spans="1:2" x14ac:dyDescent="0.25">
      <c r="A1109" s="4">
        <v>45030</v>
      </c>
      <c r="B1109" s="10">
        <v>5</v>
      </c>
    </row>
    <row r="1110" spans="1:2" x14ac:dyDescent="0.25">
      <c r="A1110" s="4">
        <v>45031</v>
      </c>
      <c r="B1110" s="10">
        <v>4</v>
      </c>
    </row>
    <row r="1111" spans="1:2" x14ac:dyDescent="0.25">
      <c r="A1111" s="4">
        <v>45032</v>
      </c>
      <c r="B1111" s="10">
        <v>17</v>
      </c>
    </row>
    <row r="1112" spans="1:2" x14ac:dyDescent="0.25">
      <c r="A1112" s="4">
        <v>45033</v>
      </c>
      <c r="B1112" s="10">
        <v>0</v>
      </c>
    </row>
    <row r="1113" spans="1:2" x14ac:dyDescent="0.25">
      <c r="A1113" s="4">
        <v>45034</v>
      </c>
      <c r="B1113" s="10">
        <v>0</v>
      </c>
    </row>
    <row r="1114" spans="1:2" x14ac:dyDescent="0.25">
      <c r="A1114" s="4">
        <v>45035</v>
      </c>
      <c r="B1114" s="10">
        <v>10</v>
      </c>
    </row>
    <row r="1115" spans="1:2" x14ac:dyDescent="0.25">
      <c r="A1115" s="4">
        <v>45036</v>
      </c>
      <c r="B1115" s="10">
        <v>11</v>
      </c>
    </row>
    <row r="1116" spans="1:2" x14ac:dyDescent="0.25">
      <c r="A1116" s="4"/>
      <c r="B1116" s="10"/>
    </row>
    <row r="1117" spans="1:2" x14ac:dyDescent="0.25">
      <c r="A1117" s="4"/>
      <c r="B1117" s="10"/>
    </row>
    <row r="1118" spans="1:2" x14ac:dyDescent="0.25">
      <c r="A1118" s="4"/>
      <c r="B1118" s="10"/>
    </row>
    <row r="1119" spans="1:2" x14ac:dyDescent="0.25">
      <c r="A1119" s="4"/>
      <c r="B1119" s="10"/>
    </row>
    <row r="1120" spans="1:2" x14ac:dyDescent="0.25">
      <c r="A1120" s="4"/>
      <c r="B1120" s="10"/>
    </row>
    <row r="1121" spans="1:2" x14ac:dyDescent="0.25">
      <c r="A1121" s="4"/>
      <c r="B1121" s="10"/>
    </row>
    <row r="1122" spans="1:2" x14ac:dyDescent="0.25">
      <c r="A1122" s="4"/>
      <c r="B1122" s="10"/>
    </row>
    <row r="1123" spans="1:2" x14ac:dyDescent="0.25">
      <c r="A1123" s="4"/>
      <c r="B1123" s="10"/>
    </row>
    <row r="1124" spans="1:2" x14ac:dyDescent="0.25">
      <c r="A1124" s="4"/>
      <c r="B1124" s="10"/>
    </row>
    <row r="1125" spans="1:2" x14ac:dyDescent="0.25">
      <c r="A1125" s="4"/>
      <c r="B1125" s="10"/>
    </row>
    <row r="1126" spans="1:2" x14ac:dyDescent="0.25">
      <c r="A1126" s="4"/>
      <c r="B1126" s="10"/>
    </row>
    <row r="1127" spans="1:2" x14ac:dyDescent="0.25">
      <c r="A1127" s="4"/>
      <c r="B1127" s="10"/>
    </row>
    <row r="1128" spans="1:2" x14ac:dyDescent="0.25">
      <c r="A1128" s="4"/>
      <c r="B1128" s="10"/>
    </row>
    <row r="1129" spans="1:2" x14ac:dyDescent="0.25">
      <c r="A1129" s="4"/>
      <c r="B1129" s="10"/>
    </row>
    <row r="1130" spans="1:2" x14ac:dyDescent="0.25">
      <c r="A1130" s="4"/>
      <c r="B1130" s="10"/>
    </row>
    <row r="1131" spans="1:2" x14ac:dyDescent="0.25">
      <c r="A1131" s="4"/>
      <c r="B1131" s="10"/>
    </row>
    <row r="1132" spans="1:2" x14ac:dyDescent="0.25">
      <c r="A1132" s="4"/>
      <c r="B1132" s="10"/>
    </row>
    <row r="1133" spans="1:2" x14ac:dyDescent="0.25">
      <c r="A1133" s="4"/>
      <c r="B1133" s="10"/>
    </row>
    <row r="1134" spans="1:2" x14ac:dyDescent="0.25">
      <c r="A1134" s="4"/>
      <c r="B1134" s="10"/>
    </row>
    <row r="1135" spans="1:2" x14ac:dyDescent="0.25">
      <c r="A1135" s="4"/>
      <c r="B1135" s="10"/>
    </row>
    <row r="1136" spans="1:2" x14ac:dyDescent="0.25">
      <c r="A1136" s="4"/>
      <c r="B1136" s="10"/>
    </row>
    <row r="1137" spans="1:2" x14ac:dyDescent="0.25">
      <c r="A1137" s="4"/>
      <c r="B1137" s="10"/>
    </row>
    <row r="1138" spans="1:2" x14ac:dyDescent="0.25">
      <c r="A1138" s="4"/>
      <c r="B1138" s="10"/>
    </row>
    <row r="1139" spans="1:2" x14ac:dyDescent="0.25">
      <c r="A1139" s="4"/>
      <c r="B1139" s="8"/>
    </row>
    <row r="1140" spans="1:2" x14ac:dyDescent="0.25">
      <c r="A1140" s="4"/>
      <c r="B1140" s="8"/>
    </row>
    <row r="1141" spans="1:2" x14ac:dyDescent="0.25">
      <c r="A1141" s="4"/>
      <c r="B1141" s="8"/>
    </row>
    <row r="1142" spans="1:2" x14ac:dyDescent="0.25">
      <c r="A1142" s="4"/>
      <c r="B1142" s="8"/>
    </row>
    <row r="1143" spans="1:2" x14ac:dyDescent="0.25">
      <c r="A1143" s="4"/>
      <c r="B1143" s="8"/>
    </row>
    <row r="1144" spans="1:2" x14ac:dyDescent="0.25">
      <c r="A1144" s="4"/>
      <c r="B1144" s="8"/>
    </row>
    <row r="1145" spans="1:2" x14ac:dyDescent="0.25">
      <c r="A1145" s="4"/>
      <c r="B1145" s="8"/>
    </row>
    <row r="1146" spans="1:2" x14ac:dyDescent="0.25">
      <c r="A1146" s="4"/>
      <c r="B1146" s="8"/>
    </row>
    <row r="1147" spans="1:2" x14ac:dyDescent="0.25">
      <c r="A1147" s="4"/>
      <c r="B1147" s="8"/>
    </row>
    <row r="1148" spans="1:2" x14ac:dyDescent="0.25">
      <c r="A1148" s="4"/>
      <c r="B1148" s="8"/>
    </row>
    <row r="1149" spans="1:2" x14ac:dyDescent="0.25">
      <c r="A1149" s="4"/>
      <c r="B1149" s="8"/>
    </row>
    <row r="1150" spans="1:2" x14ac:dyDescent="0.25">
      <c r="A1150" s="4"/>
      <c r="B1150" s="8"/>
    </row>
    <row r="1151" spans="1:2" x14ac:dyDescent="0.25">
      <c r="A1151" s="4"/>
      <c r="B1151" s="8"/>
    </row>
    <row r="1152" spans="1:2" x14ac:dyDescent="0.25">
      <c r="A1152" s="4"/>
      <c r="B1152" s="8"/>
    </row>
    <row r="1153" spans="1:2" x14ac:dyDescent="0.25">
      <c r="A1153" s="4"/>
      <c r="B1153" s="8"/>
    </row>
    <row r="1154" spans="1:2" x14ac:dyDescent="0.25">
      <c r="A1154" s="4"/>
      <c r="B1154" s="8"/>
    </row>
    <row r="1155" spans="1:2" x14ac:dyDescent="0.25">
      <c r="A1155" s="4"/>
      <c r="B1155" s="8"/>
    </row>
    <row r="1156" spans="1:2" x14ac:dyDescent="0.25">
      <c r="A1156" s="4"/>
      <c r="B1156" s="8"/>
    </row>
    <row r="1157" spans="1:2" x14ac:dyDescent="0.25">
      <c r="A1157" s="4"/>
      <c r="B1157" s="8"/>
    </row>
    <row r="1158" spans="1:2" x14ac:dyDescent="0.25">
      <c r="A1158" s="4"/>
      <c r="B1158" s="8"/>
    </row>
    <row r="1159" spans="1:2" x14ac:dyDescent="0.25">
      <c r="A1159" s="4"/>
      <c r="B1159" s="8"/>
    </row>
    <row r="1160" spans="1:2" x14ac:dyDescent="0.25">
      <c r="A1160" s="4"/>
      <c r="B1160" s="8"/>
    </row>
    <row r="1161" spans="1:2" x14ac:dyDescent="0.25">
      <c r="A1161" s="4"/>
      <c r="B1161" s="8"/>
    </row>
    <row r="1162" spans="1:2" x14ac:dyDescent="0.25">
      <c r="A1162" s="4"/>
      <c r="B1162" s="8"/>
    </row>
    <row r="1163" spans="1:2" x14ac:dyDescent="0.25">
      <c r="A1163" s="4"/>
      <c r="B1163" s="8"/>
    </row>
    <row r="1164" spans="1:2" x14ac:dyDescent="0.25">
      <c r="A1164" s="4"/>
      <c r="B1164" s="8"/>
    </row>
    <row r="1165" spans="1:2" x14ac:dyDescent="0.25">
      <c r="A1165" s="4"/>
      <c r="B1165" s="8"/>
    </row>
    <row r="1166" spans="1:2" x14ac:dyDescent="0.25">
      <c r="A1166" s="4"/>
      <c r="B1166" s="8"/>
    </row>
    <row r="1167" spans="1:2" x14ac:dyDescent="0.25">
      <c r="A1167" s="4"/>
      <c r="B1167" s="8"/>
    </row>
    <row r="1168" spans="1:2" x14ac:dyDescent="0.25">
      <c r="A1168" s="4"/>
      <c r="B1168" s="8"/>
    </row>
    <row r="1169" spans="1:2" x14ac:dyDescent="0.25">
      <c r="A1169" s="4"/>
      <c r="B1169" s="8"/>
    </row>
    <row r="1170" spans="1:2" x14ac:dyDescent="0.25">
      <c r="A1170" s="4"/>
      <c r="B1170" s="8"/>
    </row>
    <row r="1171" spans="1:2" x14ac:dyDescent="0.25">
      <c r="A1171" s="4"/>
      <c r="B1171" s="8"/>
    </row>
    <row r="1172" spans="1:2" x14ac:dyDescent="0.25">
      <c r="A1172" s="4"/>
      <c r="B1172" s="8"/>
    </row>
    <row r="1173" spans="1:2" x14ac:dyDescent="0.25">
      <c r="A1173" s="4"/>
      <c r="B1173" s="8"/>
    </row>
    <row r="1174" spans="1:2" x14ac:dyDescent="0.25">
      <c r="A1174" s="4"/>
      <c r="B1174" s="8"/>
    </row>
    <row r="1175" spans="1:2" x14ac:dyDescent="0.25">
      <c r="A1175" s="4"/>
      <c r="B1175" s="8"/>
    </row>
    <row r="1176" spans="1:2" x14ac:dyDescent="0.25">
      <c r="A1176" s="4"/>
      <c r="B1176" s="8"/>
    </row>
    <row r="1177" spans="1:2" x14ac:dyDescent="0.25">
      <c r="A1177" s="4"/>
      <c r="B1177" s="8"/>
    </row>
    <row r="1178" spans="1:2" x14ac:dyDescent="0.25">
      <c r="A1178" s="4"/>
      <c r="B1178" s="8"/>
    </row>
    <row r="1179" spans="1:2" x14ac:dyDescent="0.25">
      <c r="A1179" s="4"/>
    </row>
    <row r="1180" spans="1:2" x14ac:dyDescent="0.25">
      <c r="A1180" s="4"/>
    </row>
    <row r="1181" spans="1:2" x14ac:dyDescent="0.25">
      <c r="A1181" s="4"/>
    </row>
    <row r="1182" spans="1:2" x14ac:dyDescent="0.25">
      <c r="A1182" s="4"/>
    </row>
    <row r="1183" spans="1:2" x14ac:dyDescent="0.25">
      <c r="A1183" s="4"/>
    </row>
    <row r="1184" spans="1:2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</sheetData>
  <mergeCells count="8">
    <mergeCell ref="C1:D1"/>
    <mergeCell ref="H1:H2"/>
    <mergeCell ref="O1:O2"/>
    <mergeCell ref="J25:M25"/>
    <mergeCell ref="K1:K2"/>
    <mergeCell ref="L1:L2"/>
    <mergeCell ref="M1:M2"/>
    <mergeCell ref="N1:N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9"/>
  <sheetViews>
    <sheetView tabSelected="1" topLeftCell="A205" workbookViewId="0">
      <selection activeCell="B1" sqref="B1:B1048576"/>
    </sheetView>
  </sheetViews>
  <sheetFormatPr defaultRowHeight="15" x14ac:dyDescent="0.25"/>
  <cols>
    <col min="3" max="3" width="11.28515625" bestFit="1" customWidth="1"/>
    <col min="4" max="4" width="14.85546875" customWidth="1"/>
    <col min="5" max="5" width="18.28515625" customWidth="1"/>
    <col min="6" max="6" width="18.85546875" bestFit="1" customWidth="1"/>
    <col min="7" max="7" width="22" bestFit="1" customWidth="1"/>
    <col min="8" max="8" width="18.85546875" bestFit="1" customWidth="1"/>
    <col min="9" max="9" width="22" bestFit="1" customWidth="1"/>
    <col min="10" max="10" width="19.28515625" bestFit="1" customWidth="1"/>
    <col min="11" max="11" width="13.5703125" bestFit="1" customWidth="1"/>
    <col min="14" max="15" width="15.5703125" bestFit="1" customWidth="1"/>
    <col min="16" max="16" width="10.42578125" customWidth="1"/>
    <col min="17" max="17" width="12.42578125" customWidth="1"/>
  </cols>
  <sheetData>
    <row r="1" spans="1:17" ht="15.75" x14ac:dyDescent="0.25">
      <c r="A1" s="84" t="s">
        <v>123</v>
      </c>
      <c r="B1" s="84" t="s">
        <v>124</v>
      </c>
      <c r="C1" s="84" t="s">
        <v>125</v>
      </c>
      <c r="F1" s="66" t="s">
        <v>4</v>
      </c>
      <c r="G1" s="67"/>
      <c r="H1" s="67"/>
      <c r="I1" s="67"/>
      <c r="J1" s="67"/>
      <c r="K1" s="68"/>
      <c r="N1" s="60" t="s">
        <v>11</v>
      </c>
      <c r="O1" s="61"/>
      <c r="P1" s="61"/>
      <c r="Q1" s="62"/>
    </row>
    <row r="2" spans="1:17" ht="15.75" x14ac:dyDescent="0.25">
      <c r="A2" t="s">
        <v>126</v>
      </c>
      <c r="B2">
        <v>3</v>
      </c>
      <c r="F2" s="63" t="s">
        <v>5</v>
      </c>
      <c r="G2" s="64"/>
      <c r="H2" s="64" t="s">
        <v>6</v>
      </c>
      <c r="I2" s="64"/>
      <c r="J2" s="53" t="s">
        <v>7</v>
      </c>
      <c r="K2" s="54" t="s">
        <v>8</v>
      </c>
      <c r="N2" s="63" t="s">
        <v>12</v>
      </c>
      <c r="O2" s="64"/>
      <c r="P2" s="64" t="s">
        <v>13</v>
      </c>
      <c r="Q2" s="65"/>
    </row>
    <row r="3" spans="1:17" ht="15.75" x14ac:dyDescent="0.25">
      <c r="A3" t="s">
        <v>127</v>
      </c>
      <c r="B3">
        <v>1</v>
      </c>
      <c r="F3" s="11" t="s">
        <v>9</v>
      </c>
      <c r="G3" s="12" t="s">
        <v>10</v>
      </c>
      <c r="H3" s="12" t="s">
        <v>9</v>
      </c>
      <c r="I3" s="12" t="s">
        <v>10</v>
      </c>
      <c r="N3" s="13" t="s">
        <v>14</v>
      </c>
      <c r="O3" s="14" t="s">
        <v>15</v>
      </c>
      <c r="P3" s="15" t="s">
        <v>14</v>
      </c>
      <c r="Q3" s="16" t="s">
        <v>15</v>
      </c>
    </row>
    <row r="4" spans="1:17" ht="15.75" thickBot="1" x14ac:dyDescent="0.3">
      <c r="A4" t="s">
        <v>128</v>
      </c>
      <c r="B4">
        <v>0</v>
      </c>
      <c r="F4">
        <f>B4-B3</f>
        <v>-1</v>
      </c>
      <c r="G4">
        <f t="shared" ref="G4:G67" si="0">B4-$B$3</f>
        <v>-1</v>
      </c>
      <c r="H4">
        <f t="shared" ref="H4:H67" si="1">IFERROR(B4/B3,"")</f>
        <v>0</v>
      </c>
      <c r="I4">
        <f t="shared" ref="I4:I67" si="2">IFERROR(B4/$B$3,"")</f>
        <v>0</v>
      </c>
      <c r="J4">
        <f>IFERROR(I4-1,"")</f>
        <v>-1</v>
      </c>
      <c r="N4" s="17">
        <f>SUM(F4:F629)/(COUNT(B2:B629)-1)</f>
        <v>0.20574162679425836</v>
      </c>
      <c r="O4" s="18">
        <f>SUM(F4:F615)/(COUNT(B2:B629)-1-14)</f>
        <v>0.53017944535073414</v>
      </c>
      <c r="P4" s="18">
        <f>(B629-B2)^(1/(COUNT(B2:B629)-1))</f>
        <v>1.0077558985788668</v>
      </c>
      <c r="Q4" s="19">
        <f>(B615-B2)^(1/(COUNT(B2:B629)-1-14))</f>
        <v>1.0094697648520048</v>
      </c>
    </row>
    <row r="5" spans="1:17" x14ac:dyDescent="0.25">
      <c r="A5" t="s">
        <v>129</v>
      </c>
      <c r="B5">
        <v>0</v>
      </c>
      <c r="D5" t="s">
        <v>16</v>
      </c>
      <c r="E5" s="22">
        <f>AVERAGE(B2:B629)</f>
        <v>1532.404458598726</v>
      </c>
      <c r="F5">
        <f t="shared" ref="F5:F68" si="3">B5-B4</f>
        <v>0</v>
      </c>
      <c r="G5">
        <f t="shared" si="0"/>
        <v>-1</v>
      </c>
      <c r="H5" t="str">
        <f t="shared" si="1"/>
        <v/>
      </c>
      <c r="I5">
        <f t="shared" si="2"/>
        <v>0</v>
      </c>
      <c r="J5">
        <f>IFERROR(I5-1,"")</f>
        <v>-1</v>
      </c>
      <c r="K5">
        <f>F5-F4</f>
        <v>1</v>
      </c>
    </row>
    <row r="6" spans="1:17" x14ac:dyDescent="0.25">
      <c r="A6" t="s">
        <v>130</v>
      </c>
      <c r="B6">
        <v>0</v>
      </c>
      <c r="D6" t="s">
        <v>17</v>
      </c>
      <c r="E6">
        <f>_xlfn.VAR.S(B2:B629)</f>
        <v>6959503.5395016205</v>
      </c>
      <c r="F6">
        <f t="shared" si="3"/>
        <v>0</v>
      </c>
      <c r="G6">
        <f t="shared" si="0"/>
        <v>-1</v>
      </c>
      <c r="H6" t="str">
        <f t="shared" si="1"/>
        <v/>
      </c>
      <c r="I6">
        <f t="shared" si="2"/>
        <v>0</v>
      </c>
      <c r="J6">
        <f t="shared" ref="J6:J69" si="4">IFERROR(I6-1,"")</f>
        <v>-1</v>
      </c>
      <c r="K6">
        <f t="shared" ref="K6:K69" si="5">F6-F5</f>
        <v>0</v>
      </c>
    </row>
    <row r="7" spans="1:17" x14ac:dyDescent="0.25">
      <c r="A7" t="s">
        <v>131</v>
      </c>
      <c r="B7">
        <v>1</v>
      </c>
      <c r="D7" t="s">
        <v>18</v>
      </c>
      <c r="E7">
        <f>MIN(B2:B629)</f>
        <v>0</v>
      </c>
      <c r="F7">
        <f t="shared" si="3"/>
        <v>1</v>
      </c>
      <c r="G7">
        <f t="shared" si="0"/>
        <v>0</v>
      </c>
      <c r="H7" t="str">
        <f t="shared" si="1"/>
        <v/>
      </c>
      <c r="I7">
        <f t="shared" si="2"/>
        <v>1</v>
      </c>
      <c r="J7">
        <f t="shared" si="4"/>
        <v>0</v>
      </c>
      <c r="K7">
        <f t="shared" si="5"/>
        <v>1</v>
      </c>
    </row>
    <row r="8" spans="1:17" x14ac:dyDescent="0.25">
      <c r="A8" t="s">
        <v>132</v>
      </c>
      <c r="B8">
        <v>2</v>
      </c>
      <c r="C8">
        <v>1</v>
      </c>
      <c r="D8" t="s">
        <v>19</v>
      </c>
      <c r="E8">
        <f>MAX(B2:B629)</f>
        <v>9907</v>
      </c>
      <c r="F8">
        <f t="shared" si="3"/>
        <v>1</v>
      </c>
      <c r="G8">
        <f t="shared" si="0"/>
        <v>1</v>
      </c>
      <c r="H8">
        <f t="shared" si="1"/>
        <v>2</v>
      </c>
      <c r="I8">
        <f t="shared" si="2"/>
        <v>2</v>
      </c>
      <c r="J8">
        <f t="shared" si="4"/>
        <v>1</v>
      </c>
      <c r="K8">
        <f t="shared" si="5"/>
        <v>0</v>
      </c>
    </row>
    <row r="9" spans="1:17" x14ac:dyDescent="0.25">
      <c r="A9" t="s">
        <v>133</v>
      </c>
      <c r="B9">
        <v>4</v>
      </c>
      <c r="C9">
        <v>0</v>
      </c>
      <c r="D9" t="s">
        <v>20</v>
      </c>
      <c r="E9">
        <f>E8-E7</f>
        <v>9907</v>
      </c>
      <c r="F9">
        <f t="shared" si="3"/>
        <v>2</v>
      </c>
      <c r="G9">
        <f t="shared" si="0"/>
        <v>3</v>
      </c>
      <c r="H9">
        <f t="shared" si="1"/>
        <v>2</v>
      </c>
      <c r="I9">
        <f t="shared" si="2"/>
        <v>4</v>
      </c>
      <c r="J9">
        <f t="shared" si="4"/>
        <v>3</v>
      </c>
      <c r="K9">
        <f t="shared" si="5"/>
        <v>1</v>
      </c>
    </row>
    <row r="10" spans="1:17" x14ac:dyDescent="0.25">
      <c r="A10" t="s">
        <v>134</v>
      </c>
      <c r="B10">
        <v>5</v>
      </c>
      <c r="C10">
        <v>0</v>
      </c>
      <c r="D10" t="s">
        <v>21</v>
      </c>
      <c r="E10">
        <f>COUNT(B2:B629)</f>
        <v>628</v>
      </c>
      <c r="F10">
        <f t="shared" si="3"/>
        <v>1</v>
      </c>
      <c r="G10">
        <f t="shared" si="0"/>
        <v>4</v>
      </c>
      <c r="H10">
        <f t="shared" si="1"/>
        <v>1.25</v>
      </c>
      <c r="I10">
        <f t="shared" si="2"/>
        <v>5</v>
      </c>
      <c r="J10">
        <f t="shared" si="4"/>
        <v>4</v>
      </c>
      <c r="K10">
        <f t="shared" si="5"/>
        <v>-1</v>
      </c>
    </row>
    <row r="11" spans="1:17" x14ac:dyDescent="0.25">
      <c r="A11" t="s">
        <v>135</v>
      </c>
      <c r="B11">
        <v>5</v>
      </c>
      <c r="C11">
        <v>0</v>
      </c>
      <c r="F11">
        <f t="shared" si="3"/>
        <v>0</v>
      </c>
      <c r="G11">
        <f t="shared" si="0"/>
        <v>4</v>
      </c>
      <c r="H11">
        <f t="shared" si="1"/>
        <v>1</v>
      </c>
      <c r="I11">
        <f t="shared" si="2"/>
        <v>5</v>
      </c>
      <c r="J11">
        <f t="shared" si="4"/>
        <v>4</v>
      </c>
      <c r="K11">
        <f t="shared" si="5"/>
        <v>-1</v>
      </c>
    </row>
    <row r="12" spans="1:17" x14ac:dyDescent="0.25">
      <c r="A12" t="s">
        <v>136</v>
      </c>
      <c r="B12">
        <v>14</v>
      </c>
      <c r="C12">
        <v>0</v>
      </c>
      <c r="F12">
        <f t="shared" si="3"/>
        <v>9</v>
      </c>
      <c r="G12">
        <f t="shared" si="0"/>
        <v>13</v>
      </c>
      <c r="H12">
        <f t="shared" si="1"/>
        <v>2.8</v>
      </c>
      <c r="I12">
        <f t="shared" si="2"/>
        <v>14</v>
      </c>
      <c r="J12">
        <f t="shared" si="4"/>
        <v>13</v>
      </c>
      <c r="K12">
        <f t="shared" si="5"/>
        <v>9</v>
      </c>
    </row>
    <row r="13" spans="1:17" x14ac:dyDescent="0.25">
      <c r="A13" t="s">
        <v>137</v>
      </c>
      <c r="B13">
        <v>5</v>
      </c>
      <c r="C13">
        <v>0</v>
      </c>
      <c r="F13">
        <f t="shared" si="3"/>
        <v>-9</v>
      </c>
      <c r="G13">
        <f t="shared" si="0"/>
        <v>4</v>
      </c>
      <c r="H13">
        <f t="shared" si="1"/>
        <v>0.35714285714285715</v>
      </c>
      <c r="I13">
        <f t="shared" si="2"/>
        <v>5</v>
      </c>
      <c r="J13">
        <f t="shared" si="4"/>
        <v>4</v>
      </c>
      <c r="K13">
        <f t="shared" si="5"/>
        <v>-18</v>
      </c>
    </row>
    <row r="14" spans="1:17" x14ac:dyDescent="0.25">
      <c r="A14" t="s">
        <v>138</v>
      </c>
      <c r="B14">
        <v>8</v>
      </c>
      <c r="C14">
        <v>0</v>
      </c>
      <c r="F14">
        <f t="shared" si="3"/>
        <v>3</v>
      </c>
      <c r="G14">
        <f t="shared" si="0"/>
        <v>7</v>
      </c>
      <c r="H14">
        <f t="shared" si="1"/>
        <v>1.6</v>
      </c>
      <c r="I14">
        <f t="shared" si="2"/>
        <v>8</v>
      </c>
      <c r="J14">
        <f t="shared" si="4"/>
        <v>7</v>
      </c>
      <c r="K14">
        <f t="shared" si="5"/>
        <v>12</v>
      </c>
    </row>
    <row r="15" spans="1:17" x14ac:dyDescent="0.25">
      <c r="A15" t="s">
        <v>139</v>
      </c>
      <c r="B15">
        <v>9</v>
      </c>
      <c r="C15">
        <v>0</v>
      </c>
      <c r="F15">
        <f t="shared" si="3"/>
        <v>1</v>
      </c>
      <c r="G15">
        <f t="shared" si="0"/>
        <v>8</v>
      </c>
      <c r="H15">
        <f t="shared" si="1"/>
        <v>1.125</v>
      </c>
      <c r="I15">
        <f t="shared" si="2"/>
        <v>9</v>
      </c>
      <c r="J15">
        <f t="shared" si="4"/>
        <v>8</v>
      </c>
      <c r="K15">
        <f t="shared" si="5"/>
        <v>-2</v>
      </c>
    </row>
    <row r="16" spans="1:17" x14ac:dyDescent="0.25">
      <c r="A16" t="s">
        <v>140</v>
      </c>
      <c r="B16">
        <v>10</v>
      </c>
      <c r="C16">
        <v>1</v>
      </c>
      <c r="F16">
        <f t="shared" si="3"/>
        <v>1</v>
      </c>
      <c r="G16">
        <f t="shared" si="0"/>
        <v>9</v>
      </c>
      <c r="H16">
        <f t="shared" si="1"/>
        <v>1.1111111111111112</v>
      </c>
      <c r="I16">
        <f t="shared" si="2"/>
        <v>10</v>
      </c>
      <c r="J16">
        <f t="shared" si="4"/>
        <v>9</v>
      </c>
      <c r="K16">
        <f t="shared" si="5"/>
        <v>0</v>
      </c>
    </row>
    <row r="17" spans="1:11" x14ac:dyDescent="0.25">
      <c r="A17" t="s">
        <v>141</v>
      </c>
      <c r="B17">
        <v>13</v>
      </c>
      <c r="C17">
        <v>0</v>
      </c>
      <c r="F17">
        <f t="shared" si="3"/>
        <v>3</v>
      </c>
      <c r="G17">
        <f t="shared" si="0"/>
        <v>12</v>
      </c>
      <c r="H17">
        <f t="shared" si="1"/>
        <v>1.3</v>
      </c>
      <c r="I17">
        <f t="shared" si="2"/>
        <v>13</v>
      </c>
      <c r="J17">
        <f t="shared" si="4"/>
        <v>12</v>
      </c>
      <c r="K17">
        <f t="shared" si="5"/>
        <v>2</v>
      </c>
    </row>
    <row r="18" spans="1:11" x14ac:dyDescent="0.25">
      <c r="A18" t="s">
        <v>142</v>
      </c>
      <c r="B18">
        <v>39</v>
      </c>
      <c r="C18">
        <v>1</v>
      </c>
      <c r="F18">
        <f t="shared" si="3"/>
        <v>26</v>
      </c>
      <c r="G18">
        <f t="shared" si="0"/>
        <v>38</v>
      </c>
      <c r="H18">
        <f t="shared" si="1"/>
        <v>3</v>
      </c>
      <c r="I18">
        <f t="shared" si="2"/>
        <v>39</v>
      </c>
      <c r="J18">
        <f t="shared" si="4"/>
        <v>38</v>
      </c>
      <c r="K18">
        <f t="shared" si="5"/>
        <v>23</v>
      </c>
    </row>
    <row r="19" spans="1:11" x14ac:dyDescent="0.25">
      <c r="A19" t="s">
        <v>143</v>
      </c>
      <c r="B19">
        <v>20</v>
      </c>
      <c r="C19">
        <v>0</v>
      </c>
      <c r="F19">
        <f t="shared" si="3"/>
        <v>-19</v>
      </c>
      <c r="G19">
        <f t="shared" si="0"/>
        <v>19</v>
      </c>
      <c r="H19">
        <f t="shared" si="1"/>
        <v>0.51282051282051277</v>
      </c>
      <c r="I19">
        <f t="shared" si="2"/>
        <v>20</v>
      </c>
      <c r="J19">
        <f t="shared" si="4"/>
        <v>19</v>
      </c>
      <c r="K19">
        <f t="shared" si="5"/>
        <v>-45</v>
      </c>
    </row>
    <row r="20" spans="1:11" x14ac:dyDescent="0.25">
      <c r="A20" t="s">
        <v>144</v>
      </c>
      <c r="B20">
        <v>31</v>
      </c>
      <c r="C20">
        <v>1</v>
      </c>
      <c r="F20">
        <f t="shared" si="3"/>
        <v>11</v>
      </c>
      <c r="G20">
        <f t="shared" si="0"/>
        <v>30</v>
      </c>
      <c r="H20">
        <f t="shared" si="1"/>
        <v>1.55</v>
      </c>
      <c r="I20">
        <f t="shared" si="2"/>
        <v>31</v>
      </c>
      <c r="J20">
        <f t="shared" si="4"/>
        <v>30</v>
      </c>
      <c r="K20">
        <f t="shared" si="5"/>
        <v>30</v>
      </c>
    </row>
    <row r="21" spans="1:11" x14ac:dyDescent="0.25">
      <c r="A21" t="s">
        <v>145</v>
      </c>
      <c r="B21">
        <v>16</v>
      </c>
      <c r="C21">
        <v>2</v>
      </c>
      <c r="F21">
        <f t="shared" si="3"/>
        <v>-15</v>
      </c>
      <c r="G21">
        <f t="shared" si="0"/>
        <v>15</v>
      </c>
      <c r="H21">
        <f t="shared" si="1"/>
        <v>0.5161290322580645</v>
      </c>
      <c r="I21">
        <f t="shared" si="2"/>
        <v>16</v>
      </c>
      <c r="J21">
        <f t="shared" si="4"/>
        <v>15</v>
      </c>
      <c r="K21">
        <f t="shared" si="5"/>
        <v>-26</v>
      </c>
    </row>
    <row r="22" spans="1:11" x14ac:dyDescent="0.25">
      <c r="A22" t="s">
        <v>146</v>
      </c>
      <c r="B22">
        <v>26</v>
      </c>
      <c r="C22">
        <v>0</v>
      </c>
      <c r="F22">
        <f t="shared" si="3"/>
        <v>10</v>
      </c>
      <c r="G22">
        <f t="shared" si="0"/>
        <v>25</v>
      </c>
      <c r="H22">
        <f t="shared" si="1"/>
        <v>1.625</v>
      </c>
      <c r="I22">
        <f t="shared" si="2"/>
        <v>26</v>
      </c>
      <c r="J22">
        <f t="shared" si="4"/>
        <v>25</v>
      </c>
      <c r="K22">
        <f t="shared" si="5"/>
        <v>25</v>
      </c>
    </row>
    <row r="23" spans="1:11" x14ac:dyDescent="0.25">
      <c r="A23" t="s">
        <v>147</v>
      </c>
      <c r="B23">
        <v>21</v>
      </c>
      <c r="C23">
        <v>0</v>
      </c>
      <c r="F23">
        <f t="shared" si="3"/>
        <v>-5</v>
      </c>
      <c r="G23">
        <f t="shared" si="0"/>
        <v>20</v>
      </c>
      <c r="H23">
        <f t="shared" si="1"/>
        <v>0.80769230769230771</v>
      </c>
      <c r="I23">
        <f t="shared" si="2"/>
        <v>21</v>
      </c>
      <c r="J23">
        <f t="shared" si="4"/>
        <v>20</v>
      </c>
      <c r="K23">
        <f t="shared" si="5"/>
        <v>-15</v>
      </c>
    </row>
    <row r="24" spans="1:11" x14ac:dyDescent="0.25">
      <c r="A24" t="s">
        <v>148</v>
      </c>
      <c r="B24">
        <v>36</v>
      </c>
      <c r="C24">
        <v>0</v>
      </c>
      <c r="F24">
        <f t="shared" si="3"/>
        <v>15</v>
      </c>
      <c r="G24">
        <f t="shared" si="0"/>
        <v>35</v>
      </c>
      <c r="H24">
        <f t="shared" si="1"/>
        <v>1.7142857142857142</v>
      </c>
      <c r="I24">
        <f t="shared" si="2"/>
        <v>36</v>
      </c>
      <c r="J24">
        <f t="shared" si="4"/>
        <v>35</v>
      </c>
      <c r="K24">
        <f t="shared" si="5"/>
        <v>20</v>
      </c>
    </row>
    <row r="25" spans="1:11" x14ac:dyDescent="0.25">
      <c r="A25" t="s">
        <v>149</v>
      </c>
      <c r="B25">
        <v>19</v>
      </c>
      <c r="C25">
        <v>0</v>
      </c>
      <c r="F25">
        <f t="shared" si="3"/>
        <v>-17</v>
      </c>
      <c r="G25">
        <f t="shared" si="0"/>
        <v>18</v>
      </c>
      <c r="H25">
        <f t="shared" si="1"/>
        <v>0.52777777777777779</v>
      </c>
      <c r="I25">
        <f t="shared" si="2"/>
        <v>19</v>
      </c>
      <c r="J25">
        <f t="shared" si="4"/>
        <v>18</v>
      </c>
      <c r="K25">
        <f t="shared" si="5"/>
        <v>-32</v>
      </c>
    </row>
    <row r="26" spans="1:11" x14ac:dyDescent="0.25">
      <c r="A26" t="s">
        <v>150</v>
      </c>
      <c r="B26">
        <v>32</v>
      </c>
      <c r="C26">
        <v>2</v>
      </c>
      <c r="F26">
        <f t="shared" si="3"/>
        <v>13</v>
      </c>
      <c r="G26">
        <f t="shared" si="0"/>
        <v>31</v>
      </c>
      <c r="H26">
        <f t="shared" si="1"/>
        <v>1.6842105263157894</v>
      </c>
      <c r="I26">
        <f t="shared" si="2"/>
        <v>32</v>
      </c>
      <c r="J26">
        <f t="shared" si="4"/>
        <v>31</v>
      </c>
      <c r="K26">
        <f t="shared" si="5"/>
        <v>30</v>
      </c>
    </row>
    <row r="27" spans="1:11" x14ac:dyDescent="0.25">
      <c r="A27" t="s">
        <v>151</v>
      </c>
      <c r="B27">
        <v>30</v>
      </c>
      <c r="C27">
        <v>1</v>
      </c>
      <c r="F27">
        <f t="shared" si="3"/>
        <v>-2</v>
      </c>
      <c r="G27">
        <f t="shared" si="0"/>
        <v>29</v>
      </c>
      <c r="H27">
        <f t="shared" si="1"/>
        <v>0.9375</v>
      </c>
      <c r="I27">
        <f t="shared" si="2"/>
        <v>30</v>
      </c>
      <c r="J27">
        <f t="shared" si="4"/>
        <v>29</v>
      </c>
      <c r="K27">
        <f t="shared" si="5"/>
        <v>-15</v>
      </c>
    </row>
    <row r="28" spans="1:11" x14ac:dyDescent="0.25">
      <c r="A28" t="s">
        <v>152</v>
      </c>
      <c r="B28">
        <v>46</v>
      </c>
      <c r="C28">
        <v>2</v>
      </c>
      <c r="F28">
        <f t="shared" si="3"/>
        <v>16</v>
      </c>
      <c r="G28">
        <f t="shared" si="0"/>
        <v>45</v>
      </c>
      <c r="H28">
        <f t="shared" si="1"/>
        <v>1.5333333333333334</v>
      </c>
      <c r="I28">
        <f t="shared" si="2"/>
        <v>46</v>
      </c>
      <c r="J28">
        <f t="shared" si="4"/>
        <v>45</v>
      </c>
      <c r="K28">
        <f t="shared" si="5"/>
        <v>18</v>
      </c>
    </row>
    <row r="29" spans="1:11" x14ac:dyDescent="0.25">
      <c r="A29" t="s">
        <v>153</v>
      </c>
      <c r="B29">
        <v>61</v>
      </c>
      <c r="C29">
        <v>1</v>
      </c>
      <c r="F29">
        <f t="shared" si="3"/>
        <v>15</v>
      </c>
      <c r="G29">
        <f t="shared" si="0"/>
        <v>60</v>
      </c>
      <c r="H29">
        <f t="shared" si="1"/>
        <v>1.326086956521739</v>
      </c>
      <c r="I29">
        <f t="shared" si="2"/>
        <v>61</v>
      </c>
      <c r="J29">
        <f t="shared" si="4"/>
        <v>60</v>
      </c>
      <c r="K29">
        <f t="shared" si="5"/>
        <v>-1</v>
      </c>
    </row>
    <row r="30" spans="1:11" x14ac:dyDescent="0.25">
      <c r="A30" t="s">
        <v>154</v>
      </c>
      <c r="B30">
        <v>58</v>
      </c>
      <c r="C30">
        <v>3</v>
      </c>
      <c r="F30">
        <f t="shared" si="3"/>
        <v>-3</v>
      </c>
      <c r="G30">
        <f t="shared" si="0"/>
        <v>57</v>
      </c>
      <c r="H30">
        <f t="shared" si="1"/>
        <v>0.95081967213114749</v>
      </c>
      <c r="I30">
        <f t="shared" si="2"/>
        <v>58</v>
      </c>
      <c r="J30">
        <f t="shared" si="4"/>
        <v>57</v>
      </c>
      <c r="K30">
        <f t="shared" si="5"/>
        <v>-18</v>
      </c>
    </row>
    <row r="31" spans="1:11" x14ac:dyDescent="0.25">
      <c r="A31" t="s">
        <v>155</v>
      </c>
      <c r="B31">
        <v>49</v>
      </c>
      <c r="C31">
        <v>0</v>
      </c>
      <c r="F31">
        <f t="shared" si="3"/>
        <v>-9</v>
      </c>
      <c r="G31">
        <f t="shared" si="0"/>
        <v>48</v>
      </c>
      <c r="H31">
        <f t="shared" si="1"/>
        <v>0.84482758620689657</v>
      </c>
      <c r="I31">
        <f t="shared" si="2"/>
        <v>49</v>
      </c>
      <c r="J31">
        <f t="shared" si="4"/>
        <v>48</v>
      </c>
      <c r="K31">
        <f t="shared" si="5"/>
        <v>-6</v>
      </c>
    </row>
    <row r="32" spans="1:11" x14ac:dyDescent="0.25">
      <c r="A32" t="s">
        <v>156</v>
      </c>
      <c r="B32">
        <v>56</v>
      </c>
      <c r="C32">
        <v>1</v>
      </c>
      <c r="F32">
        <f t="shared" si="3"/>
        <v>7</v>
      </c>
      <c r="G32">
        <f t="shared" si="0"/>
        <v>55</v>
      </c>
      <c r="H32">
        <f t="shared" si="1"/>
        <v>1.1428571428571428</v>
      </c>
      <c r="I32">
        <f t="shared" si="2"/>
        <v>56</v>
      </c>
      <c r="J32">
        <f t="shared" si="4"/>
        <v>55</v>
      </c>
      <c r="K32">
        <f t="shared" si="5"/>
        <v>16</v>
      </c>
    </row>
    <row r="33" spans="1:11" x14ac:dyDescent="0.25">
      <c r="A33" t="s">
        <v>157</v>
      </c>
      <c r="B33">
        <v>49</v>
      </c>
      <c r="C33">
        <v>2</v>
      </c>
      <c r="F33">
        <f t="shared" si="3"/>
        <v>-7</v>
      </c>
      <c r="G33">
        <f t="shared" si="0"/>
        <v>48</v>
      </c>
      <c r="H33">
        <f t="shared" si="1"/>
        <v>0.875</v>
      </c>
      <c r="I33">
        <f t="shared" si="2"/>
        <v>49</v>
      </c>
      <c r="J33">
        <f t="shared" si="4"/>
        <v>48</v>
      </c>
      <c r="K33">
        <f t="shared" si="5"/>
        <v>-14</v>
      </c>
    </row>
    <row r="34" spans="1:11" x14ac:dyDescent="0.25">
      <c r="A34" t="s">
        <v>158</v>
      </c>
      <c r="B34">
        <v>57</v>
      </c>
      <c r="C34">
        <v>3</v>
      </c>
      <c r="F34">
        <f t="shared" si="3"/>
        <v>8</v>
      </c>
      <c r="G34">
        <f t="shared" si="0"/>
        <v>56</v>
      </c>
      <c r="H34">
        <f t="shared" si="1"/>
        <v>1.1632653061224489</v>
      </c>
      <c r="I34">
        <f t="shared" si="2"/>
        <v>57</v>
      </c>
      <c r="J34">
        <f t="shared" si="4"/>
        <v>56</v>
      </c>
      <c r="K34">
        <f t="shared" si="5"/>
        <v>15</v>
      </c>
    </row>
    <row r="35" spans="1:11" x14ac:dyDescent="0.25">
      <c r="A35" t="s">
        <v>159</v>
      </c>
      <c r="B35">
        <v>40</v>
      </c>
      <c r="C35">
        <v>0</v>
      </c>
      <c r="F35">
        <f t="shared" si="3"/>
        <v>-17</v>
      </c>
      <c r="G35">
        <f t="shared" si="0"/>
        <v>39</v>
      </c>
      <c r="H35">
        <f t="shared" si="1"/>
        <v>0.70175438596491224</v>
      </c>
      <c r="I35">
        <f t="shared" si="2"/>
        <v>40</v>
      </c>
      <c r="J35">
        <f t="shared" si="4"/>
        <v>39</v>
      </c>
      <c r="K35">
        <f t="shared" si="5"/>
        <v>-25</v>
      </c>
    </row>
    <row r="36" spans="1:11" x14ac:dyDescent="0.25">
      <c r="A36" t="s">
        <v>160</v>
      </c>
      <c r="B36">
        <v>48</v>
      </c>
      <c r="C36">
        <v>3</v>
      </c>
      <c r="F36">
        <f t="shared" si="3"/>
        <v>8</v>
      </c>
      <c r="G36">
        <f t="shared" si="0"/>
        <v>47</v>
      </c>
      <c r="H36">
        <f t="shared" si="1"/>
        <v>1.2</v>
      </c>
      <c r="I36">
        <f t="shared" si="2"/>
        <v>48</v>
      </c>
      <c r="J36">
        <f t="shared" si="4"/>
        <v>47</v>
      </c>
      <c r="K36">
        <f t="shared" si="5"/>
        <v>25</v>
      </c>
    </row>
    <row r="37" spans="1:11" x14ac:dyDescent="0.25">
      <c r="A37" t="s">
        <v>161</v>
      </c>
      <c r="B37">
        <v>48</v>
      </c>
      <c r="C37">
        <v>3</v>
      </c>
      <c r="F37">
        <f t="shared" si="3"/>
        <v>0</v>
      </c>
      <c r="G37">
        <f t="shared" si="0"/>
        <v>47</v>
      </c>
      <c r="H37">
        <f t="shared" si="1"/>
        <v>1</v>
      </c>
      <c r="I37">
        <f t="shared" si="2"/>
        <v>48</v>
      </c>
      <c r="J37">
        <f t="shared" si="4"/>
        <v>47</v>
      </c>
      <c r="K37">
        <f t="shared" si="5"/>
        <v>-8</v>
      </c>
    </row>
    <row r="38" spans="1:11" x14ac:dyDescent="0.25">
      <c r="A38" t="s">
        <v>162</v>
      </c>
      <c r="B38">
        <v>61</v>
      </c>
      <c r="C38">
        <v>4</v>
      </c>
      <c r="F38">
        <f t="shared" si="3"/>
        <v>13</v>
      </c>
      <c r="G38">
        <f t="shared" si="0"/>
        <v>60</v>
      </c>
      <c r="H38">
        <f t="shared" si="1"/>
        <v>1.2708333333333333</v>
      </c>
      <c r="I38">
        <f t="shared" si="2"/>
        <v>61</v>
      </c>
      <c r="J38">
        <f t="shared" si="4"/>
        <v>60</v>
      </c>
      <c r="K38">
        <f t="shared" si="5"/>
        <v>13</v>
      </c>
    </row>
    <row r="39" spans="1:11" x14ac:dyDescent="0.25">
      <c r="A39" t="s">
        <v>163</v>
      </c>
      <c r="B39">
        <v>63</v>
      </c>
      <c r="C39">
        <v>1</v>
      </c>
      <c r="F39">
        <f t="shared" si="3"/>
        <v>2</v>
      </c>
      <c r="G39">
        <f t="shared" si="0"/>
        <v>62</v>
      </c>
      <c r="H39">
        <f t="shared" si="1"/>
        <v>1.0327868852459017</v>
      </c>
      <c r="I39">
        <f t="shared" si="2"/>
        <v>63</v>
      </c>
      <c r="J39">
        <f t="shared" si="4"/>
        <v>62</v>
      </c>
      <c r="K39">
        <f t="shared" si="5"/>
        <v>-11</v>
      </c>
    </row>
    <row r="40" spans="1:11" x14ac:dyDescent="0.25">
      <c r="A40" t="s">
        <v>164</v>
      </c>
      <c r="B40">
        <v>49</v>
      </c>
      <c r="C40">
        <v>2</v>
      </c>
      <c r="F40">
        <f t="shared" si="3"/>
        <v>-14</v>
      </c>
      <c r="G40">
        <f t="shared" si="0"/>
        <v>48</v>
      </c>
      <c r="H40">
        <f t="shared" si="1"/>
        <v>0.77777777777777779</v>
      </c>
      <c r="I40">
        <f t="shared" si="2"/>
        <v>49</v>
      </c>
      <c r="J40">
        <f t="shared" si="4"/>
        <v>48</v>
      </c>
      <c r="K40">
        <f t="shared" si="5"/>
        <v>-16</v>
      </c>
    </row>
    <row r="41" spans="1:11" x14ac:dyDescent="0.25">
      <c r="A41" t="s">
        <v>165</v>
      </c>
      <c r="B41">
        <v>52</v>
      </c>
      <c r="C41">
        <v>2</v>
      </c>
      <c r="F41">
        <f t="shared" si="3"/>
        <v>3</v>
      </c>
      <c r="G41">
        <f t="shared" si="0"/>
        <v>51</v>
      </c>
      <c r="H41">
        <f t="shared" si="1"/>
        <v>1.0612244897959184</v>
      </c>
      <c r="I41">
        <f t="shared" si="2"/>
        <v>52</v>
      </c>
      <c r="J41">
        <f t="shared" si="4"/>
        <v>51</v>
      </c>
      <c r="K41">
        <f t="shared" si="5"/>
        <v>17</v>
      </c>
    </row>
    <row r="42" spans="1:11" x14ac:dyDescent="0.25">
      <c r="A42" t="s">
        <v>166</v>
      </c>
      <c r="B42">
        <v>50</v>
      </c>
      <c r="C42">
        <v>2</v>
      </c>
      <c r="F42">
        <f t="shared" si="3"/>
        <v>-2</v>
      </c>
      <c r="G42">
        <f t="shared" si="0"/>
        <v>49</v>
      </c>
      <c r="H42">
        <f t="shared" si="1"/>
        <v>0.96153846153846156</v>
      </c>
      <c r="I42">
        <f t="shared" si="2"/>
        <v>50</v>
      </c>
      <c r="J42">
        <f t="shared" si="4"/>
        <v>49</v>
      </c>
      <c r="K42">
        <f t="shared" si="5"/>
        <v>-5</v>
      </c>
    </row>
    <row r="43" spans="1:11" x14ac:dyDescent="0.25">
      <c r="A43" t="s">
        <v>167</v>
      </c>
      <c r="B43">
        <v>52</v>
      </c>
      <c r="C43">
        <v>2</v>
      </c>
      <c r="F43">
        <f t="shared" si="3"/>
        <v>2</v>
      </c>
      <c r="G43">
        <f t="shared" si="0"/>
        <v>51</v>
      </c>
      <c r="H43">
        <f t="shared" si="1"/>
        <v>1.04</v>
      </c>
      <c r="I43">
        <f t="shared" si="2"/>
        <v>52</v>
      </c>
      <c r="J43">
        <f t="shared" si="4"/>
        <v>51</v>
      </c>
      <c r="K43">
        <f t="shared" si="5"/>
        <v>4</v>
      </c>
    </row>
    <row r="44" spans="1:11" x14ac:dyDescent="0.25">
      <c r="A44" t="s">
        <v>168</v>
      </c>
      <c r="B44">
        <v>46</v>
      </c>
      <c r="C44">
        <v>3</v>
      </c>
      <c r="F44">
        <f t="shared" si="3"/>
        <v>-6</v>
      </c>
      <c r="G44">
        <f t="shared" si="0"/>
        <v>45</v>
      </c>
      <c r="H44">
        <f t="shared" si="1"/>
        <v>0.88461538461538458</v>
      </c>
      <c r="I44">
        <f t="shared" si="2"/>
        <v>46</v>
      </c>
      <c r="J44">
        <f t="shared" si="4"/>
        <v>45</v>
      </c>
      <c r="K44">
        <f t="shared" si="5"/>
        <v>-8</v>
      </c>
    </row>
    <row r="45" spans="1:11" x14ac:dyDescent="0.25">
      <c r="A45" t="s">
        <v>169</v>
      </c>
      <c r="B45">
        <v>50</v>
      </c>
      <c r="C45">
        <v>6</v>
      </c>
      <c r="F45">
        <f t="shared" si="3"/>
        <v>4</v>
      </c>
      <c r="G45">
        <f t="shared" si="0"/>
        <v>49</v>
      </c>
      <c r="H45">
        <f t="shared" si="1"/>
        <v>1.0869565217391304</v>
      </c>
      <c r="I45">
        <f t="shared" si="2"/>
        <v>50</v>
      </c>
      <c r="J45">
        <f t="shared" si="4"/>
        <v>49</v>
      </c>
      <c r="K45">
        <f t="shared" si="5"/>
        <v>10</v>
      </c>
    </row>
    <row r="46" spans="1:11" x14ac:dyDescent="0.25">
      <c r="A46" t="s">
        <v>170</v>
      </c>
      <c r="B46">
        <v>52</v>
      </c>
      <c r="C46">
        <v>2</v>
      </c>
      <c r="F46">
        <f t="shared" si="3"/>
        <v>2</v>
      </c>
      <c r="G46">
        <f t="shared" si="0"/>
        <v>51</v>
      </c>
      <c r="H46">
        <f t="shared" si="1"/>
        <v>1.04</v>
      </c>
      <c r="I46">
        <f t="shared" si="2"/>
        <v>52</v>
      </c>
      <c r="J46">
        <f t="shared" si="4"/>
        <v>51</v>
      </c>
      <c r="K46">
        <f t="shared" si="5"/>
        <v>-2</v>
      </c>
    </row>
    <row r="47" spans="1:11" x14ac:dyDescent="0.25">
      <c r="A47" t="s">
        <v>171</v>
      </c>
      <c r="B47">
        <v>32</v>
      </c>
      <c r="C47">
        <v>3</v>
      </c>
      <c r="F47">
        <f t="shared" si="3"/>
        <v>-20</v>
      </c>
      <c r="G47">
        <f t="shared" si="0"/>
        <v>31</v>
      </c>
      <c r="H47">
        <f t="shared" si="1"/>
        <v>0.61538461538461542</v>
      </c>
      <c r="I47">
        <f t="shared" si="2"/>
        <v>32</v>
      </c>
      <c r="J47">
        <f t="shared" si="4"/>
        <v>31</v>
      </c>
      <c r="K47">
        <f t="shared" si="5"/>
        <v>-22</v>
      </c>
    </row>
    <row r="48" spans="1:11" x14ac:dyDescent="0.25">
      <c r="A48" t="s">
        <v>172</v>
      </c>
      <c r="B48">
        <v>20</v>
      </c>
      <c r="C48">
        <v>2</v>
      </c>
      <c r="F48">
        <f t="shared" si="3"/>
        <v>-12</v>
      </c>
      <c r="G48">
        <f t="shared" si="0"/>
        <v>19</v>
      </c>
      <c r="H48">
        <f t="shared" si="1"/>
        <v>0.625</v>
      </c>
      <c r="I48">
        <f t="shared" si="2"/>
        <v>20</v>
      </c>
      <c r="J48">
        <f t="shared" si="4"/>
        <v>19</v>
      </c>
      <c r="K48">
        <f t="shared" si="5"/>
        <v>8</v>
      </c>
    </row>
    <row r="49" spans="1:11" x14ac:dyDescent="0.25">
      <c r="A49" t="s">
        <v>173</v>
      </c>
      <c r="B49">
        <v>48</v>
      </c>
      <c r="C49">
        <v>2</v>
      </c>
      <c r="F49">
        <f t="shared" si="3"/>
        <v>28</v>
      </c>
      <c r="G49">
        <f t="shared" si="0"/>
        <v>47</v>
      </c>
      <c r="H49">
        <f t="shared" si="1"/>
        <v>2.4</v>
      </c>
      <c r="I49">
        <f t="shared" si="2"/>
        <v>48</v>
      </c>
      <c r="J49">
        <f t="shared" si="4"/>
        <v>47</v>
      </c>
      <c r="K49">
        <f t="shared" si="5"/>
        <v>40</v>
      </c>
    </row>
    <row r="50" spans="1:11" x14ac:dyDescent="0.25">
      <c r="A50" t="s">
        <v>174</v>
      </c>
      <c r="B50">
        <v>30</v>
      </c>
      <c r="C50">
        <v>0</v>
      </c>
      <c r="F50">
        <f t="shared" si="3"/>
        <v>-18</v>
      </c>
      <c r="G50">
        <f t="shared" si="0"/>
        <v>29</v>
      </c>
      <c r="H50">
        <f t="shared" si="1"/>
        <v>0.625</v>
      </c>
      <c r="I50">
        <f t="shared" si="2"/>
        <v>30</v>
      </c>
      <c r="J50">
        <f t="shared" si="4"/>
        <v>29</v>
      </c>
      <c r="K50">
        <f t="shared" si="5"/>
        <v>-46</v>
      </c>
    </row>
    <row r="51" spans="1:11" x14ac:dyDescent="0.25">
      <c r="A51" t="s">
        <v>175</v>
      </c>
      <c r="B51">
        <v>34</v>
      </c>
      <c r="C51">
        <v>3</v>
      </c>
      <c r="F51">
        <f t="shared" si="3"/>
        <v>4</v>
      </c>
      <c r="G51">
        <f t="shared" si="0"/>
        <v>33</v>
      </c>
      <c r="H51">
        <f t="shared" si="1"/>
        <v>1.1333333333333333</v>
      </c>
      <c r="I51">
        <f t="shared" si="2"/>
        <v>34</v>
      </c>
      <c r="J51">
        <f t="shared" si="4"/>
        <v>33</v>
      </c>
      <c r="K51">
        <f t="shared" si="5"/>
        <v>22</v>
      </c>
    </row>
    <row r="52" spans="1:11" x14ac:dyDescent="0.25">
      <c r="A52" t="s">
        <v>176</v>
      </c>
      <c r="B52">
        <v>36</v>
      </c>
      <c r="C52">
        <v>3</v>
      </c>
      <c r="F52">
        <f t="shared" si="3"/>
        <v>2</v>
      </c>
      <c r="G52">
        <f t="shared" si="0"/>
        <v>35</v>
      </c>
      <c r="H52">
        <f t="shared" si="1"/>
        <v>1.0588235294117647</v>
      </c>
      <c r="I52">
        <f t="shared" si="2"/>
        <v>36</v>
      </c>
      <c r="J52">
        <f t="shared" si="4"/>
        <v>35</v>
      </c>
      <c r="K52">
        <f t="shared" si="5"/>
        <v>-2</v>
      </c>
    </row>
    <row r="53" spans="1:11" x14ac:dyDescent="0.25">
      <c r="A53" t="s">
        <v>177</v>
      </c>
      <c r="B53">
        <v>74</v>
      </c>
      <c r="C53">
        <v>2</v>
      </c>
      <c r="F53">
        <f t="shared" si="3"/>
        <v>38</v>
      </c>
      <c r="G53">
        <f t="shared" si="0"/>
        <v>73</v>
      </c>
      <c r="H53">
        <f t="shared" si="1"/>
        <v>2.0555555555555554</v>
      </c>
      <c r="I53">
        <f t="shared" si="2"/>
        <v>74</v>
      </c>
      <c r="J53">
        <f t="shared" si="4"/>
        <v>73</v>
      </c>
      <c r="K53">
        <f t="shared" si="5"/>
        <v>36</v>
      </c>
    </row>
    <row r="54" spans="1:11" x14ac:dyDescent="0.25">
      <c r="A54" t="s">
        <v>178</v>
      </c>
      <c r="B54">
        <v>38</v>
      </c>
      <c r="C54">
        <v>1</v>
      </c>
      <c r="F54">
        <f t="shared" si="3"/>
        <v>-36</v>
      </c>
      <c r="G54">
        <f t="shared" si="0"/>
        <v>37</v>
      </c>
      <c r="H54">
        <f t="shared" si="1"/>
        <v>0.51351351351351349</v>
      </c>
      <c r="I54">
        <f t="shared" si="2"/>
        <v>38</v>
      </c>
      <c r="J54">
        <f t="shared" si="4"/>
        <v>37</v>
      </c>
      <c r="K54">
        <f t="shared" si="5"/>
        <v>-74</v>
      </c>
    </row>
    <row r="55" spans="1:11" x14ac:dyDescent="0.25">
      <c r="A55" t="s">
        <v>179</v>
      </c>
      <c r="B55">
        <v>19</v>
      </c>
      <c r="C55">
        <v>2</v>
      </c>
      <c r="F55">
        <f t="shared" si="3"/>
        <v>-19</v>
      </c>
      <c r="G55">
        <f t="shared" si="0"/>
        <v>18</v>
      </c>
      <c r="H55">
        <f t="shared" si="1"/>
        <v>0.5</v>
      </c>
      <c r="I55">
        <f t="shared" si="2"/>
        <v>19</v>
      </c>
      <c r="J55">
        <f t="shared" si="4"/>
        <v>18</v>
      </c>
      <c r="K55">
        <f t="shared" si="5"/>
        <v>17</v>
      </c>
    </row>
    <row r="56" spans="1:11" x14ac:dyDescent="0.25">
      <c r="A56" t="s">
        <v>180</v>
      </c>
      <c r="B56">
        <v>17</v>
      </c>
      <c r="C56">
        <v>0</v>
      </c>
      <c r="F56">
        <f t="shared" si="3"/>
        <v>-2</v>
      </c>
      <c r="G56">
        <f t="shared" si="0"/>
        <v>16</v>
      </c>
      <c r="H56">
        <f t="shared" si="1"/>
        <v>0.89473684210526316</v>
      </c>
      <c r="I56">
        <f t="shared" si="2"/>
        <v>17</v>
      </c>
      <c r="J56">
        <f t="shared" si="4"/>
        <v>16</v>
      </c>
      <c r="K56">
        <f t="shared" si="5"/>
        <v>17</v>
      </c>
    </row>
    <row r="57" spans="1:11" x14ac:dyDescent="0.25">
      <c r="A57" t="s">
        <v>181</v>
      </c>
      <c r="B57">
        <v>18</v>
      </c>
      <c r="C57">
        <v>0</v>
      </c>
      <c r="F57">
        <f t="shared" si="3"/>
        <v>1</v>
      </c>
      <c r="G57">
        <f t="shared" si="0"/>
        <v>17</v>
      </c>
      <c r="H57">
        <f t="shared" si="1"/>
        <v>1.0588235294117647</v>
      </c>
      <c r="I57">
        <f t="shared" si="2"/>
        <v>18</v>
      </c>
      <c r="J57">
        <f t="shared" si="4"/>
        <v>17</v>
      </c>
      <c r="K57">
        <f t="shared" si="5"/>
        <v>3</v>
      </c>
    </row>
    <row r="58" spans="1:11" x14ac:dyDescent="0.25">
      <c r="A58" t="s">
        <v>182</v>
      </c>
      <c r="B58">
        <v>26</v>
      </c>
      <c r="C58">
        <v>4</v>
      </c>
      <c r="F58">
        <f t="shared" si="3"/>
        <v>8</v>
      </c>
      <c r="G58">
        <f t="shared" si="0"/>
        <v>25</v>
      </c>
      <c r="H58">
        <f t="shared" si="1"/>
        <v>1.4444444444444444</v>
      </c>
      <c r="I58">
        <f t="shared" si="2"/>
        <v>26</v>
      </c>
      <c r="J58">
        <f t="shared" si="4"/>
        <v>25</v>
      </c>
      <c r="K58">
        <f t="shared" si="5"/>
        <v>7</v>
      </c>
    </row>
    <row r="59" spans="1:11" x14ac:dyDescent="0.25">
      <c r="A59" t="s">
        <v>183</v>
      </c>
      <c r="B59">
        <v>12</v>
      </c>
      <c r="C59">
        <v>1</v>
      </c>
      <c r="F59">
        <f t="shared" si="3"/>
        <v>-14</v>
      </c>
      <c r="G59">
        <f t="shared" si="0"/>
        <v>11</v>
      </c>
      <c r="H59">
        <f t="shared" si="1"/>
        <v>0.46153846153846156</v>
      </c>
      <c r="I59">
        <f t="shared" si="2"/>
        <v>12</v>
      </c>
      <c r="J59">
        <f t="shared" si="4"/>
        <v>11</v>
      </c>
      <c r="K59">
        <f t="shared" si="5"/>
        <v>-22</v>
      </c>
    </row>
    <row r="60" spans="1:11" x14ac:dyDescent="0.25">
      <c r="A60" t="s">
        <v>184</v>
      </c>
      <c r="B60">
        <v>13</v>
      </c>
      <c r="C60">
        <v>0</v>
      </c>
      <c r="F60">
        <f t="shared" si="3"/>
        <v>1</v>
      </c>
      <c r="G60">
        <f t="shared" si="0"/>
        <v>12</v>
      </c>
      <c r="H60">
        <f t="shared" si="1"/>
        <v>1.0833333333333333</v>
      </c>
      <c r="I60">
        <f t="shared" si="2"/>
        <v>13</v>
      </c>
      <c r="J60">
        <f t="shared" si="4"/>
        <v>12</v>
      </c>
      <c r="K60">
        <f t="shared" si="5"/>
        <v>15</v>
      </c>
    </row>
    <row r="61" spans="1:11" x14ac:dyDescent="0.25">
      <c r="A61" t="s">
        <v>185</v>
      </c>
      <c r="B61">
        <v>12</v>
      </c>
      <c r="C61">
        <v>3</v>
      </c>
      <c r="F61">
        <f t="shared" si="3"/>
        <v>-1</v>
      </c>
      <c r="G61">
        <f t="shared" si="0"/>
        <v>11</v>
      </c>
      <c r="H61">
        <f t="shared" si="1"/>
        <v>0.92307692307692313</v>
      </c>
      <c r="I61">
        <f t="shared" si="2"/>
        <v>12</v>
      </c>
      <c r="J61">
        <f t="shared" si="4"/>
        <v>11</v>
      </c>
      <c r="K61">
        <f t="shared" si="5"/>
        <v>-2</v>
      </c>
    </row>
    <row r="62" spans="1:11" x14ac:dyDescent="0.25">
      <c r="A62" t="s">
        <v>186</v>
      </c>
      <c r="B62">
        <v>17</v>
      </c>
      <c r="C62">
        <v>0</v>
      </c>
      <c r="F62">
        <f t="shared" si="3"/>
        <v>5</v>
      </c>
      <c r="G62">
        <f t="shared" si="0"/>
        <v>16</v>
      </c>
      <c r="H62">
        <f t="shared" si="1"/>
        <v>1.4166666666666667</v>
      </c>
      <c r="I62">
        <f t="shared" si="2"/>
        <v>17</v>
      </c>
      <c r="J62">
        <f t="shared" si="4"/>
        <v>16</v>
      </c>
      <c r="K62">
        <f t="shared" si="5"/>
        <v>6</v>
      </c>
    </row>
    <row r="63" spans="1:11" x14ac:dyDescent="0.25">
      <c r="A63" t="s">
        <v>187</v>
      </c>
      <c r="B63">
        <v>21</v>
      </c>
      <c r="C63">
        <v>1</v>
      </c>
      <c r="F63">
        <f t="shared" si="3"/>
        <v>4</v>
      </c>
      <c r="G63">
        <f t="shared" si="0"/>
        <v>20</v>
      </c>
      <c r="H63">
        <f t="shared" si="1"/>
        <v>1.2352941176470589</v>
      </c>
      <c r="I63">
        <f t="shared" si="2"/>
        <v>21</v>
      </c>
      <c r="J63">
        <f t="shared" si="4"/>
        <v>20</v>
      </c>
      <c r="K63">
        <f t="shared" si="5"/>
        <v>-1</v>
      </c>
    </row>
    <row r="64" spans="1:11" x14ac:dyDescent="0.25">
      <c r="A64" t="s">
        <v>188</v>
      </c>
      <c r="B64">
        <v>6</v>
      </c>
      <c r="C64">
        <v>1</v>
      </c>
      <c r="F64">
        <f t="shared" si="3"/>
        <v>-15</v>
      </c>
      <c r="G64">
        <f t="shared" si="0"/>
        <v>5</v>
      </c>
      <c r="H64">
        <f t="shared" si="1"/>
        <v>0.2857142857142857</v>
      </c>
      <c r="I64">
        <f t="shared" si="2"/>
        <v>6</v>
      </c>
      <c r="J64">
        <f t="shared" si="4"/>
        <v>5</v>
      </c>
      <c r="K64">
        <f t="shared" si="5"/>
        <v>-19</v>
      </c>
    </row>
    <row r="65" spans="1:11" x14ac:dyDescent="0.25">
      <c r="A65" t="s">
        <v>189</v>
      </c>
      <c r="B65">
        <v>20</v>
      </c>
      <c r="C65">
        <v>0</v>
      </c>
      <c r="F65">
        <f t="shared" si="3"/>
        <v>14</v>
      </c>
      <c r="G65">
        <f t="shared" si="0"/>
        <v>19</v>
      </c>
      <c r="H65">
        <f t="shared" si="1"/>
        <v>3.3333333333333335</v>
      </c>
      <c r="I65">
        <f t="shared" si="2"/>
        <v>20</v>
      </c>
      <c r="J65">
        <f t="shared" si="4"/>
        <v>19</v>
      </c>
      <c r="K65">
        <f t="shared" si="5"/>
        <v>29</v>
      </c>
    </row>
    <row r="66" spans="1:11" x14ac:dyDescent="0.25">
      <c r="A66" t="s">
        <v>190</v>
      </c>
      <c r="B66">
        <v>10</v>
      </c>
      <c r="C66">
        <v>0</v>
      </c>
      <c r="F66">
        <f t="shared" si="3"/>
        <v>-10</v>
      </c>
      <c r="G66">
        <f t="shared" si="0"/>
        <v>9</v>
      </c>
      <c r="H66">
        <f t="shared" si="1"/>
        <v>0.5</v>
      </c>
      <c r="I66">
        <f t="shared" si="2"/>
        <v>10</v>
      </c>
      <c r="J66">
        <f t="shared" si="4"/>
        <v>9</v>
      </c>
      <c r="K66">
        <f t="shared" si="5"/>
        <v>-24</v>
      </c>
    </row>
    <row r="67" spans="1:11" x14ac:dyDescent="0.25">
      <c r="A67" t="s">
        <v>191</v>
      </c>
      <c r="B67">
        <v>22</v>
      </c>
      <c r="C67">
        <v>0</v>
      </c>
      <c r="F67">
        <f t="shared" si="3"/>
        <v>12</v>
      </c>
      <c r="G67">
        <f t="shared" si="0"/>
        <v>21</v>
      </c>
      <c r="H67">
        <f t="shared" si="1"/>
        <v>2.2000000000000002</v>
      </c>
      <c r="I67">
        <f t="shared" si="2"/>
        <v>22</v>
      </c>
      <c r="J67">
        <f t="shared" si="4"/>
        <v>21</v>
      </c>
      <c r="K67">
        <f t="shared" si="5"/>
        <v>22</v>
      </c>
    </row>
    <row r="68" spans="1:11" x14ac:dyDescent="0.25">
      <c r="A68" t="s">
        <v>192</v>
      </c>
      <c r="B68">
        <v>10</v>
      </c>
      <c r="C68">
        <v>0</v>
      </c>
      <c r="F68">
        <f t="shared" si="3"/>
        <v>-12</v>
      </c>
      <c r="G68">
        <f t="shared" ref="G68:G131" si="6">B68-$B$3</f>
        <v>9</v>
      </c>
      <c r="H68">
        <f t="shared" ref="H68:H131" si="7">IFERROR(B68/B67,"")</f>
        <v>0.45454545454545453</v>
      </c>
      <c r="I68">
        <f t="shared" ref="I68:I131" si="8">IFERROR(B68/$B$3,"")</f>
        <v>10</v>
      </c>
      <c r="J68">
        <f t="shared" si="4"/>
        <v>9</v>
      </c>
      <c r="K68">
        <f t="shared" si="5"/>
        <v>-24</v>
      </c>
    </row>
    <row r="69" spans="1:11" x14ac:dyDescent="0.25">
      <c r="A69" t="s">
        <v>193</v>
      </c>
      <c r="B69">
        <v>9</v>
      </c>
      <c r="C69">
        <v>0</v>
      </c>
      <c r="F69">
        <f t="shared" ref="F69:F132" si="9">B69-B68</f>
        <v>-1</v>
      </c>
      <c r="G69">
        <f t="shared" si="6"/>
        <v>8</v>
      </c>
      <c r="H69">
        <f t="shared" si="7"/>
        <v>0.9</v>
      </c>
      <c r="I69">
        <f t="shared" si="8"/>
        <v>9</v>
      </c>
      <c r="J69">
        <f t="shared" si="4"/>
        <v>8</v>
      </c>
      <c r="K69">
        <f t="shared" si="5"/>
        <v>11</v>
      </c>
    </row>
    <row r="70" spans="1:11" x14ac:dyDescent="0.25">
      <c r="A70" t="s">
        <v>194</v>
      </c>
      <c r="B70">
        <v>6</v>
      </c>
      <c r="C70">
        <v>0</v>
      </c>
      <c r="F70">
        <f t="shared" si="9"/>
        <v>-3</v>
      </c>
      <c r="G70">
        <f t="shared" si="6"/>
        <v>5</v>
      </c>
      <c r="H70">
        <f t="shared" si="7"/>
        <v>0.66666666666666663</v>
      </c>
      <c r="I70">
        <f t="shared" si="8"/>
        <v>6</v>
      </c>
      <c r="J70">
        <f t="shared" ref="J70:J133" si="10">IFERROR(I70-1,"")</f>
        <v>5</v>
      </c>
      <c r="K70">
        <f t="shared" ref="K70:K133" si="11">F70-F69</f>
        <v>-2</v>
      </c>
    </row>
    <row r="71" spans="1:11" x14ac:dyDescent="0.25">
      <c r="A71" t="s">
        <v>195</v>
      </c>
      <c r="B71">
        <v>13</v>
      </c>
      <c r="C71">
        <v>0</v>
      </c>
      <c r="F71">
        <f t="shared" si="9"/>
        <v>7</v>
      </c>
      <c r="G71">
        <f t="shared" si="6"/>
        <v>12</v>
      </c>
      <c r="H71">
        <f t="shared" si="7"/>
        <v>2.1666666666666665</v>
      </c>
      <c r="I71">
        <f t="shared" si="8"/>
        <v>13</v>
      </c>
      <c r="J71">
        <f t="shared" si="10"/>
        <v>12</v>
      </c>
      <c r="K71">
        <f t="shared" si="11"/>
        <v>10</v>
      </c>
    </row>
    <row r="72" spans="1:11" x14ac:dyDescent="0.25">
      <c r="A72" t="s">
        <v>196</v>
      </c>
      <c r="B72">
        <v>8</v>
      </c>
      <c r="C72">
        <v>1</v>
      </c>
      <c r="F72">
        <f t="shared" si="9"/>
        <v>-5</v>
      </c>
      <c r="G72">
        <f t="shared" si="6"/>
        <v>7</v>
      </c>
      <c r="H72">
        <f t="shared" si="7"/>
        <v>0.61538461538461542</v>
      </c>
      <c r="I72">
        <f t="shared" si="8"/>
        <v>8</v>
      </c>
      <c r="J72">
        <f t="shared" si="10"/>
        <v>7</v>
      </c>
      <c r="K72">
        <f t="shared" si="11"/>
        <v>-12</v>
      </c>
    </row>
    <row r="73" spans="1:11" x14ac:dyDescent="0.25">
      <c r="A73" t="s">
        <v>197</v>
      </c>
      <c r="B73">
        <v>8</v>
      </c>
      <c r="C73">
        <v>1</v>
      </c>
      <c r="F73">
        <f t="shared" si="9"/>
        <v>0</v>
      </c>
      <c r="G73">
        <f t="shared" si="6"/>
        <v>7</v>
      </c>
      <c r="H73">
        <f t="shared" si="7"/>
        <v>1</v>
      </c>
      <c r="I73">
        <f t="shared" si="8"/>
        <v>8</v>
      </c>
      <c r="J73">
        <f t="shared" si="10"/>
        <v>7</v>
      </c>
      <c r="K73">
        <f t="shared" si="11"/>
        <v>5</v>
      </c>
    </row>
    <row r="74" spans="1:11" x14ac:dyDescent="0.25">
      <c r="A74" t="s">
        <v>198</v>
      </c>
      <c r="B74">
        <v>15</v>
      </c>
      <c r="C74">
        <v>0</v>
      </c>
      <c r="F74">
        <f t="shared" si="9"/>
        <v>7</v>
      </c>
      <c r="G74">
        <f t="shared" si="6"/>
        <v>14</v>
      </c>
      <c r="H74">
        <f t="shared" si="7"/>
        <v>1.875</v>
      </c>
      <c r="I74">
        <f t="shared" si="8"/>
        <v>15</v>
      </c>
      <c r="J74">
        <f t="shared" si="10"/>
        <v>14</v>
      </c>
      <c r="K74">
        <f t="shared" si="11"/>
        <v>7</v>
      </c>
    </row>
    <row r="75" spans="1:11" x14ac:dyDescent="0.25">
      <c r="A75" t="s">
        <v>199</v>
      </c>
      <c r="B75">
        <v>10</v>
      </c>
      <c r="C75">
        <v>1</v>
      </c>
      <c r="F75">
        <f t="shared" si="9"/>
        <v>-5</v>
      </c>
      <c r="G75">
        <f t="shared" si="6"/>
        <v>9</v>
      </c>
      <c r="H75">
        <f t="shared" si="7"/>
        <v>0.66666666666666663</v>
      </c>
      <c r="I75">
        <f t="shared" si="8"/>
        <v>10</v>
      </c>
      <c r="J75">
        <f t="shared" si="10"/>
        <v>9</v>
      </c>
      <c r="K75">
        <f t="shared" si="11"/>
        <v>-12</v>
      </c>
    </row>
    <row r="76" spans="1:11" x14ac:dyDescent="0.25">
      <c r="A76" t="s">
        <v>200</v>
      </c>
      <c r="B76">
        <v>6</v>
      </c>
      <c r="C76">
        <v>0</v>
      </c>
      <c r="F76">
        <f t="shared" si="9"/>
        <v>-4</v>
      </c>
      <c r="G76">
        <f t="shared" si="6"/>
        <v>5</v>
      </c>
      <c r="H76">
        <f t="shared" si="7"/>
        <v>0.6</v>
      </c>
      <c r="I76">
        <f t="shared" si="8"/>
        <v>6</v>
      </c>
      <c r="J76">
        <f t="shared" si="10"/>
        <v>5</v>
      </c>
      <c r="K76">
        <f t="shared" si="11"/>
        <v>1</v>
      </c>
    </row>
    <row r="77" spans="1:11" x14ac:dyDescent="0.25">
      <c r="A77" t="s">
        <v>201</v>
      </c>
      <c r="B77">
        <v>16</v>
      </c>
      <c r="C77">
        <v>0</v>
      </c>
      <c r="F77">
        <f t="shared" si="9"/>
        <v>10</v>
      </c>
      <c r="G77">
        <f t="shared" si="6"/>
        <v>15</v>
      </c>
      <c r="H77">
        <f t="shared" si="7"/>
        <v>2.6666666666666665</v>
      </c>
      <c r="I77">
        <f t="shared" si="8"/>
        <v>16</v>
      </c>
      <c r="J77">
        <f t="shared" si="10"/>
        <v>15</v>
      </c>
      <c r="K77">
        <f t="shared" si="11"/>
        <v>14</v>
      </c>
    </row>
    <row r="78" spans="1:11" x14ac:dyDescent="0.25">
      <c r="A78" t="s">
        <v>202</v>
      </c>
      <c r="B78">
        <v>11</v>
      </c>
      <c r="C78">
        <v>0</v>
      </c>
      <c r="F78">
        <f t="shared" si="9"/>
        <v>-5</v>
      </c>
      <c r="G78">
        <f t="shared" si="6"/>
        <v>10</v>
      </c>
      <c r="H78">
        <f t="shared" si="7"/>
        <v>0.6875</v>
      </c>
      <c r="I78">
        <f t="shared" si="8"/>
        <v>11</v>
      </c>
      <c r="J78">
        <f t="shared" si="10"/>
        <v>10</v>
      </c>
      <c r="K78">
        <f t="shared" si="11"/>
        <v>-15</v>
      </c>
    </row>
    <row r="79" spans="1:11" x14ac:dyDescent="0.25">
      <c r="A79" t="s">
        <v>203</v>
      </c>
      <c r="B79">
        <v>9</v>
      </c>
      <c r="C79">
        <v>0</v>
      </c>
      <c r="F79">
        <f t="shared" si="9"/>
        <v>-2</v>
      </c>
      <c r="G79">
        <f t="shared" si="6"/>
        <v>8</v>
      </c>
      <c r="H79">
        <f t="shared" si="7"/>
        <v>0.81818181818181823</v>
      </c>
      <c r="I79">
        <f t="shared" si="8"/>
        <v>9</v>
      </c>
      <c r="J79">
        <f t="shared" si="10"/>
        <v>8</v>
      </c>
      <c r="K79">
        <f t="shared" si="11"/>
        <v>3</v>
      </c>
    </row>
    <row r="80" spans="1:11" x14ac:dyDescent="0.25">
      <c r="A80" t="s">
        <v>204</v>
      </c>
      <c r="B80">
        <v>22</v>
      </c>
      <c r="C80">
        <v>0</v>
      </c>
      <c r="F80">
        <f t="shared" si="9"/>
        <v>13</v>
      </c>
      <c r="G80">
        <f t="shared" si="6"/>
        <v>21</v>
      </c>
      <c r="H80">
        <f t="shared" si="7"/>
        <v>2.4444444444444446</v>
      </c>
      <c r="I80">
        <f t="shared" si="8"/>
        <v>22</v>
      </c>
      <c r="J80">
        <f t="shared" si="10"/>
        <v>21</v>
      </c>
      <c r="K80">
        <f t="shared" si="11"/>
        <v>15</v>
      </c>
    </row>
    <row r="81" spans="1:11" x14ac:dyDescent="0.25">
      <c r="A81" t="s">
        <v>205</v>
      </c>
      <c r="B81">
        <v>20</v>
      </c>
      <c r="C81">
        <v>1</v>
      </c>
      <c r="F81">
        <f t="shared" si="9"/>
        <v>-2</v>
      </c>
      <c r="G81">
        <f t="shared" si="6"/>
        <v>19</v>
      </c>
      <c r="H81">
        <f t="shared" si="7"/>
        <v>0.90909090909090906</v>
      </c>
      <c r="I81">
        <f t="shared" si="8"/>
        <v>20</v>
      </c>
      <c r="J81">
        <f t="shared" si="10"/>
        <v>19</v>
      </c>
      <c r="K81">
        <f t="shared" si="11"/>
        <v>-15</v>
      </c>
    </row>
    <row r="82" spans="1:11" x14ac:dyDescent="0.25">
      <c r="A82" t="s">
        <v>206</v>
      </c>
      <c r="B82">
        <v>20</v>
      </c>
      <c r="C82">
        <v>0</v>
      </c>
      <c r="F82">
        <f t="shared" si="9"/>
        <v>0</v>
      </c>
      <c r="G82">
        <f t="shared" si="6"/>
        <v>19</v>
      </c>
      <c r="H82">
        <f t="shared" si="7"/>
        <v>1</v>
      </c>
      <c r="I82">
        <f t="shared" si="8"/>
        <v>20</v>
      </c>
      <c r="J82">
        <f t="shared" si="10"/>
        <v>19</v>
      </c>
      <c r="K82">
        <f t="shared" si="11"/>
        <v>2</v>
      </c>
    </row>
    <row r="83" spans="1:11" x14ac:dyDescent="0.25">
      <c r="A83" t="s">
        <v>207</v>
      </c>
      <c r="B83">
        <v>38</v>
      </c>
      <c r="C83">
        <v>0</v>
      </c>
      <c r="F83">
        <f t="shared" si="9"/>
        <v>18</v>
      </c>
      <c r="G83">
        <f t="shared" si="6"/>
        <v>37</v>
      </c>
      <c r="H83">
        <f t="shared" si="7"/>
        <v>1.9</v>
      </c>
      <c r="I83">
        <f t="shared" si="8"/>
        <v>38</v>
      </c>
      <c r="J83">
        <f t="shared" si="10"/>
        <v>37</v>
      </c>
      <c r="K83">
        <f t="shared" si="11"/>
        <v>18</v>
      </c>
    </row>
    <row r="84" spans="1:11" x14ac:dyDescent="0.25">
      <c r="A84" t="s">
        <v>208</v>
      </c>
      <c r="B84">
        <v>9</v>
      </c>
      <c r="C84">
        <v>0</v>
      </c>
      <c r="F84">
        <f t="shared" si="9"/>
        <v>-29</v>
      </c>
      <c r="G84">
        <f t="shared" si="6"/>
        <v>8</v>
      </c>
      <c r="H84">
        <f t="shared" si="7"/>
        <v>0.23684210526315788</v>
      </c>
      <c r="I84">
        <f t="shared" si="8"/>
        <v>9</v>
      </c>
      <c r="J84">
        <f t="shared" si="10"/>
        <v>8</v>
      </c>
      <c r="K84">
        <f t="shared" si="11"/>
        <v>-47</v>
      </c>
    </row>
    <row r="85" spans="1:11" x14ac:dyDescent="0.25">
      <c r="A85" t="s">
        <v>209</v>
      </c>
      <c r="B85">
        <v>15</v>
      </c>
      <c r="C85">
        <v>0</v>
      </c>
      <c r="F85">
        <f t="shared" si="9"/>
        <v>6</v>
      </c>
      <c r="G85">
        <f t="shared" si="6"/>
        <v>14</v>
      </c>
      <c r="H85">
        <f t="shared" si="7"/>
        <v>1.6666666666666667</v>
      </c>
      <c r="I85">
        <f t="shared" si="8"/>
        <v>15</v>
      </c>
      <c r="J85">
        <f t="shared" si="10"/>
        <v>14</v>
      </c>
      <c r="K85">
        <f t="shared" si="11"/>
        <v>35</v>
      </c>
    </row>
    <row r="86" spans="1:11" x14ac:dyDescent="0.25">
      <c r="A86" t="s">
        <v>210</v>
      </c>
      <c r="B86">
        <v>12</v>
      </c>
      <c r="C86">
        <v>0</v>
      </c>
      <c r="F86">
        <f t="shared" si="9"/>
        <v>-3</v>
      </c>
      <c r="G86">
        <f t="shared" si="6"/>
        <v>11</v>
      </c>
      <c r="H86">
        <f t="shared" si="7"/>
        <v>0.8</v>
      </c>
      <c r="I86">
        <f t="shared" si="8"/>
        <v>12</v>
      </c>
      <c r="J86">
        <f t="shared" si="10"/>
        <v>11</v>
      </c>
      <c r="K86">
        <f t="shared" si="11"/>
        <v>-9</v>
      </c>
    </row>
    <row r="87" spans="1:11" x14ac:dyDescent="0.25">
      <c r="A87" t="s">
        <v>211</v>
      </c>
      <c r="B87">
        <v>14</v>
      </c>
      <c r="C87">
        <v>0</v>
      </c>
      <c r="F87">
        <f t="shared" si="9"/>
        <v>2</v>
      </c>
      <c r="G87">
        <f t="shared" si="6"/>
        <v>13</v>
      </c>
      <c r="H87">
        <f t="shared" si="7"/>
        <v>1.1666666666666667</v>
      </c>
      <c r="I87">
        <f t="shared" si="8"/>
        <v>14</v>
      </c>
      <c r="J87">
        <f t="shared" si="10"/>
        <v>13</v>
      </c>
      <c r="K87">
        <f t="shared" si="11"/>
        <v>5</v>
      </c>
    </row>
    <row r="88" spans="1:11" x14ac:dyDescent="0.25">
      <c r="A88" t="s">
        <v>212</v>
      </c>
      <c r="B88">
        <v>40</v>
      </c>
      <c r="C88">
        <v>0</v>
      </c>
      <c r="F88">
        <f t="shared" si="9"/>
        <v>26</v>
      </c>
      <c r="G88">
        <f t="shared" si="6"/>
        <v>39</v>
      </c>
      <c r="H88">
        <f t="shared" si="7"/>
        <v>2.8571428571428572</v>
      </c>
      <c r="I88">
        <f t="shared" si="8"/>
        <v>40</v>
      </c>
      <c r="J88">
        <f t="shared" si="10"/>
        <v>39</v>
      </c>
      <c r="K88">
        <f t="shared" si="11"/>
        <v>24</v>
      </c>
    </row>
    <row r="89" spans="1:11" x14ac:dyDescent="0.25">
      <c r="A89" t="s">
        <v>213</v>
      </c>
      <c r="B89">
        <v>18</v>
      </c>
      <c r="C89">
        <v>0</v>
      </c>
      <c r="F89">
        <f t="shared" si="9"/>
        <v>-22</v>
      </c>
      <c r="G89">
        <f t="shared" si="6"/>
        <v>17</v>
      </c>
      <c r="H89">
        <f t="shared" si="7"/>
        <v>0.45</v>
      </c>
      <c r="I89">
        <f t="shared" si="8"/>
        <v>18</v>
      </c>
      <c r="J89">
        <f t="shared" si="10"/>
        <v>17</v>
      </c>
      <c r="K89">
        <f t="shared" si="11"/>
        <v>-48</v>
      </c>
    </row>
    <row r="90" spans="1:11" x14ac:dyDescent="0.25">
      <c r="A90" t="s">
        <v>214</v>
      </c>
      <c r="B90">
        <v>9</v>
      </c>
      <c r="C90">
        <v>0</v>
      </c>
      <c r="F90">
        <f t="shared" si="9"/>
        <v>-9</v>
      </c>
      <c r="G90">
        <f t="shared" si="6"/>
        <v>8</v>
      </c>
      <c r="H90">
        <f t="shared" si="7"/>
        <v>0.5</v>
      </c>
      <c r="I90">
        <f t="shared" si="8"/>
        <v>9</v>
      </c>
      <c r="J90">
        <f t="shared" si="10"/>
        <v>8</v>
      </c>
      <c r="K90">
        <f t="shared" si="11"/>
        <v>13</v>
      </c>
    </row>
    <row r="91" spans="1:11" x14ac:dyDescent="0.25">
      <c r="A91" t="s">
        <v>215</v>
      </c>
      <c r="B91">
        <v>5</v>
      </c>
      <c r="C91">
        <v>0</v>
      </c>
      <c r="F91">
        <f t="shared" si="9"/>
        <v>-4</v>
      </c>
      <c r="G91">
        <f t="shared" si="6"/>
        <v>4</v>
      </c>
      <c r="H91">
        <f t="shared" si="7"/>
        <v>0.55555555555555558</v>
      </c>
      <c r="I91">
        <f t="shared" si="8"/>
        <v>5</v>
      </c>
      <c r="J91">
        <f t="shared" si="10"/>
        <v>4</v>
      </c>
      <c r="K91">
        <f t="shared" si="11"/>
        <v>5</v>
      </c>
    </row>
    <row r="92" spans="1:11" x14ac:dyDescent="0.25">
      <c r="A92" t="s">
        <v>216</v>
      </c>
      <c r="B92">
        <v>6</v>
      </c>
      <c r="C92">
        <v>0</v>
      </c>
      <c r="F92">
        <f t="shared" si="9"/>
        <v>1</v>
      </c>
      <c r="G92">
        <f t="shared" si="6"/>
        <v>5</v>
      </c>
      <c r="H92">
        <f t="shared" si="7"/>
        <v>1.2</v>
      </c>
      <c r="I92">
        <f t="shared" si="8"/>
        <v>6</v>
      </c>
      <c r="J92">
        <f t="shared" si="10"/>
        <v>5</v>
      </c>
      <c r="K92">
        <f t="shared" si="11"/>
        <v>5</v>
      </c>
    </row>
    <row r="93" spans="1:11" x14ac:dyDescent="0.25">
      <c r="A93" t="s">
        <v>217</v>
      </c>
      <c r="B93">
        <v>8</v>
      </c>
      <c r="C93">
        <v>1</v>
      </c>
      <c r="F93">
        <f t="shared" si="9"/>
        <v>2</v>
      </c>
      <c r="G93">
        <f t="shared" si="6"/>
        <v>7</v>
      </c>
      <c r="H93">
        <f t="shared" si="7"/>
        <v>1.3333333333333333</v>
      </c>
      <c r="I93">
        <f t="shared" si="8"/>
        <v>8</v>
      </c>
      <c r="J93">
        <f t="shared" si="10"/>
        <v>7</v>
      </c>
      <c r="K93">
        <f t="shared" si="11"/>
        <v>1</v>
      </c>
    </row>
    <row r="94" spans="1:11" x14ac:dyDescent="0.25">
      <c r="A94" t="s">
        <v>218</v>
      </c>
      <c r="B94">
        <v>14</v>
      </c>
      <c r="C94">
        <v>0</v>
      </c>
      <c r="F94">
        <f t="shared" si="9"/>
        <v>6</v>
      </c>
      <c r="G94">
        <f t="shared" si="6"/>
        <v>13</v>
      </c>
      <c r="H94">
        <f t="shared" si="7"/>
        <v>1.75</v>
      </c>
      <c r="I94">
        <f t="shared" si="8"/>
        <v>14</v>
      </c>
      <c r="J94">
        <f t="shared" si="10"/>
        <v>13</v>
      </c>
      <c r="K94">
        <f t="shared" si="11"/>
        <v>4</v>
      </c>
    </row>
    <row r="95" spans="1:11" x14ac:dyDescent="0.25">
      <c r="A95" t="s">
        <v>219</v>
      </c>
      <c r="B95">
        <v>5</v>
      </c>
      <c r="C95">
        <v>0</v>
      </c>
      <c r="F95">
        <f t="shared" si="9"/>
        <v>-9</v>
      </c>
      <c r="G95">
        <f t="shared" si="6"/>
        <v>4</v>
      </c>
      <c r="H95">
        <f t="shared" si="7"/>
        <v>0.35714285714285715</v>
      </c>
      <c r="I95">
        <f t="shared" si="8"/>
        <v>5</v>
      </c>
      <c r="J95">
        <f t="shared" si="10"/>
        <v>4</v>
      </c>
      <c r="K95">
        <f t="shared" si="11"/>
        <v>-15</v>
      </c>
    </row>
    <row r="96" spans="1:11" x14ac:dyDescent="0.25">
      <c r="A96" t="s">
        <v>220</v>
      </c>
      <c r="B96">
        <v>10</v>
      </c>
      <c r="C96">
        <v>0</v>
      </c>
      <c r="F96">
        <f t="shared" si="9"/>
        <v>5</v>
      </c>
      <c r="G96">
        <f t="shared" si="6"/>
        <v>9</v>
      </c>
      <c r="H96">
        <f t="shared" si="7"/>
        <v>2</v>
      </c>
      <c r="I96">
        <f t="shared" si="8"/>
        <v>10</v>
      </c>
      <c r="J96">
        <f t="shared" si="10"/>
        <v>9</v>
      </c>
      <c r="K96">
        <f t="shared" si="11"/>
        <v>14</v>
      </c>
    </row>
    <row r="97" spans="1:11" x14ac:dyDescent="0.25">
      <c r="A97" t="s">
        <v>221</v>
      </c>
      <c r="B97">
        <v>14</v>
      </c>
      <c r="C97">
        <v>0</v>
      </c>
      <c r="F97">
        <f t="shared" si="9"/>
        <v>4</v>
      </c>
      <c r="G97">
        <f t="shared" si="6"/>
        <v>13</v>
      </c>
      <c r="H97">
        <f t="shared" si="7"/>
        <v>1.4</v>
      </c>
      <c r="I97">
        <f t="shared" si="8"/>
        <v>14</v>
      </c>
      <c r="J97">
        <f t="shared" si="10"/>
        <v>13</v>
      </c>
      <c r="K97">
        <f t="shared" si="11"/>
        <v>-1</v>
      </c>
    </row>
    <row r="98" spans="1:11" x14ac:dyDescent="0.25">
      <c r="A98" t="s">
        <v>222</v>
      </c>
      <c r="B98">
        <v>11</v>
      </c>
      <c r="C98">
        <v>0</v>
      </c>
      <c r="F98">
        <f t="shared" si="9"/>
        <v>-3</v>
      </c>
      <c r="G98">
        <f t="shared" si="6"/>
        <v>10</v>
      </c>
      <c r="H98">
        <f t="shared" si="7"/>
        <v>0.7857142857142857</v>
      </c>
      <c r="I98">
        <f t="shared" si="8"/>
        <v>11</v>
      </c>
      <c r="J98">
        <f t="shared" si="10"/>
        <v>10</v>
      </c>
      <c r="K98">
        <f t="shared" si="11"/>
        <v>-7</v>
      </c>
    </row>
    <row r="99" spans="1:11" x14ac:dyDescent="0.25">
      <c r="A99" t="s">
        <v>223</v>
      </c>
      <c r="B99">
        <v>7</v>
      </c>
      <c r="C99">
        <v>0</v>
      </c>
      <c r="F99">
        <f t="shared" si="9"/>
        <v>-4</v>
      </c>
      <c r="G99">
        <f t="shared" si="6"/>
        <v>6</v>
      </c>
      <c r="H99">
        <f t="shared" si="7"/>
        <v>0.63636363636363635</v>
      </c>
      <c r="I99">
        <f t="shared" si="8"/>
        <v>7</v>
      </c>
      <c r="J99">
        <f t="shared" si="10"/>
        <v>6</v>
      </c>
      <c r="K99">
        <f t="shared" si="11"/>
        <v>-1</v>
      </c>
    </row>
    <row r="100" spans="1:11" x14ac:dyDescent="0.25">
      <c r="A100" t="s">
        <v>224</v>
      </c>
      <c r="B100">
        <v>15</v>
      </c>
      <c r="C100">
        <v>1</v>
      </c>
      <c r="F100">
        <f t="shared" si="9"/>
        <v>8</v>
      </c>
      <c r="G100">
        <f t="shared" si="6"/>
        <v>14</v>
      </c>
      <c r="H100">
        <f t="shared" si="7"/>
        <v>2.1428571428571428</v>
      </c>
      <c r="I100">
        <f t="shared" si="8"/>
        <v>15</v>
      </c>
      <c r="J100">
        <f t="shared" si="10"/>
        <v>14</v>
      </c>
      <c r="K100">
        <f t="shared" si="11"/>
        <v>12</v>
      </c>
    </row>
    <row r="101" spans="1:11" x14ac:dyDescent="0.25">
      <c r="A101" t="s">
        <v>225</v>
      </c>
      <c r="B101">
        <v>10</v>
      </c>
      <c r="C101">
        <v>0</v>
      </c>
      <c r="F101">
        <f t="shared" si="9"/>
        <v>-5</v>
      </c>
      <c r="G101">
        <f t="shared" si="6"/>
        <v>9</v>
      </c>
      <c r="H101">
        <f t="shared" si="7"/>
        <v>0.66666666666666663</v>
      </c>
      <c r="I101">
        <f t="shared" si="8"/>
        <v>10</v>
      </c>
      <c r="J101">
        <f t="shared" si="10"/>
        <v>9</v>
      </c>
      <c r="K101">
        <f t="shared" si="11"/>
        <v>-13</v>
      </c>
    </row>
    <row r="102" spans="1:11" x14ac:dyDescent="0.25">
      <c r="A102" t="s">
        <v>226</v>
      </c>
      <c r="B102">
        <v>4</v>
      </c>
      <c r="C102">
        <v>0</v>
      </c>
      <c r="F102">
        <f t="shared" si="9"/>
        <v>-6</v>
      </c>
      <c r="G102">
        <f t="shared" si="6"/>
        <v>3</v>
      </c>
      <c r="H102">
        <f t="shared" si="7"/>
        <v>0.4</v>
      </c>
      <c r="I102">
        <f t="shared" si="8"/>
        <v>4</v>
      </c>
      <c r="J102">
        <f t="shared" si="10"/>
        <v>3</v>
      </c>
      <c r="K102">
        <f t="shared" si="11"/>
        <v>-1</v>
      </c>
    </row>
    <row r="103" spans="1:11" x14ac:dyDescent="0.25">
      <c r="A103" t="s">
        <v>227</v>
      </c>
      <c r="B103">
        <v>3</v>
      </c>
      <c r="C103">
        <v>0</v>
      </c>
      <c r="F103">
        <f t="shared" si="9"/>
        <v>-1</v>
      </c>
      <c r="G103">
        <f t="shared" si="6"/>
        <v>2</v>
      </c>
      <c r="H103">
        <f t="shared" si="7"/>
        <v>0.75</v>
      </c>
      <c r="I103">
        <f t="shared" si="8"/>
        <v>3</v>
      </c>
      <c r="J103">
        <f t="shared" si="10"/>
        <v>2</v>
      </c>
      <c r="K103">
        <f t="shared" si="11"/>
        <v>5</v>
      </c>
    </row>
    <row r="104" spans="1:11" x14ac:dyDescent="0.25">
      <c r="A104" t="s">
        <v>228</v>
      </c>
      <c r="B104">
        <v>3</v>
      </c>
      <c r="C104">
        <v>0</v>
      </c>
      <c r="F104">
        <f t="shared" si="9"/>
        <v>0</v>
      </c>
      <c r="G104">
        <f t="shared" si="6"/>
        <v>2</v>
      </c>
      <c r="H104">
        <f t="shared" si="7"/>
        <v>1</v>
      </c>
      <c r="I104">
        <f t="shared" si="8"/>
        <v>3</v>
      </c>
      <c r="J104">
        <f t="shared" si="10"/>
        <v>2</v>
      </c>
      <c r="K104">
        <f t="shared" si="11"/>
        <v>1</v>
      </c>
    </row>
    <row r="105" spans="1:11" x14ac:dyDescent="0.25">
      <c r="A105" t="s">
        <v>229</v>
      </c>
      <c r="B105">
        <v>3</v>
      </c>
      <c r="C105">
        <v>0</v>
      </c>
      <c r="F105">
        <f t="shared" si="9"/>
        <v>0</v>
      </c>
      <c r="G105">
        <f t="shared" si="6"/>
        <v>2</v>
      </c>
      <c r="H105">
        <f t="shared" si="7"/>
        <v>1</v>
      </c>
      <c r="I105">
        <f t="shared" si="8"/>
        <v>3</v>
      </c>
      <c r="J105">
        <f t="shared" si="10"/>
        <v>2</v>
      </c>
      <c r="K105">
        <f t="shared" si="11"/>
        <v>0</v>
      </c>
    </row>
    <row r="106" spans="1:11" x14ac:dyDescent="0.25">
      <c r="A106" t="s">
        <v>230</v>
      </c>
      <c r="B106">
        <v>1</v>
      </c>
      <c r="C106">
        <v>0</v>
      </c>
      <c r="F106">
        <f t="shared" si="9"/>
        <v>-2</v>
      </c>
      <c r="G106">
        <f t="shared" si="6"/>
        <v>0</v>
      </c>
      <c r="H106">
        <f t="shared" si="7"/>
        <v>0.33333333333333331</v>
      </c>
      <c r="I106">
        <f t="shared" si="8"/>
        <v>1</v>
      </c>
      <c r="J106">
        <f t="shared" si="10"/>
        <v>0</v>
      </c>
      <c r="K106">
        <f t="shared" si="11"/>
        <v>-2</v>
      </c>
    </row>
    <row r="107" spans="1:11" x14ac:dyDescent="0.25">
      <c r="A107" t="s">
        <v>231</v>
      </c>
      <c r="B107">
        <v>2</v>
      </c>
      <c r="C107">
        <v>0</v>
      </c>
      <c r="F107">
        <f t="shared" si="9"/>
        <v>1</v>
      </c>
      <c r="G107">
        <f t="shared" si="6"/>
        <v>1</v>
      </c>
      <c r="H107">
        <f t="shared" si="7"/>
        <v>2</v>
      </c>
      <c r="I107">
        <f t="shared" si="8"/>
        <v>2</v>
      </c>
      <c r="J107">
        <f t="shared" si="10"/>
        <v>1</v>
      </c>
      <c r="K107">
        <f t="shared" si="11"/>
        <v>3</v>
      </c>
    </row>
    <row r="108" spans="1:11" x14ac:dyDescent="0.25">
      <c r="A108" t="s">
        <v>232</v>
      </c>
      <c r="B108">
        <v>4</v>
      </c>
      <c r="C108">
        <v>0</v>
      </c>
      <c r="F108">
        <f t="shared" si="9"/>
        <v>2</v>
      </c>
      <c r="G108">
        <f t="shared" si="6"/>
        <v>3</v>
      </c>
      <c r="H108">
        <f t="shared" si="7"/>
        <v>2</v>
      </c>
      <c r="I108">
        <f t="shared" si="8"/>
        <v>4</v>
      </c>
      <c r="J108">
        <f t="shared" si="10"/>
        <v>3</v>
      </c>
      <c r="K108">
        <f t="shared" si="11"/>
        <v>1</v>
      </c>
    </row>
    <row r="109" spans="1:11" x14ac:dyDescent="0.25">
      <c r="A109" t="s">
        <v>233</v>
      </c>
      <c r="B109">
        <v>5</v>
      </c>
      <c r="C109">
        <v>1</v>
      </c>
      <c r="F109">
        <f t="shared" si="9"/>
        <v>1</v>
      </c>
      <c r="G109">
        <f t="shared" si="6"/>
        <v>4</v>
      </c>
      <c r="H109">
        <f t="shared" si="7"/>
        <v>1.25</v>
      </c>
      <c r="I109">
        <f t="shared" si="8"/>
        <v>5</v>
      </c>
      <c r="J109">
        <f t="shared" si="10"/>
        <v>4</v>
      </c>
      <c r="K109">
        <f t="shared" si="11"/>
        <v>-1</v>
      </c>
    </row>
    <row r="110" spans="1:11" x14ac:dyDescent="0.25">
      <c r="A110" t="s">
        <v>234</v>
      </c>
      <c r="B110">
        <v>2</v>
      </c>
      <c r="C110">
        <v>0</v>
      </c>
      <c r="F110">
        <f t="shared" si="9"/>
        <v>-3</v>
      </c>
      <c r="G110">
        <f t="shared" si="6"/>
        <v>1</v>
      </c>
      <c r="H110">
        <f t="shared" si="7"/>
        <v>0.4</v>
      </c>
      <c r="I110">
        <f t="shared" si="8"/>
        <v>2</v>
      </c>
      <c r="J110">
        <f t="shared" si="10"/>
        <v>1</v>
      </c>
      <c r="K110">
        <f t="shared" si="11"/>
        <v>-4</v>
      </c>
    </row>
    <row r="111" spans="1:11" x14ac:dyDescent="0.25">
      <c r="A111" t="s">
        <v>235</v>
      </c>
      <c r="B111">
        <v>8</v>
      </c>
      <c r="C111">
        <v>0</v>
      </c>
      <c r="F111">
        <f t="shared" si="9"/>
        <v>6</v>
      </c>
      <c r="G111">
        <f t="shared" si="6"/>
        <v>7</v>
      </c>
      <c r="H111">
        <f t="shared" si="7"/>
        <v>4</v>
      </c>
      <c r="I111">
        <f t="shared" si="8"/>
        <v>8</v>
      </c>
      <c r="J111">
        <f t="shared" si="10"/>
        <v>7</v>
      </c>
      <c r="K111">
        <f t="shared" si="11"/>
        <v>9</v>
      </c>
    </row>
    <row r="112" spans="1:11" x14ac:dyDescent="0.25">
      <c r="A112" t="s">
        <v>236</v>
      </c>
      <c r="B112">
        <v>1</v>
      </c>
      <c r="C112">
        <v>0</v>
      </c>
      <c r="F112">
        <f t="shared" si="9"/>
        <v>-7</v>
      </c>
      <c r="G112">
        <f t="shared" si="6"/>
        <v>0</v>
      </c>
      <c r="H112">
        <f t="shared" si="7"/>
        <v>0.125</v>
      </c>
      <c r="I112">
        <f t="shared" si="8"/>
        <v>1</v>
      </c>
      <c r="J112">
        <f t="shared" si="10"/>
        <v>0</v>
      </c>
      <c r="K112">
        <f t="shared" si="11"/>
        <v>-13</v>
      </c>
    </row>
    <row r="113" spans="1:11" x14ac:dyDescent="0.25">
      <c r="A113" t="s">
        <v>237</v>
      </c>
      <c r="B113">
        <v>7</v>
      </c>
      <c r="C113">
        <v>0</v>
      </c>
      <c r="F113">
        <f t="shared" si="9"/>
        <v>6</v>
      </c>
      <c r="G113">
        <f t="shared" si="6"/>
        <v>6</v>
      </c>
      <c r="H113">
        <f t="shared" si="7"/>
        <v>7</v>
      </c>
      <c r="I113">
        <f t="shared" si="8"/>
        <v>7</v>
      </c>
      <c r="J113">
        <f t="shared" si="10"/>
        <v>6</v>
      </c>
      <c r="K113">
        <f t="shared" si="11"/>
        <v>13</v>
      </c>
    </row>
    <row r="114" spans="1:11" x14ac:dyDescent="0.25">
      <c r="A114" t="s">
        <v>238</v>
      </c>
      <c r="B114">
        <v>5</v>
      </c>
      <c r="C114">
        <v>0</v>
      </c>
      <c r="F114">
        <f t="shared" si="9"/>
        <v>-2</v>
      </c>
      <c r="G114">
        <f t="shared" si="6"/>
        <v>4</v>
      </c>
      <c r="H114">
        <f t="shared" si="7"/>
        <v>0.7142857142857143</v>
      </c>
      <c r="I114">
        <f t="shared" si="8"/>
        <v>5</v>
      </c>
      <c r="J114">
        <f t="shared" si="10"/>
        <v>4</v>
      </c>
      <c r="K114">
        <f t="shared" si="11"/>
        <v>-8</v>
      </c>
    </row>
    <row r="115" spans="1:11" x14ac:dyDescent="0.25">
      <c r="A115" t="s">
        <v>239</v>
      </c>
      <c r="B115">
        <v>8</v>
      </c>
      <c r="C115">
        <v>0</v>
      </c>
      <c r="F115">
        <f t="shared" si="9"/>
        <v>3</v>
      </c>
      <c r="G115">
        <f t="shared" si="6"/>
        <v>7</v>
      </c>
      <c r="H115">
        <f t="shared" si="7"/>
        <v>1.6</v>
      </c>
      <c r="I115">
        <f t="shared" si="8"/>
        <v>8</v>
      </c>
      <c r="J115">
        <f t="shared" si="10"/>
        <v>7</v>
      </c>
      <c r="K115">
        <f t="shared" si="11"/>
        <v>5</v>
      </c>
    </row>
    <row r="116" spans="1:11" x14ac:dyDescent="0.25">
      <c r="A116" t="s">
        <v>240</v>
      </c>
      <c r="B116">
        <v>8</v>
      </c>
      <c r="C116">
        <v>0</v>
      </c>
      <c r="F116">
        <f t="shared" si="9"/>
        <v>0</v>
      </c>
      <c r="G116">
        <f t="shared" si="6"/>
        <v>7</v>
      </c>
      <c r="H116">
        <f t="shared" si="7"/>
        <v>1</v>
      </c>
      <c r="I116">
        <f t="shared" si="8"/>
        <v>8</v>
      </c>
      <c r="J116">
        <f t="shared" si="10"/>
        <v>7</v>
      </c>
      <c r="K116">
        <f t="shared" si="11"/>
        <v>-3</v>
      </c>
    </row>
    <row r="117" spans="1:11" x14ac:dyDescent="0.25">
      <c r="A117" t="s">
        <v>241</v>
      </c>
      <c r="B117">
        <v>3</v>
      </c>
      <c r="C117">
        <v>0</v>
      </c>
      <c r="F117">
        <f t="shared" si="9"/>
        <v>-5</v>
      </c>
      <c r="G117">
        <f t="shared" si="6"/>
        <v>2</v>
      </c>
      <c r="H117">
        <f t="shared" si="7"/>
        <v>0.375</v>
      </c>
      <c r="I117">
        <f t="shared" si="8"/>
        <v>3</v>
      </c>
      <c r="J117">
        <f t="shared" si="10"/>
        <v>2</v>
      </c>
      <c r="K117">
        <f t="shared" si="11"/>
        <v>-5</v>
      </c>
    </row>
    <row r="118" spans="1:11" x14ac:dyDescent="0.25">
      <c r="A118" t="s">
        <v>242</v>
      </c>
      <c r="B118">
        <v>8</v>
      </c>
      <c r="C118">
        <v>0</v>
      </c>
      <c r="F118">
        <f t="shared" si="9"/>
        <v>5</v>
      </c>
      <c r="G118">
        <f t="shared" si="6"/>
        <v>7</v>
      </c>
      <c r="H118">
        <f t="shared" si="7"/>
        <v>2.6666666666666665</v>
      </c>
      <c r="I118">
        <f t="shared" si="8"/>
        <v>8</v>
      </c>
      <c r="J118">
        <f t="shared" si="10"/>
        <v>7</v>
      </c>
      <c r="K118">
        <f t="shared" si="11"/>
        <v>10</v>
      </c>
    </row>
    <row r="119" spans="1:11" x14ac:dyDescent="0.25">
      <c r="A119" t="s">
        <v>243</v>
      </c>
      <c r="B119">
        <v>15</v>
      </c>
      <c r="C119">
        <v>0</v>
      </c>
      <c r="F119">
        <f t="shared" si="9"/>
        <v>7</v>
      </c>
      <c r="G119">
        <f t="shared" si="6"/>
        <v>14</v>
      </c>
      <c r="H119">
        <f t="shared" si="7"/>
        <v>1.875</v>
      </c>
      <c r="I119">
        <f t="shared" si="8"/>
        <v>15</v>
      </c>
      <c r="J119">
        <f t="shared" si="10"/>
        <v>14</v>
      </c>
      <c r="K119">
        <f t="shared" si="11"/>
        <v>2</v>
      </c>
    </row>
    <row r="120" spans="1:11" x14ac:dyDescent="0.25">
      <c r="A120" t="s">
        <v>244</v>
      </c>
      <c r="B120">
        <v>4</v>
      </c>
      <c r="C120">
        <v>0</v>
      </c>
      <c r="F120">
        <f t="shared" si="9"/>
        <v>-11</v>
      </c>
      <c r="G120">
        <f t="shared" si="6"/>
        <v>3</v>
      </c>
      <c r="H120">
        <f t="shared" si="7"/>
        <v>0.26666666666666666</v>
      </c>
      <c r="I120">
        <f t="shared" si="8"/>
        <v>4</v>
      </c>
      <c r="J120">
        <f t="shared" si="10"/>
        <v>3</v>
      </c>
      <c r="K120">
        <f t="shared" si="11"/>
        <v>-18</v>
      </c>
    </row>
    <row r="121" spans="1:11" x14ac:dyDescent="0.25">
      <c r="A121" t="s">
        <v>245</v>
      </c>
      <c r="B121">
        <v>4</v>
      </c>
      <c r="C121">
        <v>0</v>
      </c>
      <c r="F121">
        <f t="shared" si="9"/>
        <v>0</v>
      </c>
      <c r="G121">
        <f t="shared" si="6"/>
        <v>3</v>
      </c>
      <c r="H121">
        <f t="shared" si="7"/>
        <v>1</v>
      </c>
      <c r="I121">
        <f t="shared" si="8"/>
        <v>4</v>
      </c>
      <c r="J121">
        <f t="shared" si="10"/>
        <v>3</v>
      </c>
      <c r="K121">
        <f t="shared" si="11"/>
        <v>11</v>
      </c>
    </row>
    <row r="122" spans="1:11" x14ac:dyDescent="0.25">
      <c r="A122" t="s">
        <v>246</v>
      </c>
      <c r="B122">
        <v>10</v>
      </c>
      <c r="C122">
        <v>0</v>
      </c>
      <c r="F122">
        <f t="shared" si="9"/>
        <v>6</v>
      </c>
      <c r="G122">
        <f t="shared" si="6"/>
        <v>9</v>
      </c>
      <c r="H122">
        <f t="shared" si="7"/>
        <v>2.5</v>
      </c>
      <c r="I122">
        <f t="shared" si="8"/>
        <v>10</v>
      </c>
      <c r="J122">
        <f t="shared" si="10"/>
        <v>9</v>
      </c>
      <c r="K122">
        <f t="shared" si="11"/>
        <v>6</v>
      </c>
    </row>
    <row r="123" spans="1:11" x14ac:dyDescent="0.25">
      <c r="A123" t="s">
        <v>247</v>
      </c>
      <c r="B123">
        <v>7</v>
      </c>
      <c r="C123">
        <v>1</v>
      </c>
      <c r="F123">
        <f t="shared" si="9"/>
        <v>-3</v>
      </c>
      <c r="G123">
        <f t="shared" si="6"/>
        <v>6</v>
      </c>
      <c r="H123">
        <f t="shared" si="7"/>
        <v>0.7</v>
      </c>
      <c r="I123">
        <f t="shared" si="8"/>
        <v>7</v>
      </c>
      <c r="J123">
        <f t="shared" si="10"/>
        <v>6</v>
      </c>
      <c r="K123">
        <f t="shared" si="11"/>
        <v>-9</v>
      </c>
    </row>
    <row r="124" spans="1:11" x14ac:dyDescent="0.25">
      <c r="A124" t="s">
        <v>248</v>
      </c>
      <c r="B124">
        <v>6</v>
      </c>
      <c r="C124">
        <v>0</v>
      </c>
      <c r="F124">
        <f t="shared" si="9"/>
        <v>-1</v>
      </c>
      <c r="G124">
        <f t="shared" si="6"/>
        <v>5</v>
      </c>
      <c r="H124">
        <f t="shared" si="7"/>
        <v>0.8571428571428571</v>
      </c>
      <c r="I124">
        <f t="shared" si="8"/>
        <v>6</v>
      </c>
      <c r="J124">
        <f t="shared" si="10"/>
        <v>5</v>
      </c>
      <c r="K124">
        <f t="shared" si="11"/>
        <v>2</v>
      </c>
    </row>
    <row r="125" spans="1:11" x14ac:dyDescent="0.25">
      <c r="A125" t="s">
        <v>249</v>
      </c>
      <c r="B125">
        <v>2</v>
      </c>
      <c r="C125">
        <v>0</v>
      </c>
      <c r="F125">
        <f t="shared" si="9"/>
        <v>-4</v>
      </c>
      <c r="G125">
        <f t="shared" si="6"/>
        <v>1</v>
      </c>
      <c r="H125">
        <f t="shared" si="7"/>
        <v>0.33333333333333331</v>
      </c>
      <c r="I125">
        <f t="shared" si="8"/>
        <v>2</v>
      </c>
      <c r="J125">
        <f t="shared" si="10"/>
        <v>1</v>
      </c>
      <c r="K125">
        <f t="shared" si="11"/>
        <v>-3</v>
      </c>
    </row>
    <row r="126" spans="1:11" x14ac:dyDescent="0.25">
      <c r="A126" t="s">
        <v>250</v>
      </c>
      <c r="B126">
        <v>4</v>
      </c>
      <c r="C126">
        <v>0</v>
      </c>
      <c r="F126">
        <f t="shared" si="9"/>
        <v>2</v>
      </c>
      <c r="G126">
        <f t="shared" si="6"/>
        <v>3</v>
      </c>
      <c r="H126">
        <f t="shared" si="7"/>
        <v>2</v>
      </c>
      <c r="I126">
        <f t="shared" si="8"/>
        <v>4</v>
      </c>
      <c r="J126">
        <f t="shared" si="10"/>
        <v>3</v>
      </c>
      <c r="K126">
        <f t="shared" si="11"/>
        <v>6</v>
      </c>
    </row>
    <row r="127" spans="1:11" x14ac:dyDescent="0.25">
      <c r="A127" t="s">
        <v>251</v>
      </c>
      <c r="B127">
        <v>6</v>
      </c>
      <c r="C127">
        <v>0</v>
      </c>
      <c r="F127">
        <f t="shared" si="9"/>
        <v>2</v>
      </c>
      <c r="G127">
        <f t="shared" si="6"/>
        <v>5</v>
      </c>
      <c r="H127">
        <f t="shared" si="7"/>
        <v>1.5</v>
      </c>
      <c r="I127">
        <f t="shared" si="8"/>
        <v>6</v>
      </c>
      <c r="J127">
        <f t="shared" si="10"/>
        <v>5</v>
      </c>
      <c r="K127">
        <f t="shared" si="11"/>
        <v>0</v>
      </c>
    </row>
    <row r="128" spans="1:11" x14ac:dyDescent="0.25">
      <c r="A128" t="s">
        <v>252</v>
      </c>
      <c r="B128">
        <v>2</v>
      </c>
      <c r="C128">
        <v>0</v>
      </c>
      <c r="F128">
        <f t="shared" si="9"/>
        <v>-4</v>
      </c>
      <c r="G128">
        <f t="shared" si="6"/>
        <v>1</v>
      </c>
      <c r="H128">
        <f t="shared" si="7"/>
        <v>0.33333333333333331</v>
      </c>
      <c r="I128">
        <f t="shared" si="8"/>
        <v>2</v>
      </c>
      <c r="J128">
        <f t="shared" si="10"/>
        <v>1</v>
      </c>
      <c r="K128">
        <f t="shared" si="11"/>
        <v>-6</v>
      </c>
    </row>
    <row r="129" spans="1:11" x14ac:dyDescent="0.25">
      <c r="A129" t="s">
        <v>253</v>
      </c>
      <c r="B129">
        <v>4</v>
      </c>
      <c r="C129">
        <v>0</v>
      </c>
      <c r="F129">
        <f t="shared" si="9"/>
        <v>2</v>
      </c>
      <c r="G129">
        <f t="shared" si="6"/>
        <v>3</v>
      </c>
      <c r="H129">
        <f t="shared" si="7"/>
        <v>2</v>
      </c>
      <c r="I129">
        <f t="shared" si="8"/>
        <v>4</v>
      </c>
      <c r="J129">
        <f t="shared" si="10"/>
        <v>3</v>
      </c>
      <c r="K129">
        <f t="shared" si="11"/>
        <v>6</v>
      </c>
    </row>
    <row r="130" spans="1:11" x14ac:dyDescent="0.25">
      <c r="A130" t="s">
        <v>254</v>
      </c>
      <c r="B130">
        <v>1</v>
      </c>
      <c r="C130">
        <v>0</v>
      </c>
      <c r="F130">
        <f t="shared" si="9"/>
        <v>-3</v>
      </c>
      <c r="G130">
        <f t="shared" si="6"/>
        <v>0</v>
      </c>
      <c r="H130">
        <f t="shared" si="7"/>
        <v>0.25</v>
      </c>
      <c r="I130">
        <f t="shared" si="8"/>
        <v>1</v>
      </c>
      <c r="J130">
        <f t="shared" si="10"/>
        <v>0</v>
      </c>
      <c r="K130">
        <f t="shared" si="11"/>
        <v>-5</v>
      </c>
    </row>
    <row r="131" spans="1:11" x14ac:dyDescent="0.25">
      <c r="A131" t="s">
        <v>255</v>
      </c>
      <c r="B131">
        <v>1</v>
      </c>
      <c r="C131">
        <v>0</v>
      </c>
      <c r="F131">
        <f t="shared" si="9"/>
        <v>0</v>
      </c>
      <c r="G131">
        <f t="shared" si="6"/>
        <v>0</v>
      </c>
      <c r="H131">
        <f t="shared" si="7"/>
        <v>1</v>
      </c>
      <c r="I131">
        <f t="shared" si="8"/>
        <v>1</v>
      </c>
      <c r="J131">
        <f t="shared" si="10"/>
        <v>0</v>
      </c>
      <c r="K131">
        <f t="shared" si="11"/>
        <v>3</v>
      </c>
    </row>
    <row r="132" spans="1:11" x14ac:dyDescent="0.25">
      <c r="A132" t="s">
        <v>256</v>
      </c>
      <c r="B132">
        <v>0</v>
      </c>
      <c r="C132">
        <v>0</v>
      </c>
      <c r="F132">
        <f t="shared" si="9"/>
        <v>-1</v>
      </c>
      <c r="G132">
        <f t="shared" ref="G132:G195" si="12">B132-$B$3</f>
        <v>-1</v>
      </c>
      <c r="H132">
        <f t="shared" ref="H132:H195" si="13">IFERROR(B132/B131,"")</f>
        <v>0</v>
      </c>
      <c r="I132">
        <f t="shared" ref="I132:I195" si="14">IFERROR(B132/$B$3,"")</f>
        <v>0</v>
      </c>
      <c r="J132">
        <f t="shared" si="10"/>
        <v>-1</v>
      </c>
      <c r="K132">
        <f t="shared" si="11"/>
        <v>-1</v>
      </c>
    </row>
    <row r="133" spans="1:11" x14ac:dyDescent="0.25">
      <c r="A133" t="s">
        <v>257</v>
      </c>
      <c r="B133">
        <v>3</v>
      </c>
      <c r="C133">
        <v>0</v>
      </c>
      <c r="F133">
        <f t="shared" ref="F133:F196" si="15">B133-B132</f>
        <v>3</v>
      </c>
      <c r="G133">
        <f t="shared" si="12"/>
        <v>2</v>
      </c>
      <c r="H133" t="str">
        <f t="shared" si="13"/>
        <v/>
      </c>
      <c r="I133">
        <f t="shared" si="14"/>
        <v>3</v>
      </c>
      <c r="J133">
        <f t="shared" si="10"/>
        <v>2</v>
      </c>
      <c r="K133">
        <f t="shared" si="11"/>
        <v>4</v>
      </c>
    </row>
    <row r="134" spans="1:11" x14ac:dyDescent="0.25">
      <c r="A134" t="s">
        <v>258</v>
      </c>
      <c r="B134">
        <v>13</v>
      </c>
      <c r="C134">
        <v>0</v>
      </c>
      <c r="F134">
        <f t="shared" si="15"/>
        <v>10</v>
      </c>
      <c r="G134">
        <f t="shared" si="12"/>
        <v>12</v>
      </c>
      <c r="H134">
        <f t="shared" si="13"/>
        <v>4.333333333333333</v>
      </c>
      <c r="I134">
        <f t="shared" si="14"/>
        <v>13</v>
      </c>
      <c r="J134">
        <f t="shared" ref="J134:J197" si="16">IFERROR(I134-1,"")</f>
        <v>12</v>
      </c>
      <c r="K134">
        <f t="shared" ref="K134:K197" si="17">F134-F133</f>
        <v>7</v>
      </c>
    </row>
    <row r="135" spans="1:11" x14ac:dyDescent="0.25">
      <c r="A135" t="s">
        <v>259</v>
      </c>
      <c r="B135">
        <v>4</v>
      </c>
      <c r="C135">
        <v>0</v>
      </c>
      <c r="F135">
        <f t="shared" si="15"/>
        <v>-9</v>
      </c>
      <c r="G135">
        <f t="shared" si="12"/>
        <v>3</v>
      </c>
      <c r="H135">
        <f t="shared" si="13"/>
        <v>0.30769230769230771</v>
      </c>
      <c r="I135">
        <f t="shared" si="14"/>
        <v>4</v>
      </c>
      <c r="J135">
        <f t="shared" si="16"/>
        <v>3</v>
      </c>
      <c r="K135">
        <f t="shared" si="17"/>
        <v>-19</v>
      </c>
    </row>
    <row r="136" spans="1:11" x14ac:dyDescent="0.25">
      <c r="A136" t="s">
        <v>260</v>
      </c>
      <c r="B136">
        <v>3</v>
      </c>
      <c r="C136">
        <v>0</v>
      </c>
      <c r="F136">
        <f t="shared" si="15"/>
        <v>-1</v>
      </c>
      <c r="G136">
        <f t="shared" si="12"/>
        <v>2</v>
      </c>
      <c r="H136">
        <f t="shared" si="13"/>
        <v>0.75</v>
      </c>
      <c r="I136">
        <f t="shared" si="14"/>
        <v>3</v>
      </c>
      <c r="J136">
        <f t="shared" si="16"/>
        <v>2</v>
      </c>
      <c r="K136">
        <f t="shared" si="17"/>
        <v>8</v>
      </c>
    </row>
    <row r="137" spans="1:11" x14ac:dyDescent="0.25">
      <c r="A137" t="s">
        <v>261</v>
      </c>
      <c r="B137">
        <v>9</v>
      </c>
      <c r="C137">
        <v>0</v>
      </c>
      <c r="F137">
        <f t="shared" si="15"/>
        <v>6</v>
      </c>
      <c r="G137">
        <f t="shared" si="12"/>
        <v>8</v>
      </c>
      <c r="H137">
        <f t="shared" si="13"/>
        <v>3</v>
      </c>
      <c r="I137">
        <f t="shared" si="14"/>
        <v>9</v>
      </c>
      <c r="J137">
        <f t="shared" si="16"/>
        <v>8</v>
      </c>
      <c r="K137">
        <f t="shared" si="17"/>
        <v>7</v>
      </c>
    </row>
    <row r="138" spans="1:11" x14ac:dyDescent="0.25">
      <c r="A138" t="s">
        <v>262</v>
      </c>
      <c r="B138">
        <v>17</v>
      </c>
      <c r="C138">
        <v>0</v>
      </c>
      <c r="F138">
        <f t="shared" si="15"/>
        <v>8</v>
      </c>
      <c r="G138">
        <f t="shared" si="12"/>
        <v>16</v>
      </c>
      <c r="H138">
        <f t="shared" si="13"/>
        <v>1.8888888888888888</v>
      </c>
      <c r="I138">
        <f t="shared" si="14"/>
        <v>17</v>
      </c>
      <c r="J138">
        <f t="shared" si="16"/>
        <v>16</v>
      </c>
      <c r="K138">
        <f t="shared" si="17"/>
        <v>2</v>
      </c>
    </row>
    <row r="139" spans="1:11" x14ac:dyDescent="0.25">
      <c r="A139" t="s">
        <v>263</v>
      </c>
      <c r="B139">
        <v>37</v>
      </c>
      <c r="C139">
        <v>0</v>
      </c>
      <c r="F139">
        <f t="shared" si="15"/>
        <v>20</v>
      </c>
      <c r="G139">
        <f t="shared" si="12"/>
        <v>36</v>
      </c>
      <c r="H139">
        <f t="shared" si="13"/>
        <v>2.1764705882352939</v>
      </c>
      <c r="I139">
        <f t="shared" si="14"/>
        <v>37</v>
      </c>
      <c r="J139">
        <f t="shared" si="16"/>
        <v>36</v>
      </c>
      <c r="K139">
        <f t="shared" si="17"/>
        <v>12</v>
      </c>
    </row>
    <row r="140" spans="1:11" x14ac:dyDescent="0.25">
      <c r="A140" t="s">
        <v>264</v>
      </c>
      <c r="B140">
        <v>23</v>
      </c>
      <c r="C140">
        <v>0</v>
      </c>
      <c r="F140">
        <f t="shared" si="15"/>
        <v>-14</v>
      </c>
      <c r="G140">
        <f t="shared" si="12"/>
        <v>22</v>
      </c>
      <c r="H140">
        <f t="shared" si="13"/>
        <v>0.6216216216216216</v>
      </c>
      <c r="I140">
        <f t="shared" si="14"/>
        <v>23</v>
      </c>
      <c r="J140">
        <f t="shared" si="16"/>
        <v>22</v>
      </c>
      <c r="K140">
        <f t="shared" si="17"/>
        <v>-34</v>
      </c>
    </row>
    <row r="141" spans="1:11" x14ac:dyDescent="0.25">
      <c r="A141" t="s">
        <v>265</v>
      </c>
      <c r="B141">
        <v>33</v>
      </c>
      <c r="C141">
        <v>0</v>
      </c>
      <c r="F141">
        <f t="shared" si="15"/>
        <v>10</v>
      </c>
      <c r="G141">
        <f t="shared" si="12"/>
        <v>32</v>
      </c>
      <c r="H141">
        <f t="shared" si="13"/>
        <v>1.4347826086956521</v>
      </c>
      <c r="I141">
        <f t="shared" si="14"/>
        <v>33</v>
      </c>
      <c r="J141">
        <f t="shared" si="16"/>
        <v>32</v>
      </c>
      <c r="K141">
        <f t="shared" si="17"/>
        <v>24</v>
      </c>
    </row>
    <row r="142" spans="1:11" x14ac:dyDescent="0.25">
      <c r="A142" t="s">
        <v>266</v>
      </c>
      <c r="B142">
        <v>9</v>
      </c>
      <c r="C142">
        <v>0</v>
      </c>
      <c r="F142">
        <f t="shared" si="15"/>
        <v>-24</v>
      </c>
      <c r="G142">
        <f t="shared" si="12"/>
        <v>8</v>
      </c>
      <c r="H142">
        <f t="shared" si="13"/>
        <v>0.27272727272727271</v>
      </c>
      <c r="I142">
        <f t="shared" si="14"/>
        <v>9</v>
      </c>
      <c r="J142">
        <f t="shared" si="16"/>
        <v>8</v>
      </c>
      <c r="K142">
        <f t="shared" si="17"/>
        <v>-34</v>
      </c>
    </row>
    <row r="143" spans="1:11" x14ac:dyDescent="0.25">
      <c r="A143" t="s">
        <v>267</v>
      </c>
      <c r="B143">
        <v>11</v>
      </c>
      <c r="C143">
        <v>0</v>
      </c>
      <c r="F143">
        <f t="shared" si="15"/>
        <v>2</v>
      </c>
      <c r="G143">
        <f t="shared" si="12"/>
        <v>10</v>
      </c>
      <c r="H143">
        <f t="shared" si="13"/>
        <v>1.2222222222222223</v>
      </c>
      <c r="I143">
        <f t="shared" si="14"/>
        <v>11</v>
      </c>
      <c r="J143">
        <f t="shared" si="16"/>
        <v>10</v>
      </c>
      <c r="K143">
        <f t="shared" si="17"/>
        <v>26</v>
      </c>
    </row>
    <row r="144" spans="1:11" x14ac:dyDescent="0.25">
      <c r="A144" t="s">
        <v>268</v>
      </c>
      <c r="B144">
        <v>25</v>
      </c>
      <c r="C144">
        <v>0</v>
      </c>
      <c r="F144">
        <f t="shared" si="15"/>
        <v>14</v>
      </c>
      <c r="G144">
        <f t="shared" si="12"/>
        <v>24</v>
      </c>
      <c r="H144">
        <f t="shared" si="13"/>
        <v>2.2727272727272729</v>
      </c>
      <c r="I144">
        <f t="shared" si="14"/>
        <v>25</v>
      </c>
      <c r="J144">
        <f t="shared" si="16"/>
        <v>24</v>
      </c>
      <c r="K144">
        <f t="shared" si="17"/>
        <v>12</v>
      </c>
    </row>
    <row r="145" spans="1:11" x14ac:dyDescent="0.25">
      <c r="A145" t="s">
        <v>269</v>
      </c>
      <c r="B145">
        <v>13</v>
      </c>
      <c r="C145">
        <v>0</v>
      </c>
      <c r="F145">
        <f t="shared" si="15"/>
        <v>-12</v>
      </c>
      <c r="G145">
        <f t="shared" si="12"/>
        <v>12</v>
      </c>
      <c r="H145">
        <f t="shared" si="13"/>
        <v>0.52</v>
      </c>
      <c r="I145">
        <f t="shared" si="14"/>
        <v>13</v>
      </c>
      <c r="J145">
        <f t="shared" si="16"/>
        <v>12</v>
      </c>
      <c r="K145">
        <f t="shared" si="17"/>
        <v>-26</v>
      </c>
    </row>
    <row r="146" spans="1:11" x14ac:dyDescent="0.25">
      <c r="A146" t="s">
        <v>270</v>
      </c>
      <c r="B146">
        <v>24</v>
      </c>
      <c r="C146">
        <v>0</v>
      </c>
      <c r="F146">
        <f t="shared" si="15"/>
        <v>11</v>
      </c>
      <c r="G146">
        <f t="shared" si="12"/>
        <v>23</v>
      </c>
      <c r="H146">
        <f t="shared" si="13"/>
        <v>1.8461538461538463</v>
      </c>
      <c r="I146">
        <f t="shared" si="14"/>
        <v>24</v>
      </c>
      <c r="J146">
        <f t="shared" si="16"/>
        <v>23</v>
      </c>
      <c r="K146">
        <f t="shared" si="17"/>
        <v>23</v>
      </c>
    </row>
    <row r="147" spans="1:11" x14ac:dyDescent="0.25">
      <c r="A147" t="s">
        <v>271</v>
      </c>
      <c r="B147">
        <v>31</v>
      </c>
      <c r="C147">
        <v>1</v>
      </c>
      <c r="F147">
        <f t="shared" si="15"/>
        <v>7</v>
      </c>
      <c r="G147">
        <f t="shared" si="12"/>
        <v>30</v>
      </c>
      <c r="H147">
        <f t="shared" si="13"/>
        <v>1.2916666666666667</v>
      </c>
      <c r="I147">
        <f t="shared" si="14"/>
        <v>31</v>
      </c>
      <c r="J147">
        <f t="shared" si="16"/>
        <v>30</v>
      </c>
      <c r="K147">
        <f t="shared" si="17"/>
        <v>-4</v>
      </c>
    </row>
    <row r="148" spans="1:11" x14ac:dyDescent="0.25">
      <c r="A148" t="s">
        <v>272</v>
      </c>
      <c r="B148">
        <v>25</v>
      </c>
      <c r="C148">
        <v>0</v>
      </c>
      <c r="F148">
        <f t="shared" si="15"/>
        <v>-6</v>
      </c>
      <c r="G148">
        <f t="shared" si="12"/>
        <v>24</v>
      </c>
      <c r="H148">
        <f t="shared" si="13"/>
        <v>0.80645161290322576</v>
      </c>
      <c r="I148">
        <f t="shared" si="14"/>
        <v>25</v>
      </c>
      <c r="J148">
        <f t="shared" si="16"/>
        <v>24</v>
      </c>
      <c r="K148">
        <f t="shared" si="17"/>
        <v>-13</v>
      </c>
    </row>
    <row r="149" spans="1:11" x14ac:dyDescent="0.25">
      <c r="A149" t="s">
        <v>273</v>
      </c>
      <c r="B149">
        <v>49</v>
      </c>
      <c r="C149">
        <v>0</v>
      </c>
      <c r="F149">
        <f t="shared" si="15"/>
        <v>24</v>
      </c>
      <c r="G149">
        <f t="shared" si="12"/>
        <v>48</v>
      </c>
      <c r="H149">
        <f t="shared" si="13"/>
        <v>1.96</v>
      </c>
      <c r="I149">
        <f t="shared" si="14"/>
        <v>49</v>
      </c>
      <c r="J149">
        <f t="shared" si="16"/>
        <v>48</v>
      </c>
      <c r="K149">
        <f t="shared" si="17"/>
        <v>30</v>
      </c>
    </row>
    <row r="150" spans="1:11" x14ac:dyDescent="0.25">
      <c r="A150" t="s">
        <v>274</v>
      </c>
      <c r="B150">
        <v>54</v>
      </c>
      <c r="C150">
        <v>0</v>
      </c>
      <c r="F150">
        <f t="shared" si="15"/>
        <v>5</v>
      </c>
      <c r="G150">
        <f t="shared" si="12"/>
        <v>53</v>
      </c>
      <c r="H150">
        <f t="shared" si="13"/>
        <v>1.1020408163265305</v>
      </c>
      <c r="I150">
        <f t="shared" si="14"/>
        <v>54</v>
      </c>
      <c r="J150">
        <f t="shared" si="16"/>
        <v>53</v>
      </c>
      <c r="K150">
        <f t="shared" si="17"/>
        <v>-19</v>
      </c>
    </row>
    <row r="151" spans="1:11" x14ac:dyDescent="0.25">
      <c r="A151" t="s">
        <v>275</v>
      </c>
      <c r="B151">
        <v>59</v>
      </c>
      <c r="C151">
        <v>0</v>
      </c>
      <c r="F151">
        <f t="shared" si="15"/>
        <v>5</v>
      </c>
      <c r="G151">
        <f t="shared" si="12"/>
        <v>58</v>
      </c>
      <c r="H151">
        <f t="shared" si="13"/>
        <v>1.0925925925925926</v>
      </c>
      <c r="I151">
        <f t="shared" si="14"/>
        <v>59</v>
      </c>
      <c r="J151">
        <f t="shared" si="16"/>
        <v>58</v>
      </c>
      <c r="K151">
        <f t="shared" si="17"/>
        <v>0</v>
      </c>
    </row>
    <row r="152" spans="1:11" x14ac:dyDescent="0.25">
      <c r="A152" t="s">
        <v>276</v>
      </c>
      <c r="B152">
        <v>65</v>
      </c>
      <c r="C152">
        <v>0</v>
      </c>
      <c r="F152">
        <f t="shared" si="15"/>
        <v>6</v>
      </c>
      <c r="G152">
        <f t="shared" si="12"/>
        <v>64</v>
      </c>
      <c r="H152">
        <f t="shared" si="13"/>
        <v>1.1016949152542372</v>
      </c>
      <c r="I152">
        <f t="shared" si="14"/>
        <v>65</v>
      </c>
      <c r="J152">
        <f t="shared" si="16"/>
        <v>64</v>
      </c>
      <c r="K152">
        <f t="shared" si="17"/>
        <v>1</v>
      </c>
    </row>
    <row r="153" spans="1:11" x14ac:dyDescent="0.25">
      <c r="A153" t="s">
        <v>277</v>
      </c>
      <c r="B153">
        <v>93</v>
      </c>
      <c r="C153">
        <v>0</v>
      </c>
      <c r="F153">
        <f t="shared" si="15"/>
        <v>28</v>
      </c>
      <c r="G153">
        <f t="shared" si="12"/>
        <v>92</v>
      </c>
      <c r="H153">
        <f t="shared" si="13"/>
        <v>1.4307692307692308</v>
      </c>
      <c r="I153">
        <f t="shared" si="14"/>
        <v>93</v>
      </c>
      <c r="J153">
        <f t="shared" si="16"/>
        <v>92</v>
      </c>
      <c r="K153">
        <f t="shared" si="17"/>
        <v>22</v>
      </c>
    </row>
    <row r="154" spans="1:11" x14ac:dyDescent="0.25">
      <c r="A154" t="s">
        <v>278</v>
      </c>
      <c r="B154">
        <v>47</v>
      </c>
      <c r="C154">
        <v>0</v>
      </c>
      <c r="F154">
        <f t="shared" si="15"/>
        <v>-46</v>
      </c>
      <c r="G154">
        <f t="shared" si="12"/>
        <v>46</v>
      </c>
      <c r="H154">
        <f t="shared" si="13"/>
        <v>0.5053763440860215</v>
      </c>
      <c r="I154">
        <f t="shared" si="14"/>
        <v>47</v>
      </c>
      <c r="J154">
        <f t="shared" si="16"/>
        <v>46</v>
      </c>
      <c r="K154">
        <f t="shared" si="17"/>
        <v>-74</v>
      </c>
    </row>
    <row r="155" spans="1:11" x14ac:dyDescent="0.25">
      <c r="A155" t="s">
        <v>279</v>
      </c>
      <c r="B155">
        <v>35</v>
      </c>
      <c r="C155">
        <v>0</v>
      </c>
      <c r="F155">
        <f t="shared" si="15"/>
        <v>-12</v>
      </c>
      <c r="G155">
        <f t="shared" si="12"/>
        <v>34</v>
      </c>
      <c r="H155">
        <f t="shared" si="13"/>
        <v>0.74468085106382975</v>
      </c>
      <c r="I155">
        <f t="shared" si="14"/>
        <v>35</v>
      </c>
      <c r="J155">
        <f t="shared" si="16"/>
        <v>34</v>
      </c>
      <c r="K155">
        <f t="shared" si="17"/>
        <v>34</v>
      </c>
    </row>
    <row r="156" spans="1:11" x14ac:dyDescent="0.25">
      <c r="A156" t="s">
        <v>280</v>
      </c>
      <c r="B156">
        <v>46</v>
      </c>
      <c r="C156">
        <v>1</v>
      </c>
      <c r="F156">
        <f t="shared" si="15"/>
        <v>11</v>
      </c>
      <c r="G156">
        <f t="shared" si="12"/>
        <v>45</v>
      </c>
      <c r="H156">
        <f t="shared" si="13"/>
        <v>1.3142857142857143</v>
      </c>
      <c r="I156">
        <f t="shared" si="14"/>
        <v>46</v>
      </c>
      <c r="J156">
        <f t="shared" si="16"/>
        <v>45</v>
      </c>
      <c r="K156">
        <f t="shared" si="17"/>
        <v>23</v>
      </c>
    </row>
    <row r="157" spans="1:11" x14ac:dyDescent="0.25">
      <c r="A157" t="s">
        <v>281</v>
      </c>
      <c r="B157">
        <v>55</v>
      </c>
      <c r="C157">
        <v>-1</v>
      </c>
      <c r="F157">
        <f t="shared" si="15"/>
        <v>9</v>
      </c>
      <c r="G157">
        <f t="shared" si="12"/>
        <v>54</v>
      </c>
      <c r="H157">
        <f t="shared" si="13"/>
        <v>1.1956521739130435</v>
      </c>
      <c r="I157">
        <f t="shared" si="14"/>
        <v>55</v>
      </c>
      <c r="J157">
        <f t="shared" si="16"/>
        <v>54</v>
      </c>
      <c r="K157">
        <f t="shared" si="17"/>
        <v>-2</v>
      </c>
    </row>
    <row r="158" spans="1:11" x14ac:dyDescent="0.25">
      <c r="A158" t="s">
        <v>282</v>
      </c>
      <c r="B158">
        <v>63</v>
      </c>
      <c r="C158">
        <v>0</v>
      </c>
      <c r="F158">
        <f t="shared" si="15"/>
        <v>8</v>
      </c>
      <c r="G158">
        <f t="shared" si="12"/>
        <v>62</v>
      </c>
      <c r="H158">
        <f t="shared" si="13"/>
        <v>1.1454545454545455</v>
      </c>
      <c r="I158">
        <f t="shared" si="14"/>
        <v>63</v>
      </c>
      <c r="J158">
        <f t="shared" si="16"/>
        <v>62</v>
      </c>
      <c r="K158">
        <f t="shared" si="17"/>
        <v>-1</v>
      </c>
    </row>
    <row r="159" spans="1:11" x14ac:dyDescent="0.25">
      <c r="A159" t="s">
        <v>283</v>
      </c>
      <c r="B159">
        <v>24</v>
      </c>
      <c r="C159">
        <v>0</v>
      </c>
      <c r="F159">
        <f t="shared" si="15"/>
        <v>-39</v>
      </c>
      <c r="G159">
        <f t="shared" si="12"/>
        <v>23</v>
      </c>
      <c r="H159">
        <f t="shared" si="13"/>
        <v>0.38095238095238093</v>
      </c>
      <c r="I159">
        <f t="shared" si="14"/>
        <v>24</v>
      </c>
      <c r="J159">
        <f t="shared" si="16"/>
        <v>23</v>
      </c>
      <c r="K159">
        <f t="shared" si="17"/>
        <v>-47</v>
      </c>
    </row>
    <row r="160" spans="1:11" x14ac:dyDescent="0.25">
      <c r="A160" t="s">
        <v>284</v>
      </c>
      <c r="B160">
        <v>48</v>
      </c>
      <c r="C160">
        <v>0</v>
      </c>
      <c r="F160">
        <f t="shared" si="15"/>
        <v>24</v>
      </c>
      <c r="G160">
        <f t="shared" si="12"/>
        <v>47</v>
      </c>
      <c r="H160">
        <f t="shared" si="13"/>
        <v>2</v>
      </c>
      <c r="I160">
        <f t="shared" si="14"/>
        <v>48</v>
      </c>
      <c r="J160">
        <f t="shared" si="16"/>
        <v>47</v>
      </c>
      <c r="K160">
        <f t="shared" si="17"/>
        <v>63</v>
      </c>
    </row>
    <row r="161" spans="1:11" x14ac:dyDescent="0.25">
      <c r="A161" t="s">
        <v>285</v>
      </c>
      <c r="B161">
        <v>44</v>
      </c>
      <c r="C161">
        <v>0</v>
      </c>
      <c r="F161">
        <f t="shared" si="15"/>
        <v>-4</v>
      </c>
      <c r="G161">
        <f t="shared" si="12"/>
        <v>43</v>
      </c>
      <c r="H161">
        <f t="shared" si="13"/>
        <v>0.91666666666666663</v>
      </c>
      <c r="I161">
        <f t="shared" si="14"/>
        <v>44</v>
      </c>
      <c r="J161">
        <f t="shared" si="16"/>
        <v>43</v>
      </c>
      <c r="K161">
        <f t="shared" si="17"/>
        <v>-28</v>
      </c>
    </row>
    <row r="162" spans="1:11" x14ac:dyDescent="0.25">
      <c r="A162" t="s">
        <v>286</v>
      </c>
      <c r="B162">
        <v>74</v>
      </c>
      <c r="C162">
        <v>0</v>
      </c>
      <c r="F162">
        <f t="shared" si="15"/>
        <v>30</v>
      </c>
      <c r="G162">
        <f t="shared" si="12"/>
        <v>73</v>
      </c>
      <c r="H162">
        <f t="shared" si="13"/>
        <v>1.6818181818181819</v>
      </c>
      <c r="I162">
        <f t="shared" si="14"/>
        <v>74</v>
      </c>
      <c r="J162">
        <f t="shared" si="16"/>
        <v>73</v>
      </c>
      <c r="K162">
        <f t="shared" si="17"/>
        <v>34</v>
      </c>
    </row>
    <row r="163" spans="1:11" x14ac:dyDescent="0.25">
      <c r="A163" t="s">
        <v>287</v>
      </c>
      <c r="B163">
        <v>83</v>
      </c>
      <c r="C163">
        <v>0</v>
      </c>
      <c r="F163">
        <f t="shared" si="15"/>
        <v>9</v>
      </c>
      <c r="G163">
        <f t="shared" si="12"/>
        <v>82</v>
      </c>
      <c r="H163">
        <f t="shared" si="13"/>
        <v>1.1216216216216217</v>
      </c>
      <c r="I163">
        <f t="shared" si="14"/>
        <v>83</v>
      </c>
      <c r="J163">
        <f t="shared" si="16"/>
        <v>82</v>
      </c>
      <c r="K163">
        <f t="shared" si="17"/>
        <v>-21</v>
      </c>
    </row>
    <row r="164" spans="1:11" x14ac:dyDescent="0.25">
      <c r="A164" t="s">
        <v>288</v>
      </c>
      <c r="B164">
        <v>17</v>
      </c>
      <c r="C164">
        <v>1</v>
      </c>
      <c r="F164">
        <f t="shared" si="15"/>
        <v>-66</v>
      </c>
      <c r="G164">
        <f t="shared" si="12"/>
        <v>16</v>
      </c>
      <c r="H164">
        <f t="shared" si="13"/>
        <v>0.20481927710843373</v>
      </c>
      <c r="I164">
        <f t="shared" si="14"/>
        <v>17</v>
      </c>
      <c r="J164">
        <f t="shared" si="16"/>
        <v>16</v>
      </c>
      <c r="K164">
        <f t="shared" si="17"/>
        <v>-75</v>
      </c>
    </row>
    <row r="165" spans="1:11" x14ac:dyDescent="0.25">
      <c r="A165" t="s">
        <v>289</v>
      </c>
      <c r="B165">
        <v>35</v>
      </c>
      <c r="C165">
        <v>0</v>
      </c>
      <c r="F165">
        <f t="shared" si="15"/>
        <v>18</v>
      </c>
      <c r="G165">
        <f t="shared" si="12"/>
        <v>34</v>
      </c>
      <c r="H165">
        <f t="shared" si="13"/>
        <v>2.0588235294117645</v>
      </c>
      <c r="I165">
        <f t="shared" si="14"/>
        <v>35</v>
      </c>
      <c r="J165">
        <f t="shared" si="16"/>
        <v>34</v>
      </c>
      <c r="K165">
        <f t="shared" si="17"/>
        <v>84</v>
      </c>
    </row>
    <row r="166" spans="1:11" x14ac:dyDescent="0.25">
      <c r="A166" t="s">
        <v>290</v>
      </c>
      <c r="B166">
        <v>65</v>
      </c>
      <c r="C166">
        <v>2</v>
      </c>
      <c r="F166">
        <f t="shared" si="15"/>
        <v>30</v>
      </c>
      <c r="G166">
        <f t="shared" si="12"/>
        <v>64</v>
      </c>
      <c r="H166">
        <f t="shared" si="13"/>
        <v>1.8571428571428572</v>
      </c>
      <c r="I166">
        <f t="shared" si="14"/>
        <v>65</v>
      </c>
      <c r="J166">
        <f t="shared" si="16"/>
        <v>64</v>
      </c>
      <c r="K166">
        <f t="shared" si="17"/>
        <v>12</v>
      </c>
    </row>
    <row r="167" spans="1:11" x14ac:dyDescent="0.25">
      <c r="A167" t="s">
        <v>291</v>
      </c>
      <c r="B167">
        <v>35</v>
      </c>
      <c r="C167">
        <v>0</v>
      </c>
      <c r="F167">
        <f t="shared" si="15"/>
        <v>-30</v>
      </c>
      <c r="G167">
        <f t="shared" si="12"/>
        <v>34</v>
      </c>
      <c r="H167">
        <f t="shared" si="13"/>
        <v>0.53846153846153844</v>
      </c>
      <c r="I167">
        <f t="shared" si="14"/>
        <v>35</v>
      </c>
      <c r="J167">
        <f t="shared" si="16"/>
        <v>34</v>
      </c>
      <c r="K167">
        <f t="shared" si="17"/>
        <v>-60</v>
      </c>
    </row>
    <row r="168" spans="1:11" x14ac:dyDescent="0.25">
      <c r="A168" t="s">
        <v>292</v>
      </c>
      <c r="B168">
        <v>27</v>
      </c>
      <c r="C168">
        <v>0</v>
      </c>
      <c r="F168">
        <f t="shared" si="15"/>
        <v>-8</v>
      </c>
      <c r="G168">
        <f t="shared" si="12"/>
        <v>26</v>
      </c>
      <c r="H168">
        <f t="shared" si="13"/>
        <v>0.77142857142857146</v>
      </c>
      <c r="I168">
        <f t="shared" si="14"/>
        <v>27</v>
      </c>
      <c r="J168">
        <f t="shared" si="16"/>
        <v>26</v>
      </c>
      <c r="K168">
        <f t="shared" si="17"/>
        <v>22</v>
      </c>
    </row>
    <row r="169" spans="1:11" x14ac:dyDescent="0.25">
      <c r="A169" t="s">
        <v>293</v>
      </c>
      <c r="B169">
        <v>15</v>
      </c>
      <c r="C169">
        <v>1</v>
      </c>
      <c r="F169">
        <f t="shared" si="15"/>
        <v>-12</v>
      </c>
      <c r="G169">
        <f t="shared" si="12"/>
        <v>14</v>
      </c>
      <c r="H169">
        <f t="shared" si="13"/>
        <v>0.55555555555555558</v>
      </c>
      <c r="I169">
        <f t="shared" si="14"/>
        <v>15</v>
      </c>
      <c r="J169">
        <f t="shared" si="16"/>
        <v>14</v>
      </c>
      <c r="K169">
        <f t="shared" si="17"/>
        <v>-4</v>
      </c>
    </row>
    <row r="170" spans="1:11" x14ac:dyDescent="0.25">
      <c r="A170" t="s">
        <v>294</v>
      </c>
      <c r="B170">
        <v>47</v>
      </c>
      <c r="C170">
        <v>0</v>
      </c>
      <c r="F170">
        <f t="shared" si="15"/>
        <v>32</v>
      </c>
      <c r="G170">
        <f t="shared" si="12"/>
        <v>46</v>
      </c>
      <c r="H170">
        <f t="shared" si="13"/>
        <v>3.1333333333333333</v>
      </c>
      <c r="I170">
        <f t="shared" si="14"/>
        <v>47</v>
      </c>
      <c r="J170">
        <f t="shared" si="16"/>
        <v>46</v>
      </c>
      <c r="K170">
        <f t="shared" si="17"/>
        <v>44</v>
      </c>
    </row>
    <row r="171" spans="1:11" x14ac:dyDescent="0.25">
      <c r="A171" t="s">
        <v>295</v>
      </c>
      <c r="B171">
        <v>60</v>
      </c>
      <c r="C171">
        <v>0</v>
      </c>
      <c r="F171">
        <f t="shared" si="15"/>
        <v>13</v>
      </c>
      <c r="G171">
        <f t="shared" si="12"/>
        <v>59</v>
      </c>
      <c r="H171">
        <f t="shared" si="13"/>
        <v>1.2765957446808511</v>
      </c>
      <c r="I171">
        <f t="shared" si="14"/>
        <v>60</v>
      </c>
      <c r="J171">
        <f t="shared" si="16"/>
        <v>59</v>
      </c>
      <c r="K171">
        <f t="shared" si="17"/>
        <v>-19</v>
      </c>
    </row>
    <row r="172" spans="1:11" x14ac:dyDescent="0.25">
      <c r="A172" t="s">
        <v>296</v>
      </c>
      <c r="B172">
        <v>59</v>
      </c>
      <c r="C172">
        <v>2</v>
      </c>
      <c r="F172">
        <f t="shared" si="15"/>
        <v>-1</v>
      </c>
      <c r="G172">
        <f t="shared" si="12"/>
        <v>58</v>
      </c>
      <c r="H172">
        <f t="shared" si="13"/>
        <v>0.98333333333333328</v>
      </c>
      <c r="I172">
        <f t="shared" si="14"/>
        <v>59</v>
      </c>
      <c r="J172">
        <f t="shared" si="16"/>
        <v>58</v>
      </c>
      <c r="K172">
        <f t="shared" si="17"/>
        <v>-14</v>
      </c>
    </row>
    <row r="173" spans="1:11" x14ac:dyDescent="0.25">
      <c r="A173" t="s">
        <v>297</v>
      </c>
      <c r="B173">
        <v>48</v>
      </c>
      <c r="C173">
        <v>0</v>
      </c>
      <c r="F173">
        <f t="shared" si="15"/>
        <v>-11</v>
      </c>
      <c r="G173">
        <f t="shared" si="12"/>
        <v>47</v>
      </c>
      <c r="H173">
        <f t="shared" si="13"/>
        <v>0.81355932203389836</v>
      </c>
      <c r="I173">
        <f t="shared" si="14"/>
        <v>48</v>
      </c>
      <c r="J173">
        <f t="shared" si="16"/>
        <v>47</v>
      </c>
      <c r="K173">
        <f t="shared" si="17"/>
        <v>-10</v>
      </c>
    </row>
    <row r="174" spans="1:11" x14ac:dyDescent="0.25">
      <c r="A174" t="s">
        <v>298</v>
      </c>
      <c r="B174">
        <v>59</v>
      </c>
      <c r="C174">
        <v>0</v>
      </c>
      <c r="F174">
        <f t="shared" si="15"/>
        <v>11</v>
      </c>
      <c r="G174">
        <f t="shared" si="12"/>
        <v>58</v>
      </c>
      <c r="H174">
        <f t="shared" si="13"/>
        <v>1.2291666666666667</v>
      </c>
      <c r="I174">
        <f t="shared" si="14"/>
        <v>59</v>
      </c>
      <c r="J174">
        <f t="shared" si="16"/>
        <v>58</v>
      </c>
      <c r="K174">
        <f t="shared" si="17"/>
        <v>22</v>
      </c>
    </row>
    <row r="175" spans="1:11" x14ac:dyDescent="0.25">
      <c r="A175" t="s">
        <v>299</v>
      </c>
      <c r="B175">
        <v>33</v>
      </c>
      <c r="C175">
        <v>1</v>
      </c>
      <c r="F175">
        <f t="shared" si="15"/>
        <v>-26</v>
      </c>
      <c r="G175">
        <f t="shared" si="12"/>
        <v>32</v>
      </c>
      <c r="H175">
        <f t="shared" si="13"/>
        <v>0.55932203389830504</v>
      </c>
      <c r="I175">
        <f t="shared" si="14"/>
        <v>33</v>
      </c>
      <c r="J175">
        <f t="shared" si="16"/>
        <v>32</v>
      </c>
      <c r="K175">
        <f t="shared" si="17"/>
        <v>-37</v>
      </c>
    </row>
    <row r="176" spans="1:11" x14ac:dyDescent="0.25">
      <c r="A176" t="s">
        <v>300</v>
      </c>
      <c r="B176">
        <v>61</v>
      </c>
      <c r="C176">
        <v>3</v>
      </c>
      <c r="F176">
        <f t="shared" si="15"/>
        <v>28</v>
      </c>
      <c r="G176">
        <f t="shared" si="12"/>
        <v>60</v>
      </c>
      <c r="H176">
        <f t="shared" si="13"/>
        <v>1.8484848484848484</v>
      </c>
      <c r="I176">
        <f t="shared" si="14"/>
        <v>61</v>
      </c>
      <c r="J176">
        <f t="shared" si="16"/>
        <v>60</v>
      </c>
      <c r="K176">
        <f t="shared" si="17"/>
        <v>54</v>
      </c>
    </row>
    <row r="177" spans="1:11" x14ac:dyDescent="0.25">
      <c r="A177" t="s">
        <v>301</v>
      </c>
      <c r="B177">
        <v>88</v>
      </c>
      <c r="C177">
        <v>2</v>
      </c>
      <c r="F177">
        <f t="shared" si="15"/>
        <v>27</v>
      </c>
      <c r="G177">
        <f t="shared" si="12"/>
        <v>87</v>
      </c>
      <c r="H177">
        <f t="shared" si="13"/>
        <v>1.4426229508196722</v>
      </c>
      <c r="I177">
        <f t="shared" si="14"/>
        <v>88</v>
      </c>
      <c r="J177">
        <f t="shared" si="16"/>
        <v>87</v>
      </c>
      <c r="K177">
        <f t="shared" si="17"/>
        <v>-1</v>
      </c>
    </row>
    <row r="178" spans="1:11" x14ac:dyDescent="0.25">
      <c r="A178" t="s">
        <v>302</v>
      </c>
      <c r="B178">
        <v>52</v>
      </c>
      <c r="C178">
        <v>0</v>
      </c>
      <c r="F178">
        <f t="shared" si="15"/>
        <v>-36</v>
      </c>
      <c r="G178">
        <f t="shared" si="12"/>
        <v>51</v>
      </c>
      <c r="H178">
        <f t="shared" si="13"/>
        <v>0.59090909090909094</v>
      </c>
      <c r="I178">
        <f t="shared" si="14"/>
        <v>52</v>
      </c>
      <c r="J178">
        <f t="shared" si="16"/>
        <v>51</v>
      </c>
      <c r="K178">
        <f t="shared" si="17"/>
        <v>-63</v>
      </c>
    </row>
    <row r="179" spans="1:11" x14ac:dyDescent="0.25">
      <c r="A179" t="s">
        <v>303</v>
      </c>
      <c r="B179">
        <v>32</v>
      </c>
      <c r="C179">
        <v>0</v>
      </c>
      <c r="F179">
        <f t="shared" si="15"/>
        <v>-20</v>
      </c>
      <c r="G179">
        <f t="shared" si="12"/>
        <v>31</v>
      </c>
      <c r="H179">
        <f t="shared" si="13"/>
        <v>0.61538461538461542</v>
      </c>
      <c r="I179">
        <f t="shared" si="14"/>
        <v>32</v>
      </c>
      <c r="J179">
        <f t="shared" si="16"/>
        <v>31</v>
      </c>
      <c r="K179">
        <f t="shared" si="17"/>
        <v>16</v>
      </c>
    </row>
    <row r="180" spans="1:11" x14ac:dyDescent="0.25">
      <c r="A180" t="s">
        <v>304</v>
      </c>
      <c r="B180">
        <v>11</v>
      </c>
      <c r="C180">
        <v>1</v>
      </c>
      <c r="F180">
        <f t="shared" si="15"/>
        <v>-21</v>
      </c>
      <c r="G180">
        <f t="shared" si="12"/>
        <v>10</v>
      </c>
      <c r="H180">
        <f t="shared" si="13"/>
        <v>0.34375</v>
      </c>
      <c r="I180">
        <f t="shared" si="14"/>
        <v>11</v>
      </c>
      <c r="J180">
        <f t="shared" si="16"/>
        <v>10</v>
      </c>
      <c r="K180">
        <f t="shared" si="17"/>
        <v>-1</v>
      </c>
    </row>
    <row r="181" spans="1:11" x14ac:dyDescent="0.25">
      <c r="A181" t="s">
        <v>305</v>
      </c>
      <c r="B181">
        <v>43</v>
      </c>
      <c r="C181">
        <v>1</v>
      </c>
      <c r="F181">
        <f t="shared" si="15"/>
        <v>32</v>
      </c>
      <c r="G181">
        <f t="shared" si="12"/>
        <v>42</v>
      </c>
      <c r="H181">
        <f t="shared" si="13"/>
        <v>3.9090909090909092</v>
      </c>
      <c r="I181">
        <f t="shared" si="14"/>
        <v>43</v>
      </c>
      <c r="J181">
        <f t="shared" si="16"/>
        <v>42</v>
      </c>
      <c r="K181">
        <f t="shared" si="17"/>
        <v>53</v>
      </c>
    </row>
    <row r="182" spans="1:11" x14ac:dyDescent="0.25">
      <c r="A182" t="s">
        <v>306</v>
      </c>
      <c r="B182">
        <v>25</v>
      </c>
      <c r="C182">
        <v>2</v>
      </c>
      <c r="F182">
        <f t="shared" si="15"/>
        <v>-18</v>
      </c>
      <c r="G182">
        <f t="shared" si="12"/>
        <v>24</v>
      </c>
      <c r="H182">
        <f t="shared" si="13"/>
        <v>0.58139534883720934</v>
      </c>
      <c r="I182">
        <f t="shared" si="14"/>
        <v>25</v>
      </c>
      <c r="J182">
        <f t="shared" si="16"/>
        <v>24</v>
      </c>
      <c r="K182">
        <f t="shared" si="17"/>
        <v>-50</v>
      </c>
    </row>
    <row r="183" spans="1:11" x14ac:dyDescent="0.25">
      <c r="A183" t="s">
        <v>307</v>
      </c>
      <c r="B183">
        <v>82</v>
      </c>
      <c r="C183">
        <v>0</v>
      </c>
      <c r="F183">
        <f t="shared" si="15"/>
        <v>57</v>
      </c>
      <c r="G183">
        <f t="shared" si="12"/>
        <v>81</v>
      </c>
      <c r="H183">
        <f t="shared" si="13"/>
        <v>3.28</v>
      </c>
      <c r="I183">
        <f t="shared" si="14"/>
        <v>82</v>
      </c>
      <c r="J183">
        <f t="shared" si="16"/>
        <v>81</v>
      </c>
      <c r="K183">
        <f t="shared" si="17"/>
        <v>75</v>
      </c>
    </row>
    <row r="184" spans="1:11" x14ac:dyDescent="0.25">
      <c r="A184" t="s">
        <v>308</v>
      </c>
      <c r="B184">
        <v>92</v>
      </c>
      <c r="C184">
        <v>2</v>
      </c>
      <c r="F184">
        <f t="shared" si="15"/>
        <v>10</v>
      </c>
      <c r="G184">
        <f t="shared" si="12"/>
        <v>91</v>
      </c>
      <c r="H184">
        <f t="shared" si="13"/>
        <v>1.1219512195121952</v>
      </c>
      <c r="I184">
        <f t="shared" si="14"/>
        <v>92</v>
      </c>
      <c r="J184">
        <f t="shared" si="16"/>
        <v>91</v>
      </c>
      <c r="K184">
        <f t="shared" si="17"/>
        <v>-47</v>
      </c>
    </row>
    <row r="185" spans="1:11" x14ac:dyDescent="0.25">
      <c r="A185" t="s">
        <v>309</v>
      </c>
      <c r="B185">
        <v>42</v>
      </c>
      <c r="C185">
        <v>0</v>
      </c>
      <c r="F185">
        <f t="shared" si="15"/>
        <v>-50</v>
      </c>
      <c r="G185">
        <f t="shared" si="12"/>
        <v>41</v>
      </c>
      <c r="H185">
        <f t="shared" si="13"/>
        <v>0.45652173913043476</v>
      </c>
      <c r="I185">
        <f t="shared" si="14"/>
        <v>42</v>
      </c>
      <c r="J185">
        <f t="shared" si="16"/>
        <v>41</v>
      </c>
      <c r="K185">
        <f t="shared" si="17"/>
        <v>-60</v>
      </c>
    </row>
    <row r="186" spans="1:11" x14ac:dyDescent="0.25">
      <c r="A186" t="s">
        <v>310</v>
      </c>
      <c r="B186">
        <v>60</v>
      </c>
      <c r="C186">
        <v>2</v>
      </c>
      <c r="F186">
        <f t="shared" si="15"/>
        <v>18</v>
      </c>
      <c r="G186">
        <f t="shared" si="12"/>
        <v>59</v>
      </c>
      <c r="H186">
        <f t="shared" si="13"/>
        <v>1.4285714285714286</v>
      </c>
      <c r="I186">
        <f t="shared" si="14"/>
        <v>60</v>
      </c>
      <c r="J186">
        <f t="shared" si="16"/>
        <v>59</v>
      </c>
      <c r="K186">
        <f t="shared" si="17"/>
        <v>68</v>
      </c>
    </row>
    <row r="187" spans="1:11" x14ac:dyDescent="0.25">
      <c r="A187" t="s">
        <v>311</v>
      </c>
      <c r="B187">
        <v>31</v>
      </c>
      <c r="C187">
        <v>0</v>
      </c>
      <c r="F187">
        <f t="shared" si="15"/>
        <v>-29</v>
      </c>
      <c r="G187">
        <f t="shared" si="12"/>
        <v>30</v>
      </c>
      <c r="H187">
        <f t="shared" si="13"/>
        <v>0.51666666666666672</v>
      </c>
      <c r="I187">
        <f t="shared" si="14"/>
        <v>31</v>
      </c>
      <c r="J187">
        <f t="shared" si="16"/>
        <v>30</v>
      </c>
      <c r="K187">
        <f t="shared" si="17"/>
        <v>-47</v>
      </c>
    </row>
    <row r="188" spans="1:11" x14ac:dyDescent="0.25">
      <c r="A188" t="s">
        <v>312</v>
      </c>
      <c r="B188">
        <v>42</v>
      </c>
      <c r="C188">
        <v>0</v>
      </c>
      <c r="F188">
        <f t="shared" si="15"/>
        <v>11</v>
      </c>
      <c r="G188">
        <f t="shared" si="12"/>
        <v>41</v>
      </c>
      <c r="H188">
        <f t="shared" si="13"/>
        <v>1.3548387096774193</v>
      </c>
      <c r="I188">
        <f t="shared" si="14"/>
        <v>42</v>
      </c>
      <c r="J188">
        <f t="shared" si="16"/>
        <v>41</v>
      </c>
      <c r="K188">
        <f t="shared" si="17"/>
        <v>40</v>
      </c>
    </row>
    <row r="189" spans="1:11" x14ac:dyDescent="0.25">
      <c r="A189" t="s">
        <v>313</v>
      </c>
      <c r="B189">
        <v>77</v>
      </c>
      <c r="C189">
        <v>0</v>
      </c>
      <c r="F189">
        <f t="shared" si="15"/>
        <v>35</v>
      </c>
      <c r="G189">
        <f t="shared" si="12"/>
        <v>76</v>
      </c>
      <c r="H189">
        <f t="shared" si="13"/>
        <v>1.8333333333333333</v>
      </c>
      <c r="I189">
        <f t="shared" si="14"/>
        <v>77</v>
      </c>
      <c r="J189">
        <f t="shared" si="16"/>
        <v>76</v>
      </c>
      <c r="K189">
        <f t="shared" si="17"/>
        <v>24</v>
      </c>
    </row>
    <row r="190" spans="1:11" x14ac:dyDescent="0.25">
      <c r="A190" t="s">
        <v>314</v>
      </c>
      <c r="B190">
        <v>73</v>
      </c>
      <c r="C190">
        <v>1</v>
      </c>
      <c r="F190">
        <f t="shared" si="15"/>
        <v>-4</v>
      </c>
      <c r="G190">
        <f t="shared" si="12"/>
        <v>72</v>
      </c>
      <c r="H190">
        <f t="shared" si="13"/>
        <v>0.94805194805194803</v>
      </c>
      <c r="I190">
        <f t="shared" si="14"/>
        <v>73</v>
      </c>
      <c r="J190">
        <f t="shared" si="16"/>
        <v>72</v>
      </c>
      <c r="K190">
        <f t="shared" si="17"/>
        <v>-39</v>
      </c>
    </row>
    <row r="191" spans="1:11" x14ac:dyDescent="0.25">
      <c r="A191" t="s">
        <v>315</v>
      </c>
      <c r="B191">
        <v>57</v>
      </c>
      <c r="C191">
        <v>0</v>
      </c>
      <c r="F191">
        <f t="shared" si="15"/>
        <v>-16</v>
      </c>
      <c r="G191">
        <f t="shared" si="12"/>
        <v>56</v>
      </c>
      <c r="H191">
        <f t="shared" si="13"/>
        <v>0.78082191780821919</v>
      </c>
      <c r="I191">
        <f t="shared" si="14"/>
        <v>57</v>
      </c>
      <c r="J191">
        <f t="shared" si="16"/>
        <v>56</v>
      </c>
      <c r="K191">
        <f t="shared" si="17"/>
        <v>-12</v>
      </c>
    </row>
    <row r="192" spans="1:11" x14ac:dyDescent="0.25">
      <c r="A192" t="s">
        <v>316</v>
      </c>
      <c r="B192">
        <v>71</v>
      </c>
      <c r="C192">
        <v>2</v>
      </c>
      <c r="F192">
        <f t="shared" si="15"/>
        <v>14</v>
      </c>
      <c r="G192">
        <f t="shared" si="12"/>
        <v>70</v>
      </c>
      <c r="H192">
        <f t="shared" si="13"/>
        <v>1.2456140350877194</v>
      </c>
      <c r="I192">
        <f t="shared" si="14"/>
        <v>71</v>
      </c>
      <c r="J192">
        <f t="shared" si="16"/>
        <v>70</v>
      </c>
      <c r="K192">
        <f t="shared" si="17"/>
        <v>30</v>
      </c>
    </row>
    <row r="193" spans="1:11" x14ac:dyDescent="0.25">
      <c r="A193" t="s">
        <v>317</v>
      </c>
      <c r="B193">
        <v>51</v>
      </c>
      <c r="C193">
        <v>2</v>
      </c>
      <c r="F193">
        <f t="shared" si="15"/>
        <v>-20</v>
      </c>
      <c r="G193">
        <f t="shared" si="12"/>
        <v>50</v>
      </c>
      <c r="H193">
        <f t="shared" si="13"/>
        <v>0.71830985915492962</v>
      </c>
      <c r="I193">
        <f t="shared" si="14"/>
        <v>51</v>
      </c>
      <c r="J193">
        <f t="shared" si="16"/>
        <v>50</v>
      </c>
      <c r="K193">
        <f t="shared" si="17"/>
        <v>-34</v>
      </c>
    </row>
    <row r="194" spans="1:11" x14ac:dyDescent="0.25">
      <c r="A194" t="s">
        <v>318</v>
      </c>
      <c r="B194">
        <v>36</v>
      </c>
      <c r="C194">
        <v>2</v>
      </c>
      <c r="F194">
        <f t="shared" si="15"/>
        <v>-15</v>
      </c>
      <c r="G194">
        <f t="shared" si="12"/>
        <v>35</v>
      </c>
      <c r="H194">
        <f t="shared" si="13"/>
        <v>0.70588235294117652</v>
      </c>
      <c r="I194">
        <f t="shared" si="14"/>
        <v>36</v>
      </c>
      <c r="J194">
        <f t="shared" si="16"/>
        <v>35</v>
      </c>
      <c r="K194">
        <f t="shared" si="17"/>
        <v>5</v>
      </c>
    </row>
    <row r="195" spans="1:11" x14ac:dyDescent="0.25">
      <c r="A195" t="s">
        <v>319</v>
      </c>
      <c r="B195">
        <v>50</v>
      </c>
      <c r="C195">
        <v>1</v>
      </c>
      <c r="F195">
        <f t="shared" si="15"/>
        <v>14</v>
      </c>
      <c r="G195">
        <f t="shared" si="12"/>
        <v>49</v>
      </c>
      <c r="H195">
        <f t="shared" si="13"/>
        <v>1.3888888888888888</v>
      </c>
      <c r="I195">
        <f t="shared" si="14"/>
        <v>50</v>
      </c>
      <c r="J195">
        <f t="shared" si="16"/>
        <v>49</v>
      </c>
      <c r="K195">
        <f t="shared" si="17"/>
        <v>29</v>
      </c>
    </row>
    <row r="196" spans="1:11" x14ac:dyDescent="0.25">
      <c r="A196" t="s">
        <v>320</v>
      </c>
      <c r="B196">
        <v>81</v>
      </c>
      <c r="C196">
        <v>1</v>
      </c>
      <c r="F196">
        <f t="shared" si="15"/>
        <v>31</v>
      </c>
      <c r="G196">
        <f t="shared" ref="G196:G259" si="18">B196-$B$3</f>
        <v>80</v>
      </c>
      <c r="H196">
        <f t="shared" ref="H196:H259" si="19">IFERROR(B196/B195,"")</f>
        <v>1.62</v>
      </c>
      <c r="I196">
        <f t="shared" ref="I196:I259" si="20">IFERROR(B196/$B$3,"")</f>
        <v>81</v>
      </c>
      <c r="J196">
        <f t="shared" si="16"/>
        <v>80</v>
      </c>
      <c r="K196">
        <f t="shared" si="17"/>
        <v>17</v>
      </c>
    </row>
    <row r="197" spans="1:11" x14ac:dyDescent="0.25">
      <c r="A197" t="s">
        <v>321</v>
      </c>
      <c r="B197">
        <v>48</v>
      </c>
      <c r="C197">
        <v>1</v>
      </c>
      <c r="F197">
        <f t="shared" ref="F197:F260" si="21">B197-B196</f>
        <v>-33</v>
      </c>
      <c r="G197">
        <f t="shared" si="18"/>
        <v>47</v>
      </c>
      <c r="H197">
        <f t="shared" si="19"/>
        <v>0.59259259259259256</v>
      </c>
      <c r="I197">
        <f t="shared" si="20"/>
        <v>48</v>
      </c>
      <c r="J197">
        <f t="shared" si="16"/>
        <v>47</v>
      </c>
      <c r="K197">
        <f t="shared" si="17"/>
        <v>-64</v>
      </c>
    </row>
    <row r="198" spans="1:11" x14ac:dyDescent="0.25">
      <c r="A198" t="s">
        <v>322</v>
      </c>
      <c r="B198">
        <v>40</v>
      </c>
      <c r="C198">
        <v>0</v>
      </c>
      <c r="F198">
        <f t="shared" si="21"/>
        <v>-8</v>
      </c>
      <c r="G198">
        <f t="shared" si="18"/>
        <v>39</v>
      </c>
      <c r="H198">
        <f t="shared" si="19"/>
        <v>0.83333333333333337</v>
      </c>
      <c r="I198">
        <f t="shared" si="20"/>
        <v>40</v>
      </c>
      <c r="J198">
        <f t="shared" ref="J198:J261" si="22">IFERROR(I198-1,"")</f>
        <v>39</v>
      </c>
      <c r="K198">
        <f t="shared" ref="K198:K261" si="23">F198-F197</f>
        <v>25</v>
      </c>
    </row>
    <row r="199" spans="1:11" x14ac:dyDescent="0.25">
      <c r="A199" t="s">
        <v>323</v>
      </c>
      <c r="B199">
        <v>40</v>
      </c>
      <c r="C199">
        <v>0</v>
      </c>
      <c r="F199">
        <f t="shared" si="21"/>
        <v>0</v>
      </c>
      <c r="G199">
        <f t="shared" si="18"/>
        <v>39</v>
      </c>
      <c r="H199">
        <f t="shared" si="19"/>
        <v>1</v>
      </c>
      <c r="I199">
        <f t="shared" si="20"/>
        <v>40</v>
      </c>
      <c r="J199">
        <f t="shared" si="22"/>
        <v>39</v>
      </c>
      <c r="K199">
        <f t="shared" si="23"/>
        <v>8</v>
      </c>
    </row>
    <row r="200" spans="1:11" x14ac:dyDescent="0.25">
      <c r="A200" t="s">
        <v>324</v>
      </c>
      <c r="B200">
        <v>62</v>
      </c>
      <c r="C200">
        <v>2</v>
      </c>
      <c r="F200">
        <f t="shared" si="21"/>
        <v>22</v>
      </c>
      <c r="G200">
        <f t="shared" si="18"/>
        <v>61</v>
      </c>
      <c r="H200">
        <f t="shared" si="19"/>
        <v>1.55</v>
      </c>
      <c r="I200">
        <f t="shared" si="20"/>
        <v>62</v>
      </c>
      <c r="J200">
        <f t="shared" si="22"/>
        <v>61</v>
      </c>
      <c r="K200">
        <f t="shared" si="23"/>
        <v>22</v>
      </c>
    </row>
    <row r="201" spans="1:11" x14ac:dyDescent="0.25">
      <c r="A201" t="s">
        <v>325</v>
      </c>
      <c r="B201">
        <v>45</v>
      </c>
      <c r="C201">
        <v>2</v>
      </c>
      <c r="F201">
        <f t="shared" si="21"/>
        <v>-17</v>
      </c>
      <c r="G201">
        <f t="shared" si="18"/>
        <v>44</v>
      </c>
      <c r="H201">
        <f t="shared" si="19"/>
        <v>0.72580645161290325</v>
      </c>
      <c r="I201">
        <f t="shared" si="20"/>
        <v>45</v>
      </c>
      <c r="J201">
        <f t="shared" si="22"/>
        <v>44</v>
      </c>
      <c r="K201">
        <f t="shared" si="23"/>
        <v>-39</v>
      </c>
    </row>
    <row r="202" spans="1:11" x14ac:dyDescent="0.25">
      <c r="A202" t="s">
        <v>326</v>
      </c>
      <c r="B202">
        <v>26</v>
      </c>
      <c r="C202">
        <v>0</v>
      </c>
      <c r="F202">
        <f t="shared" si="21"/>
        <v>-19</v>
      </c>
      <c r="G202">
        <f t="shared" si="18"/>
        <v>25</v>
      </c>
      <c r="H202">
        <f t="shared" si="19"/>
        <v>0.57777777777777772</v>
      </c>
      <c r="I202">
        <f t="shared" si="20"/>
        <v>26</v>
      </c>
      <c r="J202">
        <f t="shared" si="22"/>
        <v>25</v>
      </c>
      <c r="K202">
        <f t="shared" si="23"/>
        <v>-2</v>
      </c>
    </row>
    <row r="203" spans="1:11" x14ac:dyDescent="0.25">
      <c r="A203" t="s">
        <v>327</v>
      </c>
      <c r="B203">
        <v>48</v>
      </c>
      <c r="C203">
        <v>0</v>
      </c>
      <c r="F203">
        <f t="shared" si="21"/>
        <v>22</v>
      </c>
      <c r="G203">
        <f t="shared" si="18"/>
        <v>47</v>
      </c>
      <c r="H203">
        <f t="shared" si="19"/>
        <v>1.8461538461538463</v>
      </c>
      <c r="I203">
        <f t="shared" si="20"/>
        <v>48</v>
      </c>
      <c r="J203">
        <f t="shared" si="22"/>
        <v>47</v>
      </c>
      <c r="K203">
        <f t="shared" si="23"/>
        <v>41</v>
      </c>
    </row>
    <row r="204" spans="1:11" x14ac:dyDescent="0.25">
      <c r="A204" t="s">
        <v>328</v>
      </c>
      <c r="B204">
        <v>66</v>
      </c>
      <c r="C204">
        <v>0</v>
      </c>
      <c r="F204">
        <f t="shared" si="21"/>
        <v>18</v>
      </c>
      <c r="G204">
        <f t="shared" si="18"/>
        <v>65</v>
      </c>
      <c r="H204">
        <f t="shared" si="19"/>
        <v>1.375</v>
      </c>
      <c r="I204">
        <f t="shared" si="20"/>
        <v>66</v>
      </c>
      <c r="J204">
        <f t="shared" si="22"/>
        <v>65</v>
      </c>
      <c r="K204">
        <f t="shared" si="23"/>
        <v>-4</v>
      </c>
    </row>
    <row r="205" spans="1:11" x14ac:dyDescent="0.25">
      <c r="A205" t="s">
        <v>329</v>
      </c>
      <c r="B205">
        <v>73</v>
      </c>
      <c r="C205">
        <v>0</v>
      </c>
      <c r="F205">
        <f t="shared" si="21"/>
        <v>7</v>
      </c>
      <c r="G205">
        <f t="shared" si="18"/>
        <v>72</v>
      </c>
      <c r="H205">
        <f t="shared" si="19"/>
        <v>1.106060606060606</v>
      </c>
      <c r="I205">
        <f t="shared" si="20"/>
        <v>73</v>
      </c>
      <c r="J205">
        <f t="shared" si="22"/>
        <v>72</v>
      </c>
      <c r="K205">
        <f t="shared" si="23"/>
        <v>-11</v>
      </c>
    </row>
    <row r="206" spans="1:11" x14ac:dyDescent="0.25">
      <c r="A206" t="s">
        <v>330</v>
      </c>
      <c r="B206">
        <v>48</v>
      </c>
      <c r="C206">
        <v>0</v>
      </c>
      <c r="F206">
        <f t="shared" si="21"/>
        <v>-25</v>
      </c>
      <c r="G206">
        <f t="shared" si="18"/>
        <v>47</v>
      </c>
      <c r="H206">
        <f t="shared" si="19"/>
        <v>0.65753424657534243</v>
      </c>
      <c r="I206">
        <f t="shared" si="20"/>
        <v>48</v>
      </c>
      <c r="J206">
        <f t="shared" si="22"/>
        <v>47</v>
      </c>
      <c r="K206">
        <f t="shared" si="23"/>
        <v>-32</v>
      </c>
    </row>
    <row r="207" spans="1:11" x14ac:dyDescent="0.25">
      <c r="A207" t="s">
        <v>331</v>
      </c>
      <c r="B207">
        <v>62</v>
      </c>
      <c r="C207">
        <v>0</v>
      </c>
      <c r="F207">
        <f t="shared" si="21"/>
        <v>14</v>
      </c>
      <c r="G207">
        <f t="shared" si="18"/>
        <v>61</v>
      </c>
      <c r="H207">
        <f t="shared" si="19"/>
        <v>1.2916666666666667</v>
      </c>
      <c r="I207">
        <f t="shared" si="20"/>
        <v>62</v>
      </c>
      <c r="J207">
        <f t="shared" si="22"/>
        <v>61</v>
      </c>
      <c r="K207">
        <f t="shared" si="23"/>
        <v>39</v>
      </c>
    </row>
    <row r="208" spans="1:11" x14ac:dyDescent="0.25">
      <c r="A208" t="s">
        <v>332</v>
      </c>
      <c r="B208">
        <v>29</v>
      </c>
      <c r="C208">
        <v>0</v>
      </c>
      <c r="F208">
        <f t="shared" si="21"/>
        <v>-33</v>
      </c>
      <c r="G208">
        <f t="shared" si="18"/>
        <v>28</v>
      </c>
      <c r="H208">
        <f t="shared" si="19"/>
        <v>0.46774193548387094</v>
      </c>
      <c r="I208">
        <f t="shared" si="20"/>
        <v>29</v>
      </c>
      <c r="J208">
        <f t="shared" si="22"/>
        <v>28</v>
      </c>
      <c r="K208">
        <f t="shared" si="23"/>
        <v>-47</v>
      </c>
    </row>
    <row r="209" spans="1:11" x14ac:dyDescent="0.25">
      <c r="A209" t="s">
        <v>333</v>
      </c>
      <c r="B209">
        <v>36</v>
      </c>
      <c r="C209">
        <v>1</v>
      </c>
      <c r="F209">
        <f t="shared" si="21"/>
        <v>7</v>
      </c>
      <c r="G209">
        <f t="shared" si="18"/>
        <v>35</v>
      </c>
      <c r="H209">
        <f t="shared" si="19"/>
        <v>1.2413793103448276</v>
      </c>
      <c r="I209">
        <f t="shared" si="20"/>
        <v>36</v>
      </c>
      <c r="J209">
        <f t="shared" si="22"/>
        <v>35</v>
      </c>
      <c r="K209">
        <f t="shared" si="23"/>
        <v>40</v>
      </c>
    </row>
    <row r="210" spans="1:11" x14ac:dyDescent="0.25">
      <c r="A210" t="s">
        <v>334</v>
      </c>
      <c r="B210">
        <v>38</v>
      </c>
      <c r="C210">
        <v>0</v>
      </c>
      <c r="F210">
        <f t="shared" si="21"/>
        <v>2</v>
      </c>
      <c r="G210">
        <f t="shared" si="18"/>
        <v>37</v>
      </c>
      <c r="H210">
        <f t="shared" si="19"/>
        <v>1.0555555555555556</v>
      </c>
      <c r="I210">
        <f t="shared" si="20"/>
        <v>38</v>
      </c>
      <c r="J210">
        <f t="shared" si="22"/>
        <v>37</v>
      </c>
      <c r="K210">
        <f t="shared" si="23"/>
        <v>-5</v>
      </c>
    </row>
    <row r="211" spans="1:11" x14ac:dyDescent="0.25">
      <c r="A211" t="s">
        <v>335</v>
      </c>
      <c r="B211">
        <v>15</v>
      </c>
      <c r="C211">
        <v>0</v>
      </c>
      <c r="F211">
        <f t="shared" si="21"/>
        <v>-23</v>
      </c>
      <c r="G211">
        <f t="shared" si="18"/>
        <v>14</v>
      </c>
      <c r="H211">
        <f t="shared" si="19"/>
        <v>0.39473684210526316</v>
      </c>
      <c r="I211">
        <f t="shared" si="20"/>
        <v>15</v>
      </c>
      <c r="J211">
        <f t="shared" si="22"/>
        <v>14</v>
      </c>
      <c r="K211">
        <f t="shared" si="23"/>
        <v>-25</v>
      </c>
    </row>
    <row r="212" spans="1:11" x14ac:dyDescent="0.25">
      <c r="A212" t="s">
        <v>336</v>
      </c>
      <c r="B212">
        <v>19</v>
      </c>
      <c r="C212">
        <v>0</v>
      </c>
      <c r="F212">
        <f t="shared" si="21"/>
        <v>4</v>
      </c>
      <c r="G212">
        <f t="shared" si="18"/>
        <v>18</v>
      </c>
      <c r="H212">
        <f t="shared" si="19"/>
        <v>1.2666666666666666</v>
      </c>
      <c r="I212">
        <f t="shared" si="20"/>
        <v>19</v>
      </c>
      <c r="J212">
        <f t="shared" si="22"/>
        <v>18</v>
      </c>
      <c r="K212">
        <f t="shared" si="23"/>
        <v>27</v>
      </c>
    </row>
    <row r="213" spans="1:11" x14ac:dyDescent="0.25">
      <c r="A213" t="s">
        <v>337</v>
      </c>
      <c r="B213">
        <v>26</v>
      </c>
      <c r="C213">
        <v>0</v>
      </c>
      <c r="F213">
        <f t="shared" si="21"/>
        <v>7</v>
      </c>
      <c r="G213">
        <f t="shared" si="18"/>
        <v>25</v>
      </c>
      <c r="H213">
        <f t="shared" si="19"/>
        <v>1.368421052631579</v>
      </c>
      <c r="I213">
        <f t="shared" si="20"/>
        <v>26</v>
      </c>
      <c r="J213">
        <f t="shared" si="22"/>
        <v>25</v>
      </c>
      <c r="K213">
        <f t="shared" si="23"/>
        <v>3</v>
      </c>
    </row>
    <row r="214" spans="1:11" x14ac:dyDescent="0.25">
      <c r="A214" t="s">
        <v>338</v>
      </c>
      <c r="B214">
        <v>5</v>
      </c>
      <c r="C214">
        <v>0</v>
      </c>
      <c r="F214">
        <f t="shared" si="21"/>
        <v>-21</v>
      </c>
      <c r="G214">
        <f t="shared" si="18"/>
        <v>4</v>
      </c>
      <c r="H214">
        <f t="shared" si="19"/>
        <v>0.19230769230769232</v>
      </c>
      <c r="I214">
        <f t="shared" si="20"/>
        <v>5</v>
      </c>
      <c r="J214">
        <f t="shared" si="22"/>
        <v>4</v>
      </c>
      <c r="K214">
        <f t="shared" si="23"/>
        <v>-28</v>
      </c>
    </row>
    <row r="215" spans="1:11" x14ac:dyDescent="0.25">
      <c r="A215" t="s">
        <v>339</v>
      </c>
      <c r="B215">
        <v>30</v>
      </c>
      <c r="C215">
        <v>0</v>
      </c>
      <c r="F215">
        <f t="shared" si="21"/>
        <v>25</v>
      </c>
      <c r="G215">
        <f t="shared" si="18"/>
        <v>29</v>
      </c>
      <c r="H215">
        <f t="shared" si="19"/>
        <v>6</v>
      </c>
      <c r="I215">
        <f t="shared" si="20"/>
        <v>30</v>
      </c>
      <c r="J215">
        <f t="shared" si="22"/>
        <v>29</v>
      </c>
      <c r="K215">
        <f t="shared" si="23"/>
        <v>46</v>
      </c>
    </row>
    <row r="216" spans="1:11" x14ac:dyDescent="0.25">
      <c r="A216" t="s">
        <v>340</v>
      </c>
      <c r="B216">
        <v>22</v>
      </c>
      <c r="C216">
        <v>0</v>
      </c>
      <c r="F216">
        <f t="shared" si="21"/>
        <v>-8</v>
      </c>
      <c r="G216">
        <f t="shared" si="18"/>
        <v>21</v>
      </c>
      <c r="H216">
        <f t="shared" si="19"/>
        <v>0.73333333333333328</v>
      </c>
      <c r="I216">
        <f t="shared" si="20"/>
        <v>22</v>
      </c>
      <c r="J216">
        <f t="shared" si="22"/>
        <v>21</v>
      </c>
      <c r="K216">
        <f t="shared" si="23"/>
        <v>-33</v>
      </c>
    </row>
    <row r="217" spans="1:11" x14ac:dyDescent="0.25">
      <c r="A217" t="s">
        <v>341</v>
      </c>
      <c r="B217">
        <v>17</v>
      </c>
      <c r="C217">
        <v>0</v>
      </c>
      <c r="F217">
        <f t="shared" si="21"/>
        <v>-5</v>
      </c>
      <c r="G217">
        <f t="shared" si="18"/>
        <v>16</v>
      </c>
      <c r="H217">
        <f t="shared" si="19"/>
        <v>0.77272727272727271</v>
      </c>
      <c r="I217">
        <f t="shared" si="20"/>
        <v>17</v>
      </c>
      <c r="J217">
        <f t="shared" si="22"/>
        <v>16</v>
      </c>
      <c r="K217">
        <f t="shared" si="23"/>
        <v>3</v>
      </c>
    </row>
    <row r="218" spans="1:11" x14ac:dyDescent="0.25">
      <c r="A218" t="s">
        <v>342</v>
      </c>
      <c r="B218">
        <v>18</v>
      </c>
      <c r="C218">
        <v>0</v>
      </c>
      <c r="F218">
        <f t="shared" si="21"/>
        <v>1</v>
      </c>
      <c r="G218">
        <f t="shared" si="18"/>
        <v>17</v>
      </c>
      <c r="H218">
        <f t="shared" si="19"/>
        <v>1.0588235294117647</v>
      </c>
      <c r="I218">
        <f t="shared" si="20"/>
        <v>18</v>
      </c>
      <c r="J218">
        <f t="shared" si="22"/>
        <v>17</v>
      </c>
      <c r="K218">
        <f t="shared" si="23"/>
        <v>6</v>
      </c>
    </row>
    <row r="219" spans="1:11" x14ac:dyDescent="0.25">
      <c r="A219" t="s">
        <v>343</v>
      </c>
      <c r="B219">
        <v>27</v>
      </c>
      <c r="C219">
        <v>0</v>
      </c>
      <c r="F219">
        <f t="shared" si="21"/>
        <v>9</v>
      </c>
      <c r="G219">
        <f t="shared" si="18"/>
        <v>26</v>
      </c>
      <c r="H219">
        <f t="shared" si="19"/>
        <v>1.5</v>
      </c>
      <c r="I219">
        <f t="shared" si="20"/>
        <v>27</v>
      </c>
      <c r="J219">
        <f t="shared" si="22"/>
        <v>26</v>
      </c>
      <c r="K219">
        <f t="shared" si="23"/>
        <v>8</v>
      </c>
    </row>
    <row r="220" spans="1:11" x14ac:dyDescent="0.25">
      <c r="A220" t="s">
        <v>344</v>
      </c>
      <c r="B220">
        <v>56</v>
      </c>
      <c r="C220">
        <v>1</v>
      </c>
      <c r="F220">
        <f t="shared" si="21"/>
        <v>29</v>
      </c>
      <c r="G220">
        <f t="shared" si="18"/>
        <v>55</v>
      </c>
      <c r="H220">
        <f t="shared" si="19"/>
        <v>2.074074074074074</v>
      </c>
      <c r="I220">
        <f t="shared" si="20"/>
        <v>56</v>
      </c>
      <c r="J220">
        <f t="shared" si="22"/>
        <v>55</v>
      </c>
      <c r="K220">
        <f t="shared" si="23"/>
        <v>20</v>
      </c>
    </row>
    <row r="221" spans="1:11" x14ac:dyDescent="0.25">
      <c r="A221" t="s">
        <v>345</v>
      </c>
      <c r="B221">
        <v>52</v>
      </c>
      <c r="C221">
        <v>1</v>
      </c>
      <c r="F221">
        <f t="shared" si="21"/>
        <v>-4</v>
      </c>
      <c r="G221">
        <f t="shared" si="18"/>
        <v>51</v>
      </c>
      <c r="H221">
        <f t="shared" si="19"/>
        <v>0.9285714285714286</v>
      </c>
      <c r="I221">
        <f t="shared" si="20"/>
        <v>52</v>
      </c>
      <c r="J221">
        <f t="shared" si="22"/>
        <v>51</v>
      </c>
      <c r="K221">
        <f t="shared" si="23"/>
        <v>-33</v>
      </c>
    </row>
    <row r="222" spans="1:11" x14ac:dyDescent="0.25">
      <c r="A222" t="s">
        <v>346</v>
      </c>
      <c r="B222">
        <v>50</v>
      </c>
      <c r="C222">
        <v>0</v>
      </c>
      <c r="F222">
        <f t="shared" si="21"/>
        <v>-2</v>
      </c>
      <c r="G222">
        <f t="shared" si="18"/>
        <v>49</v>
      </c>
      <c r="H222">
        <f t="shared" si="19"/>
        <v>0.96153846153846156</v>
      </c>
      <c r="I222">
        <f t="shared" si="20"/>
        <v>50</v>
      </c>
      <c r="J222">
        <f t="shared" si="22"/>
        <v>49</v>
      </c>
      <c r="K222">
        <f t="shared" si="23"/>
        <v>2</v>
      </c>
    </row>
    <row r="223" spans="1:11" x14ac:dyDescent="0.25">
      <c r="A223" t="s">
        <v>347</v>
      </c>
      <c r="B223">
        <v>38</v>
      </c>
      <c r="C223">
        <v>2</v>
      </c>
      <c r="F223">
        <f t="shared" si="21"/>
        <v>-12</v>
      </c>
      <c r="G223">
        <f t="shared" si="18"/>
        <v>37</v>
      </c>
      <c r="H223">
        <f t="shared" si="19"/>
        <v>0.76</v>
      </c>
      <c r="I223">
        <f t="shared" si="20"/>
        <v>38</v>
      </c>
      <c r="J223">
        <f t="shared" si="22"/>
        <v>37</v>
      </c>
      <c r="K223">
        <f t="shared" si="23"/>
        <v>-10</v>
      </c>
    </row>
    <row r="224" spans="1:11" x14ac:dyDescent="0.25">
      <c r="A224" t="s">
        <v>348</v>
      </c>
      <c r="B224">
        <v>47</v>
      </c>
      <c r="C224">
        <v>0</v>
      </c>
      <c r="F224">
        <f t="shared" si="21"/>
        <v>9</v>
      </c>
      <c r="G224">
        <f t="shared" si="18"/>
        <v>46</v>
      </c>
      <c r="H224">
        <f t="shared" si="19"/>
        <v>1.236842105263158</v>
      </c>
      <c r="I224">
        <f t="shared" si="20"/>
        <v>47</v>
      </c>
      <c r="J224">
        <f t="shared" si="22"/>
        <v>46</v>
      </c>
      <c r="K224">
        <f t="shared" si="23"/>
        <v>21</v>
      </c>
    </row>
    <row r="225" spans="1:11" x14ac:dyDescent="0.25">
      <c r="A225" t="s">
        <v>349</v>
      </c>
      <c r="B225">
        <v>63</v>
      </c>
      <c r="C225">
        <v>0</v>
      </c>
      <c r="F225">
        <f t="shared" si="21"/>
        <v>16</v>
      </c>
      <c r="G225">
        <f t="shared" si="18"/>
        <v>62</v>
      </c>
      <c r="H225">
        <f t="shared" si="19"/>
        <v>1.3404255319148937</v>
      </c>
      <c r="I225">
        <f t="shared" si="20"/>
        <v>63</v>
      </c>
      <c r="J225">
        <f t="shared" si="22"/>
        <v>62</v>
      </c>
      <c r="K225">
        <f t="shared" si="23"/>
        <v>7</v>
      </c>
    </row>
    <row r="226" spans="1:11" x14ac:dyDescent="0.25">
      <c r="A226" t="s">
        <v>350</v>
      </c>
      <c r="B226">
        <v>53</v>
      </c>
      <c r="C226">
        <v>1</v>
      </c>
      <c r="F226">
        <f t="shared" si="21"/>
        <v>-10</v>
      </c>
      <c r="G226">
        <f t="shared" si="18"/>
        <v>52</v>
      </c>
      <c r="H226">
        <f t="shared" si="19"/>
        <v>0.84126984126984128</v>
      </c>
      <c r="I226">
        <f t="shared" si="20"/>
        <v>53</v>
      </c>
      <c r="J226">
        <f t="shared" si="22"/>
        <v>52</v>
      </c>
      <c r="K226">
        <f t="shared" si="23"/>
        <v>-26</v>
      </c>
    </row>
    <row r="227" spans="1:11" x14ac:dyDescent="0.25">
      <c r="A227" t="s">
        <v>351</v>
      </c>
      <c r="B227">
        <v>58</v>
      </c>
      <c r="C227">
        <v>0</v>
      </c>
      <c r="F227">
        <f t="shared" si="21"/>
        <v>5</v>
      </c>
      <c r="G227">
        <f t="shared" si="18"/>
        <v>57</v>
      </c>
      <c r="H227">
        <f t="shared" si="19"/>
        <v>1.0943396226415094</v>
      </c>
      <c r="I227">
        <f t="shared" si="20"/>
        <v>58</v>
      </c>
      <c r="J227">
        <f t="shared" si="22"/>
        <v>57</v>
      </c>
      <c r="K227">
        <f t="shared" si="23"/>
        <v>15</v>
      </c>
    </row>
    <row r="228" spans="1:11" x14ac:dyDescent="0.25">
      <c r="A228" t="s">
        <v>352</v>
      </c>
      <c r="B228">
        <v>55</v>
      </c>
      <c r="C228">
        <v>0</v>
      </c>
      <c r="F228">
        <f t="shared" si="21"/>
        <v>-3</v>
      </c>
      <c r="G228">
        <f t="shared" si="18"/>
        <v>54</v>
      </c>
      <c r="H228">
        <f t="shared" si="19"/>
        <v>0.94827586206896552</v>
      </c>
      <c r="I228">
        <f t="shared" si="20"/>
        <v>55</v>
      </c>
      <c r="J228">
        <f t="shared" si="22"/>
        <v>54</v>
      </c>
      <c r="K228">
        <f t="shared" si="23"/>
        <v>-8</v>
      </c>
    </row>
    <row r="229" spans="1:11" x14ac:dyDescent="0.25">
      <c r="A229" t="s">
        <v>353</v>
      </c>
      <c r="B229">
        <v>32</v>
      </c>
      <c r="C229">
        <v>0</v>
      </c>
      <c r="F229">
        <f t="shared" si="21"/>
        <v>-23</v>
      </c>
      <c r="G229">
        <f t="shared" si="18"/>
        <v>31</v>
      </c>
      <c r="H229">
        <f t="shared" si="19"/>
        <v>0.58181818181818179</v>
      </c>
      <c r="I229">
        <f t="shared" si="20"/>
        <v>32</v>
      </c>
      <c r="J229">
        <f t="shared" si="22"/>
        <v>31</v>
      </c>
      <c r="K229">
        <f t="shared" si="23"/>
        <v>-20</v>
      </c>
    </row>
    <row r="230" spans="1:11" x14ac:dyDescent="0.25">
      <c r="A230" t="s">
        <v>354</v>
      </c>
      <c r="B230">
        <v>29</v>
      </c>
      <c r="C230">
        <v>0</v>
      </c>
      <c r="F230">
        <f t="shared" si="21"/>
        <v>-3</v>
      </c>
      <c r="G230">
        <f t="shared" si="18"/>
        <v>28</v>
      </c>
      <c r="H230">
        <f t="shared" si="19"/>
        <v>0.90625</v>
      </c>
      <c r="I230">
        <f t="shared" si="20"/>
        <v>29</v>
      </c>
      <c r="J230">
        <f t="shared" si="22"/>
        <v>28</v>
      </c>
      <c r="K230">
        <f t="shared" si="23"/>
        <v>20</v>
      </c>
    </row>
    <row r="231" spans="1:11" x14ac:dyDescent="0.25">
      <c r="A231" t="s">
        <v>355</v>
      </c>
      <c r="B231">
        <v>83</v>
      </c>
      <c r="C231">
        <v>0</v>
      </c>
      <c r="F231">
        <f t="shared" si="21"/>
        <v>54</v>
      </c>
      <c r="G231">
        <f t="shared" si="18"/>
        <v>82</v>
      </c>
      <c r="H231">
        <f t="shared" si="19"/>
        <v>2.8620689655172415</v>
      </c>
      <c r="I231">
        <f t="shared" si="20"/>
        <v>83</v>
      </c>
      <c r="J231">
        <f t="shared" si="22"/>
        <v>82</v>
      </c>
      <c r="K231">
        <f t="shared" si="23"/>
        <v>57</v>
      </c>
    </row>
    <row r="232" spans="1:11" x14ac:dyDescent="0.25">
      <c r="A232" t="s">
        <v>356</v>
      </c>
      <c r="B232">
        <v>49</v>
      </c>
      <c r="C232">
        <v>0</v>
      </c>
      <c r="F232">
        <f t="shared" si="21"/>
        <v>-34</v>
      </c>
      <c r="G232">
        <f t="shared" si="18"/>
        <v>48</v>
      </c>
      <c r="H232">
        <f t="shared" si="19"/>
        <v>0.59036144578313254</v>
      </c>
      <c r="I232">
        <f t="shared" si="20"/>
        <v>49</v>
      </c>
      <c r="J232">
        <f t="shared" si="22"/>
        <v>48</v>
      </c>
      <c r="K232">
        <f t="shared" si="23"/>
        <v>-88</v>
      </c>
    </row>
    <row r="233" spans="1:11" x14ac:dyDescent="0.25">
      <c r="A233" t="s">
        <v>357</v>
      </c>
      <c r="B233">
        <v>39</v>
      </c>
      <c r="C233">
        <v>0</v>
      </c>
      <c r="F233">
        <f t="shared" si="21"/>
        <v>-10</v>
      </c>
      <c r="G233">
        <f t="shared" si="18"/>
        <v>38</v>
      </c>
      <c r="H233">
        <f t="shared" si="19"/>
        <v>0.79591836734693877</v>
      </c>
      <c r="I233">
        <f t="shared" si="20"/>
        <v>39</v>
      </c>
      <c r="J233">
        <f t="shared" si="22"/>
        <v>38</v>
      </c>
      <c r="K233">
        <f t="shared" si="23"/>
        <v>24</v>
      </c>
    </row>
    <row r="234" spans="1:11" x14ac:dyDescent="0.25">
      <c r="A234" t="s">
        <v>358</v>
      </c>
      <c r="B234">
        <v>35</v>
      </c>
      <c r="C234">
        <v>0</v>
      </c>
      <c r="F234">
        <f t="shared" si="21"/>
        <v>-4</v>
      </c>
      <c r="G234">
        <f t="shared" si="18"/>
        <v>34</v>
      </c>
      <c r="H234">
        <f t="shared" si="19"/>
        <v>0.89743589743589747</v>
      </c>
      <c r="I234">
        <f t="shared" si="20"/>
        <v>35</v>
      </c>
      <c r="J234">
        <f t="shared" si="22"/>
        <v>34</v>
      </c>
      <c r="K234">
        <f t="shared" si="23"/>
        <v>6</v>
      </c>
    </row>
    <row r="235" spans="1:11" x14ac:dyDescent="0.25">
      <c r="A235" t="s">
        <v>359</v>
      </c>
      <c r="B235">
        <v>86</v>
      </c>
      <c r="C235">
        <v>0</v>
      </c>
      <c r="F235">
        <f t="shared" si="21"/>
        <v>51</v>
      </c>
      <c r="G235">
        <f t="shared" si="18"/>
        <v>85</v>
      </c>
      <c r="H235">
        <f t="shared" si="19"/>
        <v>2.4571428571428573</v>
      </c>
      <c r="I235">
        <f t="shared" si="20"/>
        <v>86</v>
      </c>
      <c r="J235">
        <f t="shared" si="22"/>
        <v>85</v>
      </c>
      <c r="K235">
        <f t="shared" si="23"/>
        <v>55</v>
      </c>
    </row>
    <row r="236" spans="1:11" x14ac:dyDescent="0.25">
      <c r="A236" t="s">
        <v>360</v>
      </c>
      <c r="B236">
        <v>48</v>
      </c>
      <c r="C236">
        <v>0</v>
      </c>
      <c r="F236">
        <f t="shared" si="21"/>
        <v>-38</v>
      </c>
      <c r="G236">
        <f t="shared" si="18"/>
        <v>47</v>
      </c>
      <c r="H236">
        <f t="shared" si="19"/>
        <v>0.55813953488372092</v>
      </c>
      <c r="I236">
        <f t="shared" si="20"/>
        <v>48</v>
      </c>
      <c r="J236">
        <f t="shared" si="22"/>
        <v>47</v>
      </c>
      <c r="K236">
        <f t="shared" si="23"/>
        <v>-89</v>
      </c>
    </row>
    <row r="237" spans="1:11" x14ac:dyDescent="0.25">
      <c r="A237" t="s">
        <v>361</v>
      </c>
      <c r="B237">
        <v>35</v>
      </c>
      <c r="C237">
        <v>1</v>
      </c>
      <c r="F237">
        <f t="shared" si="21"/>
        <v>-13</v>
      </c>
      <c r="G237">
        <f t="shared" si="18"/>
        <v>34</v>
      </c>
      <c r="H237">
        <f t="shared" si="19"/>
        <v>0.72916666666666663</v>
      </c>
      <c r="I237">
        <f t="shared" si="20"/>
        <v>35</v>
      </c>
      <c r="J237">
        <f t="shared" si="22"/>
        <v>34</v>
      </c>
      <c r="K237">
        <f t="shared" si="23"/>
        <v>25</v>
      </c>
    </row>
    <row r="238" spans="1:11" x14ac:dyDescent="0.25">
      <c r="A238" t="s">
        <v>362</v>
      </c>
      <c r="B238">
        <v>65</v>
      </c>
      <c r="C238">
        <v>0</v>
      </c>
      <c r="F238">
        <f t="shared" si="21"/>
        <v>30</v>
      </c>
      <c r="G238">
        <f t="shared" si="18"/>
        <v>64</v>
      </c>
      <c r="H238">
        <f t="shared" si="19"/>
        <v>1.8571428571428572</v>
      </c>
      <c r="I238">
        <f t="shared" si="20"/>
        <v>65</v>
      </c>
      <c r="J238">
        <f t="shared" si="22"/>
        <v>64</v>
      </c>
      <c r="K238">
        <f t="shared" si="23"/>
        <v>43</v>
      </c>
    </row>
    <row r="239" spans="1:11" x14ac:dyDescent="0.25">
      <c r="A239" t="s">
        <v>363</v>
      </c>
      <c r="B239">
        <v>109</v>
      </c>
      <c r="C239">
        <v>0</v>
      </c>
      <c r="F239">
        <f t="shared" si="21"/>
        <v>44</v>
      </c>
      <c r="G239">
        <f t="shared" si="18"/>
        <v>108</v>
      </c>
      <c r="H239">
        <f t="shared" si="19"/>
        <v>1.676923076923077</v>
      </c>
      <c r="I239">
        <f t="shared" si="20"/>
        <v>109</v>
      </c>
      <c r="J239">
        <f t="shared" si="22"/>
        <v>108</v>
      </c>
      <c r="K239">
        <f t="shared" si="23"/>
        <v>14</v>
      </c>
    </row>
    <row r="240" spans="1:11" x14ac:dyDescent="0.25">
      <c r="A240" t="s">
        <v>364</v>
      </c>
      <c r="B240">
        <v>40</v>
      </c>
      <c r="C240">
        <v>0</v>
      </c>
      <c r="F240">
        <f t="shared" si="21"/>
        <v>-69</v>
      </c>
      <c r="G240">
        <f t="shared" si="18"/>
        <v>39</v>
      </c>
      <c r="H240">
        <f t="shared" si="19"/>
        <v>0.3669724770642202</v>
      </c>
      <c r="I240">
        <f t="shared" si="20"/>
        <v>40</v>
      </c>
      <c r="J240">
        <f t="shared" si="22"/>
        <v>39</v>
      </c>
      <c r="K240">
        <f t="shared" si="23"/>
        <v>-113</v>
      </c>
    </row>
    <row r="241" spans="1:11" x14ac:dyDescent="0.25">
      <c r="A241" t="s">
        <v>365</v>
      </c>
      <c r="B241">
        <v>44</v>
      </c>
      <c r="C241">
        <v>1</v>
      </c>
      <c r="F241">
        <f t="shared" si="21"/>
        <v>4</v>
      </c>
      <c r="G241">
        <f t="shared" si="18"/>
        <v>43</v>
      </c>
      <c r="H241">
        <f t="shared" si="19"/>
        <v>1.1000000000000001</v>
      </c>
      <c r="I241">
        <f t="shared" si="20"/>
        <v>44</v>
      </c>
      <c r="J241">
        <f t="shared" si="22"/>
        <v>43</v>
      </c>
      <c r="K241">
        <f t="shared" si="23"/>
        <v>73</v>
      </c>
    </row>
    <row r="242" spans="1:11" x14ac:dyDescent="0.25">
      <c r="A242" t="s">
        <v>366</v>
      </c>
      <c r="B242">
        <v>39</v>
      </c>
      <c r="C242">
        <v>0</v>
      </c>
      <c r="F242">
        <f t="shared" si="21"/>
        <v>-5</v>
      </c>
      <c r="G242">
        <f t="shared" si="18"/>
        <v>38</v>
      </c>
      <c r="H242">
        <f t="shared" si="19"/>
        <v>0.88636363636363635</v>
      </c>
      <c r="I242">
        <f t="shared" si="20"/>
        <v>39</v>
      </c>
      <c r="J242">
        <f t="shared" si="22"/>
        <v>38</v>
      </c>
      <c r="K242">
        <f t="shared" si="23"/>
        <v>-9</v>
      </c>
    </row>
    <row r="243" spans="1:11" x14ac:dyDescent="0.25">
      <c r="A243" t="s">
        <v>367</v>
      </c>
      <c r="B243">
        <v>30</v>
      </c>
      <c r="C243">
        <v>0</v>
      </c>
      <c r="F243">
        <f t="shared" si="21"/>
        <v>-9</v>
      </c>
      <c r="G243">
        <f t="shared" si="18"/>
        <v>29</v>
      </c>
      <c r="H243">
        <f t="shared" si="19"/>
        <v>0.76923076923076927</v>
      </c>
      <c r="I243">
        <f t="shared" si="20"/>
        <v>30</v>
      </c>
      <c r="J243">
        <f t="shared" si="22"/>
        <v>29</v>
      </c>
      <c r="K243">
        <f t="shared" si="23"/>
        <v>-4</v>
      </c>
    </row>
    <row r="244" spans="1:11" x14ac:dyDescent="0.25">
      <c r="A244" t="s">
        <v>368</v>
      </c>
      <c r="B244">
        <v>52</v>
      </c>
      <c r="C244">
        <v>0</v>
      </c>
      <c r="F244">
        <f t="shared" si="21"/>
        <v>22</v>
      </c>
      <c r="G244">
        <f t="shared" si="18"/>
        <v>51</v>
      </c>
      <c r="H244">
        <f t="shared" si="19"/>
        <v>1.7333333333333334</v>
      </c>
      <c r="I244">
        <f t="shared" si="20"/>
        <v>52</v>
      </c>
      <c r="J244">
        <f t="shared" si="22"/>
        <v>51</v>
      </c>
      <c r="K244">
        <f t="shared" si="23"/>
        <v>31</v>
      </c>
    </row>
    <row r="245" spans="1:11" x14ac:dyDescent="0.25">
      <c r="A245" t="s">
        <v>369</v>
      </c>
      <c r="B245">
        <v>43</v>
      </c>
      <c r="C245">
        <v>0</v>
      </c>
      <c r="F245">
        <f t="shared" si="21"/>
        <v>-9</v>
      </c>
      <c r="G245">
        <f t="shared" si="18"/>
        <v>42</v>
      </c>
      <c r="H245">
        <f t="shared" si="19"/>
        <v>0.82692307692307687</v>
      </c>
      <c r="I245">
        <f t="shared" si="20"/>
        <v>43</v>
      </c>
      <c r="J245">
        <f t="shared" si="22"/>
        <v>42</v>
      </c>
      <c r="K245">
        <f t="shared" si="23"/>
        <v>-31</v>
      </c>
    </row>
    <row r="246" spans="1:11" x14ac:dyDescent="0.25">
      <c r="A246" t="s">
        <v>370</v>
      </c>
      <c r="B246">
        <v>37</v>
      </c>
      <c r="C246">
        <v>0</v>
      </c>
      <c r="F246">
        <f t="shared" si="21"/>
        <v>-6</v>
      </c>
      <c r="G246">
        <f t="shared" si="18"/>
        <v>36</v>
      </c>
      <c r="H246">
        <f t="shared" si="19"/>
        <v>0.86046511627906974</v>
      </c>
      <c r="I246">
        <f t="shared" si="20"/>
        <v>37</v>
      </c>
      <c r="J246">
        <f t="shared" si="22"/>
        <v>36</v>
      </c>
      <c r="K246">
        <f t="shared" si="23"/>
        <v>3</v>
      </c>
    </row>
    <row r="247" spans="1:11" x14ac:dyDescent="0.25">
      <c r="A247" t="s">
        <v>371</v>
      </c>
      <c r="B247">
        <v>58</v>
      </c>
      <c r="C247">
        <v>1</v>
      </c>
      <c r="F247">
        <f t="shared" si="21"/>
        <v>21</v>
      </c>
      <c r="G247">
        <f t="shared" si="18"/>
        <v>57</v>
      </c>
      <c r="H247">
        <f t="shared" si="19"/>
        <v>1.5675675675675675</v>
      </c>
      <c r="I247">
        <f t="shared" si="20"/>
        <v>58</v>
      </c>
      <c r="J247">
        <f t="shared" si="22"/>
        <v>57</v>
      </c>
      <c r="K247">
        <f t="shared" si="23"/>
        <v>27</v>
      </c>
    </row>
    <row r="248" spans="1:11" x14ac:dyDescent="0.25">
      <c r="A248" t="s">
        <v>372</v>
      </c>
      <c r="B248">
        <v>54</v>
      </c>
      <c r="C248">
        <v>0</v>
      </c>
      <c r="F248">
        <f t="shared" si="21"/>
        <v>-4</v>
      </c>
      <c r="G248">
        <f t="shared" si="18"/>
        <v>53</v>
      </c>
      <c r="H248">
        <f t="shared" si="19"/>
        <v>0.93103448275862066</v>
      </c>
      <c r="I248">
        <f t="shared" si="20"/>
        <v>54</v>
      </c>
      <c r="J248">
        <f t="shared" si="22"/>
        <v>53</v>
      </c>
      <c r="K248">
        <f t="shared" si="23"/>
        <v>-25</v>
      </c>
    </row>
    <row r="249" spans="1:11" x14ac:dyDescent="0.25">
      <c r="A249" t="s">
        <v>373</v>
      </c>
      <c r="B249">
        <v>27</v>
      </c>
      <c r="C249">
        <v>0</v>
      </c>
      <c r="F249">
        <f t="shared" si="21"/>
        <v>-27</v>
      </c>
      <c r="G249">
        <f t="shared" si="18"/>
        <v>26</v>
      </c>
      <c r="H249">
        <f t="shared" si="19"/>
        <v>0.5</v>
      </c>
      <c r="I249">
        <f t="shared" si="20"/>
        <v>27</v>
      </c>
      <c r="J249">
        <f t="shared" si="22"/>
        <v>26</v>
      </c>
      <c r="K249">
        <f t="shared" si="23"/>
        <v>-23</v>
      </c>
    </row>
    <row r="250" spans="1:11" x14ac:dyDescent="0.25">
      <c r="A250" t="s">
        <v>374</v>
      </c>
      <c r="B250">
        <v>22</v>
      </c>
      <c r="C250">
        <v>0</v>
      </c>
      <c r="F250">
        <f t="shared" si="21"/>
        <v>-5</v>
      </c>
      <c r="G250">
        <f t="shared" si="18"/>
        <v>21</v>
      </c>
      <c r="H250">
        <f t="shared" si="19"/>
        <v>0.81481481481481477</v>
      </c>
      <c r="I250">
        <f t="shared" si="20"/>
        <v>22</v>
      </c>
      <c r="J250">
        <f t="shared" si="22"/>
        <v>21</v>
      </c>
      <c r="K250">
        <f t="shared" si="23"/>
        <v>22</v>
      </c>
    </row>
    <row r="251" spans="1:11" x14ac:dyDescent="0.25">
      <c r="A251" t="s">
        <v>375</v>
      </c>
      <c r="B251">
        <v>49</v>
      </c>
      <c r="C251">
        <v>0</v>
      </c>
      <c r="F251">
        <f t="shared" si="21"/>
        <v>27</v>
      </c>
      <c r="G251">
        <f t="shared" si="18"/>
        <v>48</v>
      </c>
      <c r="H251">
        <f t="shared" si="19"/>
        <v>2.2272727272727271</v>
      </c>
      <c r="I251">
        <f t="shared" si="20"/>
        <v>49</v>
      </c>
      <c r="J251">
        <f t="shared" si="22"/>
        <v>48</v>
      </c>
      <c r="K251">
        <f t="shared" si="23"/>
        <v>32</v>
      </c>
    </row>
    <row r="252" spans="1:11" x14ac:dyDescent="0.25">
      <c r="A252" t="s">
        <v>376</v>
      </c>
      <c r="B252">
        <v>28</v>
      </c>
      <c r="C252">
        <v>0</v>
      </c>
      <c r="F252">
        <f t="shared" si="21"/>
        <v>-21</v>
      </c>
      <c r="G252">
        <f t="shared" si="18"/>
        <v>27</v>
      </c>
      <c r="H252">
        <f t="shared" si="19"/>
        <v>0.5714285714285714</v>
      </c>
      <c r="I252">
        <f t="shared" si="20"/>
        <v>28</v>
      </c>
      <c r="J252">
        <f t="shared" si="22"/>
        <v>27</v>
      </c>
      <c r="K252">
        <f t="shared" si="23"/>
        <v>-48</v>
      </c>
    </row>
    <row r="253" spans="1:11" x14ac:dyDescent="0.25">
      <c r="A253" t="s">
        <v>377</v>
      </c>
      <c r="B253">
        <v>37</v>
      </c>
      <c r="C253">
        <v>0</v>
      </c>
      <c r="F253">
        <f t="shared" si="21"/>
        <v>9</v>
      </c>
      <c r="G253">
        <f t="shared" si="18"/>
        <v>36</v>
      </c>
      <c r="H253">
        <f t="shared" si="19"/>
        <v>1.3214285714285714</v>
      </c>
      <c r="I253">
        <f t="shared" si="20"/>
        <v>37</v>
      </c>
      <c r="J253">
        <f t="shared" si="22"/>
        <v>36</v>
      </c>
      <c r="K253">
        <f t="shared" si="23"/>
        <v>30</v>
      </c>
    </row>
    <row r="254" spans="1:11" x14ac:dyDescent="0.25">
      <c r="A254" t="s">
        <v>378</v>
      </c>
      <c r="B254">
        <v>21</v>
      </c>
      <c r="C254">
        <v>0</v>
      </c>
      <c r="F254">
        <f t="shared" si="21"/>
        <v>-16</v>
      </c>
      <c r="G254">
        <f t="shared" si="18"/>
        <v>20</v>
      </c>
      <c r="H254">
        <f t="shared" si="19"/>
        <v>0.56756756756756754</v>
      </c>
      <c r="I254">
        <f t="shared" si="20"/>
        <v>21</v>
      </c>
      <c r="J254">
        <f t="shared" si="22"/>
        <v>20</v>
      </c>
      <c r="K254">
        <f t="shared" si="23"/>
        <v>-25</v>
      </c>
    </row>
    <row r="255" spans="1:11" x14ac:dyDescent="0.25">
      <c r="A255" t="s">
        <v>379</v>
      </c>
      <c r="B255">
        <v>38</v>
      </c>
      <c r="C255">
        <v>0</v>
      </c>
      <c r="F255">
        <f t="shared" si="21"/>
        <v>17</v>
      </c>
      <c r="G255">
        <f t="shared" si="18"/>
        <v>37</v>
      </c>
      <c r="H255">
        <f t="shared" si="19"/>
        <v>1.8095238095238095</v>
      </c>
      <c r="I255">
        <f t="shared" si="20"/>
        <v>38</v>
      </c>
      <c r="J255">
        <f t="shared" si="22"/>
        <v>37</v>
      </c>
      <c r="K255">
        <f t="shared" si="23"/>
        <v>33</v>
      </c>
    </row>
    <row r="256" spans="1:11" x14ac:dyDescent="0.25">
      <c r="A256" t="s">
        <v>380</v>
      </c>
      <c r="B256">
        <v>35</v>
      </c>
      <c r="C256">
        <v>1</v>
      </c>
      <c r="F256">
        <f t="shared" si="21"/>
        <v>-3</v>
      </c>
      <c r="G256">
        <f t="shared" si="18"/>
        <v>34</v>
      </c>
      <c r="H256">
        <f t="shared" si="19"/>
        <v>0.92105263157894735</v>
      </c>
      <c r="I256">
        <f t="shared" si="20"/>
        <v>35</v>
      </c>
      <c r="J256">
        <f t="shared" si="22"/>
        <v>34</v>
      </c>
      <c r="K256">
        <f t="shared" si="23"/>
        <v>-20</v>
      </c>
    </row>
    <row r="257" spans="1:11" x14ac:dyDescent="0.25">
      <c r="A257" t="s">
        <v>381</v>
      </c>
      <c r="B257">
        <v>48</v>
      </c>
      <c r="C257">
        <v>0</v>
      </c>
      <c r="F257">
        <f t="shared" si="21"/>
        <v>13</v>
      </c>
      <c r="G257">
        <f t="shared" si="18"/>
        <v>47</v>
      </c>
      <c r="H257">
        <f t="shared" si="19"/>
        <v>1.3714285714285714</v>
      </c>
      <c r="I257">
        <f t="shared" si="20"/>
        <v>48</v>
      </c>
      <c r="J257">
        <f t="shared" si="22"/>
        <v>47</v>
      </c>
      <c r="K257">
        <f t="shared" si="23"/>
        <v>16</v>
      </c>
    </row>
    <row r="258" spans="1:11" x14ac:dyDescent="0.25">
      <c r="A258" t="s">
        <v>382</v>
      </c>
      <c r="B258">
        <v>33</v>
      </c>
      <c r="C258">
        <v>0</v>
      </c>
      <c r="F258">
        <f t="shared" si="21"/>
        <v>-15</v>
      </c>
      <c r="G258">
        <f t="shared" si="18"/>
        <v>32</v>
      </c>
      <c r="H258">
        <f t="shared" si="19"/>
        <v>0.6875</v>
      </c>
      <c r="I258">
        <f t="shared" si="20"/>
        <v>33</v>
      </c>
      <c r="J258">
        <f t="shared" si="22"/>
        <v>32</v>
      </c>
      <c r="K258">
        <f t="shared" si="23"/>
        <v>-28</v>
      </c>
    </row>
    <row r="259" spans="1:11" x14ac:dyDescent="0.25">
      <c r="A259" t="s">
        <v>383</v>
      </c>
      <c r="B259">
        <v>71</v>
      </c>
      <c r="C259">
        <v>1</v>
      </c>
      <c r="F259">
        <f t="shared" si="21"/>
        <v>38</v>
      </c>
      <c r="G259">
        <f t="shared" si="18"/>
        <v>70</v>
      </c>
      <c r="H259">
        <f t="shared" si="19"/>
        <v>2.1515151515151514</v>
      </c>
      <c r="I259">
        <f t="shared" si="20"/>
        <v>71</v>
      </c>
      <c r="J259">
        <f t="shared" si="22"/>
        <v>70</v>
      </c>
      <c r="K259">
        <f t="shared" si="23"/>
        <v>53</v>
      </c>
    </row>
    <row r="260" spans="1:11" x14ac:dyDescent="0.25">
      <c r="A260" t="s">
        <v>384</v>
      </c>
      <c r="B260">
        <v>76</v>
      </c>
      <c r="C260">
        <v>0</v>
      </c>
      <c r="F260">
        <f t="shared" si="21"/>
        <v>5</v>
      </c>
      <c r="G260">
        <f t="shared" ref="G260:G323" si="24">B260-$B$3</f>
        <v>75</v>
      </c>
      <c r="H260">
        <f t="shared" ref="H260:H323" si="25">IFERROR(B260/B259,"")</f>
        <v>1.0704225352112675</v>
      </c>
      <c r="I260">
        <f t="shared" ref="I260:I323" si="26">IFERROR(B260/$B$3,"")</f>
        <v>76</v>
      </c>
      <c r="J260">
        <f t="shared" si="22"/>
        <v>75</v>
      </c>
      <c r="K260">
        <f t="shared" si="23"/>
        <v>-33</v>
      </c>
    </row>
    <row r="261" spans="1:11" x14ac:dyDescent="0.25">
      <c r="A261" t="s">
        <v>385</v>
      </c>
      <c r="B261">
        <v>49</v>
      </c>
      <c r="C261">
        <v>0</v>
      </c>
      <c r="F261">
        <f t="shared" ref="F261:F324" si="27">B261-B260</f>
        <v>-27</v>
      </c>
      <c r="G261">
        <f t="shared" si="24"/>
        <v>48</v>
      </c>
      <c r="H261">
        <f t="shared" si="25"/>
        <v>0.64473684210526316</v>
      </c>
      <c r="I261">
        <f t="shared" si="26"/>
        <v>49</v>
      </c>
      <c r="J261">
        <f t="shared" si="22"/>
        <v>48</v>
      </c>
      <c r="K261">
        <f t="shared" si="23"/>
        <v>-32</v>
      </c>
    </row>
    <row r="262" spans="1:11" x14ac:dyDescent="0.25">
      <c r="A262" t="s">
        <v>386</v>
      </c>
      <c r="B262">
        <v>35</v>
      </c>
      <c r="C262">
        <v>0</v>
      </c>
      <c r="F262">
        <f t="shared" si="27"/>
        <v>-14</v>
      </c>
      <c r="G262">
        <f t="shared" si="24"/>
        <v>34</v>
      </c>
      <c r="H262">
        <f t="shared" si="25"/>
        <v>0.7142857142857143</v>
      </c>
      <c r="I262">
        <f t="shared" si="26"/>
        <v>35</v>
      </c>
      <c r="J262">
        <f t="shared" ref="J262:J325" si="28">IFERROR(I262-1,"")</f>
        <v>34</v>
      </c>
      <c r="K262">
        <f t="shared" ref="K262:K325" si="29">F262-F261</f>
        <v>13</v>
      </c>
    </row>
    <row r="263" spans="1:11" x14ac:dyDescent="0.25">
      <c r="A263" t="s">
        <v>387</v>
      </c>
      <c r="B263">
        <v>63</v>
      </c>
      <c r="C263">
        <v>0</v>
      </c>
      <c r="F263">
        <f t="shared" si="27"/>
        <v>28</v>
      </c>
      <c r="G263">
        <f t="shared" si="24"/>
        <v>62</v>
      </c>
      <c r="H263">
        <f t="shared" si="25"/>
        <v>1.8</v>
      </c>
      <c r="I263">
        <f t="shared" si="26"/>
        <v>63</v>
      </c>
      <c r="J263">
        <f t="shared" si="28"/>
        <v>62</v>
      </c>
      <c r="K263">
        <f t="shared" si="29"/>
        <v>42</v>
      </c>
    </row>
    <row r="264" spans="1:11" x14ac:dyDescent="0.25">
      <c r="A264" t="s">
        <v>388</v>
      </c>
      <c r="B264">
        <v>60</v>
      </c>
      <c r="C264">
        <v>1</v>
      </c>
      <c r="F264">
        <f t="shared" si="27"/>
        <v>-3</v>
      </c>
      <c r="G264">
        <f t="shared" si="24"/>
        <v>59</v>
      </c>
      <c r="H264">
        <f t="shared" si="25"/>
        <v>0.95238095238095233</v>
      </c>
      <c r="I264">
        <f t="shared" si="26"/>
        <v>60</v>
      </c>
      <c r="J264">
        <f t="shared" si="28"/>
        <v>59</v>
      </c>
      <c r="K264">
        <f t="shared" si="29"/>
        <v>-31</v>
      </c>
    </row>
    <row r="265" spans="1:11" x14ac:dyDescent="0.25">
      <c r="A265" t="s">
        <v>389</v>
      </c>
      <c r="B265">
        <v>51</v>
      </c>
      <c r="C265">
        <v>1</v>
      </c>
      <c r="F265">
        <f t="shared" si="27"/>
        <v>-9</v>
      </c>
      <c r="G265">
        <f t="shared" si="24"/>
        <v>50</v>
      </c>
      <c r="H265">
        <f t="shared" si="25"/>
        <v>0.85</v>
      </c>
      <c r="I265">
        <f t="shared" si="26"/>
        <v>51</v>
      </c>
      <c r="J265">
        <f t="shared" si="28"/>
        <v>50</v>
      </c>
      <c r="K265">
        <f t="shared" si="29"/>
        <v>-6</v>
      </c>
    </row>
    <row r="266" spans="1:11" x14ac:dyDescent="0.25">
      <c r="A266" t="s">
        <v>390</v>
      </c>
      <c r="B266">
        <v>97</v>
      </c>
      <c r="C266">
        <v>1</v>
      </c>
      <c r="F266">
        <f t="shared" si="27"/>
        <v>46</v>
      </c>
      <c r="G266">
        <f t="shared" si="24"/>
        <v>96</v>
      </c>
      <c r="H266">
        <f t="shared" si="25"/>
        <v>1.9019607843137254</v>
      </c>
      <c r="I266">
        <f t="shared" si="26"/>
        <v>97</v>
      </c>
      <c r="J266">
        <f t="shared" si="28"/>
        <v>96</v>
      </c>
      <c r="K266">
        <f t="shared" si="29"/>
        <v>55</v>
      </c>
    </row>
    <row r="267" spans="1:11" x14ac:dyDescent="0.25">
      <c r="A267" t="s">
        <v>391</v>
      </c>
      <c r="B267">
        <v>75</v>
      </c>
      <c r="C267">
        <v>0</v>
      </c>
      <c r="F267">
        <f t="shared" si="27"/>
        <v>-22</v>
      </c>
      <c r="G267">
        <f t="shared" si="24"/>
        <v>74</v>
      </c>
      <c r="H267">
        <f t="shared" si="25"/>
        <v>0.77319587628865982</v>
      </c>
      <c r="I267">
        <f t="shared" si="26"/>
        <v>75</v>
      </c>
      <c r="J267">
        <f t="shared" si="28"/>
        <v>74</v>
      </c>
      <c r="K267">
        <f t="shared" si="29"/>
        <v>-68</v>
      </c>
    </row>
    <row r="268" spans="1:11" x14ac:dyDescent="0.25">
      <c r="A268" t="s">
        <v>392</v>
      </c>
      <c r="B268">
        <v>75</v>
      </c>
      <c r="C268">
        <v>0</v>
      </c>
      <c r="F268">
        <f t="shared" si="27"/>
        <v>0</v>
      </c>
      <c r="G268">
        <f t="shared" si="24"/>
        <v>74</v>
      </c>
      <c r="H268">
        <f t="shared" si="25"/>
        <v>1</v>
      </c>
      <c r="I268">
        <f t="shared" si="26"/>
        <v>75</v>
      </c>
      <c r="J268">
        <f t="shared" si="28"/>
        <v>74</v>
      </c>
      <c r="K268">
        <f t="shared" si="29"/>
        <v>22</v>
      </c>
    </row>
    <row r="269" spans="1:11" x14ac:dyDescent="0.25">
      <c r="A269" t="s">
        <v>393</v>
      </c>
      <c r="B269">
        <v>79</v>
      </c>
      <c r="C269">
        <v>0</v>
      </c>
      <c r="F269">
        <f t="shared" si="27"/>
        <v>4</v>
      </c>
      <c r="G269">
        <f t="shared" si="24"/>
        <v>78</v>
      </c>
      <c r="H269">
        <f t="shared" si="25"/>
        <v>1.0533333333333332</v>
      </c>
      <c r="I269">
        <f t="shared" si="26"/>
        <v>79</v>
      </c>
      <c r="J269">
        <f t="shared" si="28"/>
        <v>78</v>
      </c>
      <c r="K269">
        <f t="shared" si="29"/>
        <v>4</v>
      </c>
    </row>
    <row r="270" spans="1:11" x14ac:dyDescent="0.25">
      <c r="A270" t="s">
        <v>394</v>
      </c>
      <c r="B270">
        <v>104</v>
      </c>
      <c r="C270">
        <v>0</v>
      </c>
      <c r="F270">
        <f t="shared" si="27"/>
        <v>25</v>
      </c>
      <c r="G270">
        <f t="shared" si="24"/>
        <v>103</v>
      </c>
      <c r="H270">
        <f t="shared" si="25"/>
        <v>1.3164556962025316</v>
      </c>
      <c r="I270">
        <f t="shared" si="26"/>
        <v>104</v>
      </c>
      <c r="J270">
        <f t="shared" si="28"/>
        <v>103</v>
      </c>
      <c r="K270">
        <f t="shared" si="29"/>
        <v>21</v>
      </c>
    </row>
    <row r="271" spans="1:11" x14ac:dyDescent="0.25">
      <c r="A271" t="s">
        <v>395</v>
      </c>
      <c r="B271">
        <v>68</v>
      </c>
      <c r="C271">
        <v>0</v>
      </c>
      <c r="F271">
        <f t="shared" si="27"/>
        <v>-36</v>
      </c>
      <c r="G271">
        <f t="shared" si="24"/>
        <v>67</v>
      </c>
      <c r="H271">
        <f t="shared" si="25"/>
        <v>0.65384615384615385</v>
      </c>
      <c r="I271">
        <f t="shared" si="26"/>
        <v>68</v>
      </c>
      <c r="J271">
        <f t="shared" si="28"/>
        <v>67</v>
      </c>
      <c r="K271">
        <f t="shared" si="29"/>
        <v>-61</v>
      </c>
    </row>
    <row r="272" spans="1:11" x14ac:dyDescent="0.25">
      <c r="A272" t="s">
        <v>396</v>
      </c>
      <c r="B272">
        <v>124</v>
      </c>
      <c r="C272">
        <v>0</v>
      </c>
      <c r="F272">
        <f t="shared" si="27"/>
        <v>56</v>
      </c>
      <c r="G272">
        <f t="shared" si="24"/>
        <v>123</v>
      </c>
      <c r="H272">
        <f t="shared" si="25"/>
        <v>1.8235294117647058</v>
      </c>
      <c r="I272">
        <f t="shared" si="26"/>
        <v>124</v>
      </c>
      <c r="J272">
        <f t="shared" si="28"/>
        <v>123</v>
      </c>
      <c r="K272">
        <f t="shared" si="29"/>
        <v>92</v>
      </c>
    </row>
    <row r="273" spans="1:11" x14ac:dyDescent="0.25">
      <c r="A273" t="s">
        <v>397</v>
      </c>
      <c r="B273">
        <v>76</v>
      </c>
      <c r="C273">
        <v>0</v>
      </c>
      <c r="F273">
        <f t="shared" si="27"/>
        <v>-48</v>
      </c>
      <c r="G273">
        <f t="shared" si="24"/>
        <v>75</v>
      </c>
      <c r="H273">
        <f t="shared" si="25"/>
        <v>0.61290322580645162</v>
      </c>
      <c r="I273">
        <f t="shared" si="26"/>
        <v>76</v>
      </c>
      <c r="J273">
        <f t="shared" si="28"/>
        <v>75</v>
      </c>
      <c r="K273">
        <f t="shared" si="29"/>
        <v>-104</v>
      </c>
    </row>
    <row r="274" spans="1:11" x14ac:dyDescent="0.25">
      <c r="A274" t="s">
        <v>398</v>
      </c>
      <c r="B274">
        <v>124</v>
      </c>
      <c r="C274">
        <v>0</v>
      </c>
      <c r="F274">
        <f t="shared" si="27"/>
        <v>48</v>
      </c>
      <c r="G274">
        <f t="shared" si="24"/>
        <v>123</v>
      </c>
      <c r="H274">
        <f t="shared" si="25"/>
        <v>1.631578947368421</v>
      </c>
      <c r="I274">
        <f t="shared" si="26"/>
        <v>124</v>
      </c>
      <c r="J274">
        <f t="shared" si="28"/>
        <v>123</v>
      </c>
      <c r="K274">
        <f t="shared" si="29"/>
        <v>96</v>
      </c>
    </row>
    <row r="275" spans="1:11" x14ac:dyDescent="0.25">
      <c r="A275" t="s">
        <v>399</v>
      </c>
      <c r="B275">
        <v>75</v>
      </c>
      <c r="C275">
        <v>0</v>
      </c>
      <c r="F275">
        <f t="shared" si="27"/>
        <v>-49</v>
      </c>
      <c r="G275">
        <f t="shared" si="24"/>
        <v>74</v>
      </c>
      <c r="H275">
        <f t="shared" si="25"/>
        <v>0.60483870967741937</v>
      </c>
      <c r="I275">
        <f t="shared" si="26"/>
        <v>75</v>
      </c>
      <c r="J275">
        <f t="shared" si="28"/>
        <v>74</v>
      </c>
      <c r="K275">
        <f t="shared" si="29"/>
        <v>-97</v>
      </c>
    </row>
    <row r="276" spans="1:11" x14ac:dyDescent="0.25">
      <c r="A276" t="s">
        <v>400</v>
      </c>
      <c r="B276">
        <v>86</v>
      </c>
      <c r="C276">
        <v>0</v>
      </c>
      <c r="F276">
        <f t="shared" si="27"/>
        <v>11</v>
      </c>
      <c r="G276">
        <f t="shared" si="24"/>
        <v>85</v>
      </c>
      <c r="H276">
        <f t="shared" si="25"/>
        <v>1.1466666666666667</v>
      </c>
      <c r="I276">
        <f t="shared" si="26"/>
        <v>86</v>
      </c>
      <c r="J276">
        <f t="shared" si="28"/>
        <v>85</v>
      </c>
      <c r="K276">
        <f t="shared" si="29"/>
        <v>60</v>
      </c>
    </row>
    <row r="277" spans="1:11" x14ac:dyDescent="0.25">
      <c r="A277" t="s">
        <v>401</v>
      </c>
      <c r="B277">
        <v>87</v>
      </c>
      <c r="C277">
        <v>1</v>
      </c>
      <c r="F277">
        <f t="shared" si="27"/>
        <v>1</v>
      </c>
      <c r="G277">
        <f t="shared" si="24"/>
        <v>86</v>
      </c>
      <c r="H277">
        <f t="shared" si="25"/>
        <v>1.0116279069767442</v>
      </c>
      <c r="I277">
        <f t="shared" si="26"/>
        <v>87</v>
      </c>
      <c r="J277">
        <f t="shared" si="28"/>
        <v>86</v>
      </c>
      <c r="K277">
        <f t="shared" si="29"/>
        <v>-10</v>
      </c>
    </row>
    <row r="278" spans="1:11" x14ac:dyDescent="0.25">
      <c r="A278" t="s">
        <v>402</v>
      </c>
      <c r="B278">
        <v>69</v>
      </c>
      <c r="C278">
        <v>0</v>
      </c>
      <c r="F278">
        <f t="shared" si="27"/>
        <v>-18</v>
      </c>
      <c r="G278">
        <f t="shared" si="24"/>
        <v>68</v>
      </c>
      <c r="H278">
        <f t="shared" si="25"/>
        <v>0.7931034482758621</v>
      </c>
      <c r="I278">
        <f t="shared" si="26"/>
        <v>69</v>
      </c>
      <c r="J278">
        <f t="shared" si="28"/>
        <v>68</v>
      </c>
      <c r="K278">
        <f t="shared" si="29"/>
        <v>-19</v>
      </c>
    </row>
    <row r="279" spans="1:11" x14ac:dyDescent="0.25">
      <c r="A279" t="s">
        <v>403</v>
      </c>
      <c r="B279">
        <v>69</v>
      </c>
      <c r="C279">
        <v>0</v>
      </c>
      <c r="F279">
        <f t="shared" si="27"/>
        <v>0</v>
      </c>
      <c r="G279">
        <f t="shared" si="24"/>
        <v>68</v>
      </c>
      <c r="H279">
        <f t="shared" si="25"/>
        <v>1</v>
      </c>
      <c r="I279">
        <f t="shared" si="26"/>
        <v>69</v>
      </c>
      <c r="J279">
        <f t="shared" si="28"/>
        <v>68</v>
      </c>
      <c r="K279">
        <f t="shared" si="29"/>
        <v>18</v>
      </c>
    </row>
    <row r="280" spans="1:11" x14ac:dyDescent="0.25">
      <c r="A280" t="s">
        <v>404</v>
      </c>
      <c r="B280">
        <v>96</v>
      </c>
      <c r="C280">
        <v>0</v>
      </c>
      <c r="F280">
        <f t="shared" si="27"/>
        <v>27</v>
      </c>
      <c r="G280">
        <f t="shared" si="24"/>
        <v>95</v>
      </c>
      <c r="H280">
        <f t="shared" si="25"/>
        <v>1.3913043478260869</v>
      </c>
      <c r="I280">
        <f t="shared" si="26"/>
        <v>96</v>
      </c>
      <c r="J280">
        <f t="shared" si="28"/>
        <v>95</v>
      </c>
      <c r="K280">
        <f t="shared" si="29"/>
        <v>27</v>
      </c>
    </row>
    <row r="281" spans="1:11" x14ac:dyDescent="0.25">
      <c r="A281" t="s">
        <v>405</v>
      </c>
      <c r="B281">
        <v>83</v>
      </c>
      <c r="C281">
        <v>0</v>
      </c>
      <c r="F281">
        <f t="shared" si="27"/>
        <v>-13</v>
      </c>
      <c r="G281">
        <f t="shared" si="24"/>
        <v>82</v>
      </c>
      <c r="H281">
        <f t="shared" si="25"/>
        <v>0.86458333333333337</v>
      </c>
      <c r="I281">
        <f t="shared" si="26"/>
        <v>83</v>
      </c>
      <c r="J281">
        <f t="shared" si="28"/>
        <v>82</v>
      </c>
      <c r="K281">
        <f t="shared" si="29"/>
        <v>-40</v>
      </c>
    </row>
    <row r="282" spans="1:11" x14ac:dyDescent="0.25">
      <c r="A282" t="s">
        <v>406</v>
      </c>
      <c r="B282">
        <v>100</v>
      </c>
      <c r="C282">
        <v>0</v>
      </c>
      <c r="F282">
        <f t="shared" si="27"/>
        <v>17</v>
      </c>
      <c r="G282">
        <f t="shared" si="24"/>
        <v>99</v>
      </c>
      <c r="H282">
        <f t="shared" si="25"/>
        <v>1.2048192771084338</v>
      </c>
      <c r="I282">
        <f t="shared" si="26"/>
        <v>100</v>
      </c>
      <c r="J282">
        <f t="shared" si="28"/>
        <v>99</v>
      </c>
      <c r="K282">
        <f t="shared" si="29"/>
        <v>30</v>
      </c>
    </row>
    <row r="283" spans="1:11" x14ac:dyDescent="0.25">
      <c r="A283" t="s">
        <v>407</v>
      </c>
      <c r="B283">
        <v>122</v>
      </c>
      <c r="C283">
        <v>0</v>
      </c>
      <c r="F283">
        <f t="shared" si="27"/>
        <v>22</v>
      </c>
      <c r="G283">
        <f t="shared" si="24"/>
        <v>121</v>
      </c>
      <c r="H283">
        <f t="shared" si="25"/>
        <v>1.22</v>
      </c>
      <c r="I283">
        <f t="shared" si="26"/>
        <v>122</v>
      </c>
      <c r="J283">
        <f t="shared" si="28"/>
        <v>121</v>
      </c>
      <c r="K283">
        <f t="shared" si="29"/>
        <v>5</v>
      </c>
    </row>
    <row r="284" spans="1:11" x14ac:dyDescent="0.25">
      <c r="A284" t="s">
        <v>408</v>
      </c>
      <c r="B284">
        <v>131</v>
      </c>
      <c r="C284">
        <v>0</v>
      </c>
      <c r="F284">
        <f t="shared" si="27"/>
        <v>9</v>
      </c>
      <c r="G284">
        <f t="shared" si="24"/>
        <v>130</v>
      </c>
      <c r="H284">
        <f t="shared" si="25"/>
        <v>1.0737704918032787</v>
      </c>
      <c r="I284">
        <f t="shared" si="26"/>
        <v>131</v>
      </c>
      <c r="J284">
        <f t="shared" si="28"/>
        <v>130</v>
      </c>
      <c r="K284">
        <f t="shared" si="29"/>
        <v>-13</v>
      </c>
    </row>
    <row r="285" spans="1:11" x14ac:dyDescent="0.25">
      <c r="A285" t="s">
        <v>409</v>
      </c>
      <c r="B285">
        <v>103</v>
      </c>
      <c r="C285">
        <v>0</v>
      </c>
      <c r="F285">
        <f t="shared" si="27"/>
        <v>-28</v>
      </c>
      <c r="G285">
        <f t="shared" si="24"/>
        <v>102</v>
      </c>
      <c r="H285">
        <f t="shared" si="25"/>
        <v>0.7862595419847328</v>
      </c>
      <c r="I285">
        <f t="shared" si="26"/>
        <v>103</v>
      </c>
      <c r="J285">
        <f t="shared" si="28"/>
        <v>102</v>
      </c>
      <c r="K285">
        <f t="shared" si="29"/>
        <v>-37</v>
      </c>
    </row>
    <row r="286" spans="1:11" x14ac:dyDescent="0.25">
      <c r="A286" t="s">
        <v>410</v>
      </c>
      <c r="B286">
        <v>115</v>
      </c>
      <c r="C286">
        <v>0</v>
      </c>
      <c r="F286">
        <f t="shared" si="27"/>
        <v>12</v>
      </c>
      <c r="G286">
        <f t="shared" si="24"/>
        <v>114</v>
      </c>
      <c r="H286">
        <f t="shared" si="25"/>
        <v>1.116504854368932</v>
      </c>
      <c r="I286">
        <f t="shared" si="26"/>
        <v>115</v>
      </c>
      <c r="J286">
        <f t="shared" si="28"/>
        <v>114</v>
      </c>
      <c r="K286">
        <f t="shared" si="29"/>
        <v>40</v>
      </c>
    </row>
    <row r="287" spans="1:11" x14ac:dyDescent="0.25">
      <c r="A287" t="s">
        <v>411</v>
      </c>
      <c r="B287">
        <v>142</v>
      </c>
      <c r="C287">
        <v>2</v>
      </c>
      <c r="F287">
        <f t="shared" si="27"/>
        <v>27</v>
      </c>
      <c r="G287">
        <f t="shared" si="24"/>
        <v>141</v>
      </c>
      <c r="H287">
        <f t="shared" si="25"/>
        <v>1.2347826086956522</v>
      </c>
      <c r="I287">
        <f t="shared" si="26"/>
        <v>142</v>
      </c>
      <c r="J287">
        <f t="shared" si="28"/>
        <v>141</v>
      </c>
      <c r="K287">
        <f t="shared" si="29"/>
        <v>15</v>
      </c>
    </row>
    <row r="288" spans="1:11" x14ac:dyDescent="0.25">
      <c r="A288" t="s">
        <v>412</v>
      </c>
      <c r="B288">
        <v>116</v>
      </c>
      <c r="C288">
        <v>0</v>
      </c>
      <c r="F288">
        <f t="shared" si="27"/>
        <v>-26</v>
      </c>
      <c r="G288">
        <f t="shared" si="24"/>
        <v>115</v>
      </c>
      <c r="H288">
        <f t="shared" si="25"/>
        <v>0.81690140845070425</v>
      </c>
      <c r="I288">
        <f t="shared" si="26"/>
        <v>116</v>
      </c>
      <c r="J288">
        <f t="shared" si="28"/>
        <v>115</v>
      </c>
      <c r="K288">
        <f t="shared" si="29"/>
        <v>-53</v>
      </c>
    </row>
    <row r="289" spans="1:11" x14ac:dyDescent="0.25">
      <c r="A289" t="s">
        <v>413</v>
      </c>
      <c r="B289">
        <v>217</v>
      </c>
      <c r="C289">
        <v>0</v>
      </c>
      <c r="F289">
        <f t="shared" si="27"/>
        <v>101</v>
      </c>
      <c r="G289">
        <f t="shared" si="24"/>
        <v>216</v>
      </c>
      <c r="H289">
        <f t="shared" si="25"/>
        <v>1.8706896551724137</v>
      </c>
      <c r="I289">
        <f t="shared" si="26"/>
        <v>217</v>
      </c>
      <c r="J289">
        <f t="shared" si="28"/>
        <v>216</v>
      </c>
      <c r="K289">
        <f t="shared" si="29"/>
        <v>127</v>
      </c>
    </row>
    <row r="290" spans="1:11" x14ac:dyDescent="0.25">
      <c r="A290" t="s">
        <v>414</v>
      </c>
      <c r="B290">
        <v>183</v>
      </c>
      <c r="C290">
        <v>1</v>
      </c>
      <c r="F290">
        <f t="shared" si="27"/>
        <v>-34</v>
      </c>
      <c r="G290">
        <f t="shared" si="24"/>
        <v>182</v>
      </c>
      <c r="H290">
        <f t="shared" si="25"/>
        <v>0.84331797235023043</v>
      </c>
      <c r="I290">
        <f t="shared" si="26"/>
        <v>183</v>
      </c>
      <c r="J290">
        <f t="shared" si="28"/>
        <v>182</v>
      </c>
      <c r="K290">
        <f t="shared" si="29"/>
        <v>-135</v>
      </c>
    </row>
    <row r="291" spans="1:11" x14ac:dyDescent="0.25">
      <c r="A291" t="s">
        <v>415</v>
      </c>
      <c r="B291">
        <v>138</v>
      </c>
      <c r="C291">
        <v>1</v>
      </c>
      <c r="F291">
        <f t="shared" si="27"/>
        <v>-45</v>
      </c>
      <c r="G291">
        <f t="shared" si="24"/>
        <v>137</v>
      </c>
      <c r="H291">
        <f t="shared" si="25"/>
        <v>0.75409836065573765</v>
      </c>
      <c r="I291">
        <f t="shared" si="26"/>
        <v>138</v>
      </c>
      <c r="J291">
        <f t="shared" si="28"/>
        <v>137</v>
      </c>
      <c r="K291">
        <f t="shared" si="29"/>
        <v>-11</v>
      </c>
    </row>
    <row r="292" spans="1:11" x14ac:dyDescent="0.25">
      <c r="A292" t="s">
        <v>416</v>
      </c>
      <c r="B292">
        <v>167</v>
      </c>
      <c r="C292">
        <v>1</v>
      </c>
      <c r="F292">
        <f t="shared" si="27"/>
        <v>29</v>
      </c>
      <c r="G292">
        <f t="shared" si="24"/>
        <v>166</v>
      </c>
      <c r="H292">
        <f t="shared" si="25"/>
        <v>1.2101449275362319</v>
      </c>
      <c r="I292">
        <f t="shared" si="26"/>
        <v>167</v>
      </c>
      <c r="J292">
        <f t="shared" si="28"/>
        <v>166</v>
      </c>
      <c r="K292">
        <f t="shared" si="29"/>
        <v>74</v>
      </c>
    </row>
    <row r="293" spans="1:11" x14ac:dyDescent="0.25">
      <c r="A293" t="s">
        <v>417</v>
      </c>
      <c r="B293">
        <v>229</v>
      </c>
      <c r="C293">
        <v>1</v>
      </c>
      <c r="F293">
        <f t="shared" si="27"/>
        <v>62</v>
      </c>
      <c r="G293">
        <f t="shared" si="24"/>
        <v>228</v>
      </c>
      <c r="H293">
        <f t="shared" si="25"/>
        <v>1.3712574850299402</v>
      </c>
      <c r="I293">
        <f t="shared" si="26"/>
        <v>229</v>
      </c>
      <c r="J293">
        <f t="shared" si="28"/>
        <v>228</v>
      </c>
      <c r="K293">
        <f t="shared" si="29"/>
        <v>33</v>
      </c>
    </row>
    <row r="294" spans="1:11" x14ac:dyDescent="0.25">
      <c r="A294" t="s">
        <v>418</v>
      </c>
      <c r="B294">
        <v>167</v>
      </c>
      <c r="C294">
        <v>0</v>
      </c>
      <c r="F294">
        <f t="shared" si="27"/>
        <v>-62</v>
      </c>
      <c r="G294">
        <f t="shared" si="24"/>
        <v>166</v>
      </c>
      <c r="H294">
        <f t="shared" si="25"/>
        <v>0.72925764192139741</v>
      </c>
      <c r="I294">
        <f t="shared" si="26"/>
        <v>167</v>
      </c>
      <c r="J294">
        <f t="shared" si="28"/>
        <v>166</v>
      </c>
      <c r="K294">
        <f t="shared" si="29"/>
        <v>-124</v>
      </c>
    </row>
    <row r="295" spans="1:11" x14ac:dyDescent="0.25">
      <c r="A295" t="s">
        <v>419</v>
      </c>
      <c r="B295">
        <v>86</v>
      </c>
      <c r="C295">
        <v>2</v>
      </c>
      <c r="F295">
        <f t="shared" si="27"/>
        <v>-81</v>
      </c>
      <c r="G295">
        <f t="shared" si="24"/>
        <v>85</v>
      </c>
      <c r="H295">
        <f t="shared" si="25"/>
        <v>0.51497005988023947</v>
      </c>
      <c r="I295">
        <f t="shared" si="26"/>
        <v>86</v>
      </c>
      <c r="J295">
        <f t="shared" si="28"/>
        <v>85</v>
      </c>
      <c r="K295">
        <f t="shared" si="29"/>
        <v>-19</v>
      </c>
    </row>
    <row r="296" spans="1:11" x14ac:dyDescent="0.25">
      <c r="A296" t="s">
        <v>420</v>
      </c>
      <c r="B296">
        <v>176</v>
      </c>
      <c r="C296">
        <v>1</v>
      </c>
      <c r="F296">
        <f t="shared" si="27"/>
        <v>90</v>
      </c>
      <c r="G296">
        <f t="shared" si="24"/>
        <v>175</v>
      </c>
      <c r="H296">
        <f t="shared" si="25"/>
        <v>2.0465116279069768</v>
      </c>
      <c r="I296">
        <f t="shared" si="26"/>
        <v>176</v>
      </c>
      <c r="J296">
        <f t="shared" si="28"/>
        <v>175</v>
      </c>
      <c r="K296">
        <f t="shared" si="29"/>
        <v>171</v>
      </c>
    </row>
    <row r="297" spans="1:11" x14ac:dyDescent="0.25">
      <c r="A297" t="s">
        <v>421</v>
      </c>
      <c r="B297">
        <v>193</v>
      </c>
      <c r="C297">
        <v>0</v>
      </c>
      <c r="F297">
        <f t="shared" si="27"/>
        <v>17</v>
      </c>
      <c r="G297">
        <f t="shared" si="24"/>
        <v>192</v>
      </c>
      <c r="H297">
        <f t="shared" si="25"/>
        <v>1.0965909090909092</v>
      </c>
      <c r="I297">
        <f t="shared" si="26"/>
        <v>193</v>
      </c>
      <c r="J297">
        <f t="shared" si="28"/>
        <v>192</v>
      </c>
      <c r="K297">
        <f t="shared" si="29"/>
        <v>-73</v>
      </c>
    </row>
    <row r="298" spans="1:11" x14ac:dyDescent="0.25">
      <c r="A298" t="s">
        <v>422</v>
      </c>
      <c r="B298">
        <v>169</v>
      </c>
      <c r="C298">
        <v>0</v>
      </c>
      <c r="F298">
        <f t="shared" si="27"/>
        <v>-24</v>
      </c>
      <c r="G298">
        <f t="shared" si="24"/>
        <v>168</v>
      </c>
      <c r="H298">
        <f t="shared" si="25"/>
        <v>0.87564766839378239</v>
      </c>
      <c r="I298">
        <f t="shared" si="26"/>
        <v>169</v>
      </c>
      <c r="J298">
        <f t="shared" si="28"/>
        <v>168</v>
      </c>
      <c r="K298">
        <f t="shared" si="29"/>
        <v>-41</v>
      </c>
    </row>
    <row r="299" spans="1:11" x14ac:dyDescent="0.25">
      <c r="A299" t="s">
        <v>423</v>
      </c>
      <c r="B299">
        <v>199</v>
      </c>
      <c r="C299">
        <v>1</v>
      </c>
      <c r="F299">
        <f t="shared" si="27"/>
        <v>30</v>
      </c>
      <c r="G299">
        <f t="shared" si="24"/>
        <v>198</v>
      </c>
      <c r="H299">
        <f t="shared" si="25"/>
        <v>1.1775147928994083</v>
      </c>
      <c r="I299">
        <f t="shared" si="26"/>
        <v>199</v>
      </c>
      <c r="J299">
        <f t="shared" si="28"/>
        <v>198</v>
      </c>
      <c r="K299">
        <f t="shared" si="29"/>
        <v>54</v>
      </c>
    </row>
    <row r="300" spans="1:11" x14ac:dyDescent="0.25">
      <c r="A300" t="s">
        <v>424</v>
      </c>
      <c r="B300">
        <v>316</v>
      </c>
      <c r="C300">
        <v>0</v>
      </c>
      <c r="F300">
        <f t="shared" si="27"/>
        <v>117</v>
      </c>
      <c r="G300">
        <f t="shared" si="24"/>
        <v>315</v>
      </c>
      <c r="H300">
        <f t="shared" si="25"/>
        <v>1.5879396984924623</v>
      </c>
      <c r="I300">
        <f t="shared" si="26"/>
        <v>316</v>
      </c>
      <c r="J300">
        <f t="shared" si="28"/>
        <v>315</v>
      </c>
      <c r="K300">
        <f t="shared" si="29"/>
        <v>87</v>
      </c>
    </row>
    <row r="301" spans="1:11" x14ac:dyDescent="0.25">
      <c r="A301" t="s">
        <v>425</v>
      </c>
      <c r="B301">
        <v>224</v>
      </c>
      <c r="C301">
        <v>0</v>
      </c>
      <c r="F301">
        <f t="shared" si="27"/>
        <v>-92</v>
      </c>
      <c r="G301">
        <f t="shared" si="24"/>
        <v>223</v>
      </c>
      <c r="H301">
        <f t="shared" si="25"/>
        <v>0.70886075949367089</v>
      </c>
      <c r="I301">
        <f t="shared" si="26"/>
        <v>224</v>
      </c>
      <c r="J301">
        <f t="shared" si="28"/>
        <v>223</v>
      </c>
      <c r="K301">
        <f t="shared" si="29"/>
        <v>-209</v>
      </c>
    </row>
    <row r="302" spans="1:11" x14ac:dyDescent="0.25">
      <c r="A302" t="s">
        <v>426</v>
      </c>
      <c r="B302">
        <v>201</v>
      </c>
      <c r="C302">
        <v>1</v>
      </c>
      <c r="F302">
        <f t="shared" si="27"/>
        <v>-23</v>
      </c>
      <c r="G302">
        <f t="shared" si="24"/>
        <v>200</v>
      </c>
      <c r="H302">
        <f t="shared" si="25"/>
        <v>0.8973214285714286</v>
      </c>
      <c r="I302">
        <f t="shared" si="26"/>
        <v>201</v>
      </c>
      <c r="J302">
        <f t="shared" si="28"/>
        <v>200</v>
      </c>
      <c r="K302">
        <f t="shared" si="29"/>
        <v>69</v>
      </c>
    </row>
    <row r="303" spans="1:11" x14ac:dyDescent="0.25">
      <c r="A303" t="s">
        <v>427</v>
      </c>
      <c r="B303">
        <v>314</v>
      </c>
      <c r="C303">
        <v>0</v>
      </c>
      <c r="F303">
        <f t="shared" si="27"/>
        <v>113</v>
      </c>
      <c r="G303">
        <f t="shared" si="24"/>
        <v>313</v>
      </c>
      <c r="H303">
        <f t="shared" si="25"/>
        <v>1.5621890547263682</v>
      </c>
      <c r="I303">
        <f t="shared" si="26"/>
        <v>314</v>
      </c>
      <c r="J303">
        <f t="shared" si="28"/>
        <v>313</v>
      </c>
      <c r="K303">
        <f t="shared" si="29"/>
        <v>136</v>
      </c>
    </row>
    <row r="304" spans="1:11" x14ac:dyDescent="0.25">
      <c r="A304" t="s">
        <v>428</v>
      </c>
      <c r="B304">
        <v>344</v>
      </c>
      <c r="C304">
        <v>0</v>
      </c>
      <c r="F304">
        <f t="shared" si="27"/>
        <v>30</v>
      </c>
      <c r="G304">
        <f t="shared" si="24"/>
        <v>343</v>
      </c>
      <c r="H304">
        <f t="shared" si="25"/>
        <v>1.0955414012738853</v>
      </c>
      <c r="I304">
        <f t="shared" si="26"/>
        <v>344</v>
      </c>
      <c r="J304">
        <f t="shared" si="28"/>
        <v>343</v>
      </c>
      <c r="K304">
        <f t="shared" si="29"/>
        <v>-83</v>
      </c>
    </row>
    <row r="305" spans="1:11" x14ac:dyDescent="0.25">
      <c r="A305" t="s">
        <v>429</v>
      </c>
      <c r="B305">
        <v>365</v>
      </c>
      <c r="C305">
        <v>0</v>
      </c>
      <c r="F305">
        <f t="shared" si="27"/>
        <v>21</v>
      </c>
      <c r="G305">
        <f t="shared" si="24"/>
        <v>364</v>
      </c>
      <c r="H305">
        <f t="shared" si="25"/>
        <v>1.0610465116279071</v>
      </c>
      <c r="I305">
        <f t="shared" si="26"/>
        <v>365</v>
      </c>
      <c r="J305">
        <f t="shared" si="28"/>
        <v>364</v>
      </c>
      <c r="K305">
        <f t="shared" si="29"/>
        <v>-9</v>
      </c>
    </row>
    <row r="306" spans="1:11" x14ac:dyDescent="0.25">
      <c r="A306" t="s">
        <v>430</v>
      </c>
      <c r="B306">
        <v>388</v>
      </c>
      <c r="C306">
        <v>3</v>
      </c>
      <c r="F306">
        <f t="shared" si="27"/>
        <v>23</v>
      </c>
      <c r="G306">
        <f t="shared" si="24"/>
        <v>387</v>
      </c>
      <c r="H306">
        <f t="shared" si="25"/>
        <v>1.0630136986301371</v>
      </c>
      <c r="I306">
        <f t="shared" si="26"/>
        <v>388</v>
      </c>
      <c r="J306">
        <f t="shared" si="28"/>
        <v>387</v>
      </c>
      <c r="K306">
        <f t="shared" si="29"/>
        <v>2</v>
      </c>
    </row>
    <row r="307" spans="1:11" x14ac:dyDescent="0.25">
      <c r="A307" t="s">
        <v>431</v>
      </c>
      <c r="B307">
        <v>431</v>
      </c>
      <c r="C307">
        <v>2</v>
      </c>
      <c r="F307">
        <f t="shared" si="27"/>
        <v>43</v>
      </c>
      <c r="G307">
        <f t="shared" si="24"/>
        <v>430</v>
      </c>
      <c r="H307">
        <f t="shared" si="25"/>
        <v>1.1108247422680413</v>
      </c>
      <c r="I307">
        <f t="shared" si="26"/>
        <v>431</v>
      </c>
      <c r="J307">
        <f t="shared" si="28"/>
        <v>430</v>
      </c>
      <c r="K307">
        <f t="shared" si="29"/>
        <v>20</v>
      </c>
    </row>
    <row r="308" spans="1:11" x14ac:dyDescent="0.25">
      <c r="A308" t="s">
        <v>432</v>
      </c>
      <c r="B308">
        <v>487</v>
      </c>
      <c r="C308">
        <v>2</v>
      </c>
      <c r="F308">
        <f t="shared" si="27"/>
        <v>56</v>
      </c>
      <c r="G308">
        <f t="shared" si="24"/>
        <v>486</v>
      </c>
      <c r="H308">
        <f t="shared" si="25"/>
        <v>1.1299303944315546</v>
      </c>
      <c r="I308">
        <f t="shared" si="26"/>
        <v>487</v>
      </c>
      <c r="J308">
        <f t="shared" si="28"/>
        <v>486</v>
      </c>
      <c r="K308">
        <f t="shared" si="29"/>
        <v>13</v>
      </c>
    </row>
    <row r="309" spans="1:11" x14ac:dyDescent="0.25">
      <c r="A309" t="s">
        <v>433</v>
      </c>
      <c r="B309">
        <v>550</v>
      </c>
      <c r="C309">
        <v>3</v>
      </c>
      <c r="F309">
        <f t="shared" si="27"/>
        <v>63</v>
      </c>
      <c r="G309">
        <f t="shared" si="24"/>
        <v>549</v>
      </c>
      <c r="H309">
        <f t="shared" si="25"/>
        <v>1.1293634496919918</v>
      </c>
      <c r="I309">
        <f t="shared" si="26"/>
        <v>550</v>
      </c>
      <c r="J309">
        <f t="shared" si="28"/>
        <v>549</v>
      </c>
      <c r="K309">
        <f t="shared" si="29"/>
        <v>7</v>
      </c>
    </row>
    <row r="310" spans="1:11" x14ac:dyDescent="0.25">
      <c r="A310" t="s">
        <v>434</v>
      </c>
      <c r="B310">
        <v>505</v>
      </c>
      <c r="C310">
        <v>2</v>
      </c>
      <c r="F310">
        <f t="shared" si="27"/>
        <v>-45</v>
      </c>
      <c r="G310">
        <f t="shared" si="24"/>
        <v>504</v>
      </c>
      <c r="H310">
        <f t="shared" si="25"/>
        <v>0.91818181818181821</v>
      </c>
      <c r="I310">
        <f t="shared" si="26"/>
        <v>505</v>
      </c>
      <c r="J310">
        <f t="shared" si="28"/>
        <v>504</v>
      </c>
      <c r="K310">
        <f t="shared" si="29"/>
        <v>-108</v>
      </c>
    </row>
    <row r="311" spans="1:11" x14ac:dyDescent="0.25">
      <c r="A311" t="s">
        <v>435</v>
      </c>
      <c r="B311">
        <v>547</v>
      </c>
      <c r="C311">
        <v>2</v>
      </c>
      <c r="F311">
        <f t="shared" si="27"/>
        <v>42</v>
      </c>
      <c r="G311">
        <f t="shared" si="24"/>
        <v>546</v>
      </c>
      <c r="H311">
        <f t="shared" si="25"/>
        <v>1.0831683168316832</v>
      </c>
      <c r="I311">
        <f t="shared" si="26"/>
        <v>547</v>
      </c>
      <c r="J311">
        <f t="shared" si="28"/>
        <v>546</v>
      </c>
      <c r="K311">
        <f t="shared" si="29"/>
        <v>87</v>
      </c>
    </row>
    <row r="312" spans="1:11" x14ac:dyDescent="0.25">
      <c r="A312" t="s">
        <v>436</v>
      </c>
      <c r="B312">
        <v>405</v>
      </c>
      <c r="C312">
        <v>4</v>
      </c>
      <c r="F312">
        <f t="shared" si="27"/>
        <v>-142</v>
      </c>
      <c r="G312">
        <f t="shared" si="24"/>
        <v>404</v>
      </c>
      <c r="H312">
        <f t="shared" si="25"/>
        <v>0.74040219378427785</v>
      </c>
      <c r="I312">
        <f t="shared" si="26"/>
        <v>405</v>
      </c>
      <c r="J312">
        <f t="shared" si="28"/>
        <v>404</v>
      </c>
      <c r="K312">
        <f t="shared" si="29"/>
        <v>-184</v>
      </c>
    </row>
    <row r="313" spans="1:11" x14ac:dyDescent="0.25">
      <c r="A313" t="s">
        <v>437</v>
      </c>
      <c r="B313">
        <v>650</v>
      </c>
      <c r="C313">
        <v>4</v>
      </c>
      <c r="F313">
        <f t="shared" si="27"/>
        <v>245</v>
      </c>
      <c r="G313">
        <f t="shared" si="24"/>
        <v>649</v>
      </c>
      <c r="H313">
        <f t="shared" si="25"/>
        <v>1.6049382716049383</v>
      </c>
      <c r="I313">
        <f t="shared" si="26"/>
        <v>650</v>
      </c>
      <c r="J313">
        <f t="shared" si="28"/>
        <v>649</v>
      </c>
      <c r="K313">
        <f t="shared" si="29"/>
        <v>387</v>
      </c>
    </row>
    <row r="314" spans="1:11" x14ac:dyDescent="0.25">
      <c r="A314" t="s">
        <v>438</v>
      </c>
      <c r="B314">
        <v>292</v>
      </c>
      <c r="C314">
        <v>3</v>
      </c>
      <c r="F314">
        <f t="shared" si="27"/>
        <v>-358</v>
      </c>
      <c r="G314">
        <f t="shared" si="24"/>
        <v>291</v>
      </c>
      <c r="H314">
        <f t="shared" si="25"/>
        <v>0.44923076923076921</v>
      </c>
      <c r="I314">
        <f t="shared" si="26"/>
        <v>292</v>
      </c>
      <c r="J314">
        <f t="shared" si="28"/>
        <v>291</v>
      </c>
      <c r="K314">
        <f t="shared" si="29"/>
        <v>-603</v>
      </c>
    </row>
    <row r="315" spans="1:11" x14ac:dyDescent="0.25">
      <c r="A315" t="s">
        <v>439</v>
      </c>
      <c r="B315">
        <v>330</v>
      </c>
      <c r="C315">
        <v>2</v>
      </c>
      <c r="F315">
        <f t="shared" si="27"/>
        <v>38</v>
      </c>
      <c r="G315">
        <f t="shared" si="24"/>
        <v>329</v>
      </c>
      <c r="H315">
        <f t="shared" si="25"/>
        <v>1.1301369863013699</v>
      </c>
      <c r="I315">
        <f t="shared" si="26"/>
        <v>330</v>
      </c>
      <c r="J315">
        <f t="shared" si="28"/>
        <v>329</v>
      </c>
      <c r="K315">
        <f t="shared" si="29"/>
        <v>396</v>
      </c>
    </row>
    <row r="316" spans="1:11" x14ac:dyDescent="0.25">
      <c r="A316" t="s">
        <v>440</v>
      </c>
      <c r="B316">
        <v>349</v>
      </c>
      <c r="C316">
        <v>5</v>
      </c>
      <c r="F316">
        <f t="shared" si="27"/>
        <v>19</v>
      </c>
      <c r="G316">
        <f t="shared" si="24"/>
        <v>348</v>
      </c>
      <c r="H316">
        <f t="shared" si="25"/>
        <v>1.0575757575757576</v>
      </c>
      <c r="I316">
        <f t="shared" si="26"/>
        <v>349</v>
      </c>
      <c r="J316">
        <f t="shared" si="28"/>
        <v>348</v>
      </c>
      <c r="K316">
        <f t="shared" si="29"/>
        <v>-19</v>
      </c>
    </row>
    <row r="317" spans="1:11" x14ac:dyDescent="0.25">
      <c r="A317" t="s">
        <v>441</v>
      </c>
      <c r="B317">
        <v>408</v>
      </c>
      <c r="C317">
        <v>4</v>
      </c>
      <c r="F317">
        <f t="shared" si="27"/>
        <v>59</v>
      </c>
      <c r="G317">
        <f t="shared" si="24"/>
        <v>407</v>
      </c>
      <c r="H317">
        <f t="shared" si="25"/>
        <v>1.1690544412607451</v>
      </c>
      <c r="I317">
        <f t="shared" si="26"/>
        <v>408</v>
      </c>
      <c r="J317">
        <f t="shared" si="28"/>
        <v>407</v>
      </c>
      <c r="K317">
        <f t="shared" si="29"/>
        <v>40</v>
      </c>
    </row>
    <row r="318" spans="1:11" x14ac:dyDescent="0.25">
      <c r="A318" t="s">
        <v>442</v>
      </c>
      <c r="B318">
        <v>530</v>
      </c>
      <c r="C318">
        <v>4</v>
      </c>
      <c r="F318">
        <f t="shared" si="27"/>
        <v>122</v>
      </c>
      <c r="G318">
        <f t="shared" si="24"/>
        <v>529</v>
      </c>
      <c r="H318">
        <f t="shared" si="25"/>
        <v>1.2990196078431373</v>
      </c>
      <c r="I318">
        <f t="shared" si="26"/>
        <v>530</v>
      </c>
      <c r="J318">
        <f t="shared" si="28"/>
        <v>529</v>
      </c>
      <c r="K318">
        <f t="shared" si="29"/>
        <v>63</v>
      </c>
    </row>
    <row r="319" spans="1:11" x14ac:dyDescent="0.25">
      <c r="A319" t="s">
        <v>443</v>
      </c>
      <c r="B319">
        <v>567</v>
      </c>
      <c r="C319">
        <v>3</v>
      </c>
      <c r="F319">
        <f t="shared" si="27"/>
        <v>37</v>
      </c>
      <c r="G319">
        <f t="shared" si="24"/>
        <v>566</v>
      </c>
      <c r="H319">
        <f t="shared" si="25"/>
        <v>1.0698113207547171</v>
      </c>
      <c r="I319">
        <f t="shared" si="26"/>
        <v>567</v>
      </c>
      <c r="J319">
        <f t="shared" si="28"/>
        <v>566</v>
      </c>
      <c r="K319">
        <f t="shared" si="29"/>
        <v>-85</v>
      </c>
    </row>
    <row r="320" spans="1:11" x14ac:dyDescent="0.25">
      <c r="A320" t="s">
        <v>444</v>
      </c>
      <c r="B320">
        <v>634</v>
      </c>
      <c r="C320">
        <v>3</v>
      </c>
      <c r="F320">
        <f t="shared" si="27"/>
        <v>67</v>
      </c>
      <c r="G320">
        <f t="shared" si="24"/>
        <v>633</v>
      </c>
      <c r="H320">
        <f t="shared" si="25"/>
        <v>1.1181657848324515</v>
      </c>
      <c r="I320">
        <f t="shared" si="26"/>
        <v>634</v>
      </c>
      <c r="J320">
        <f t="shared" si="28"/>
        <v>633</v>
      </c>
      <c r="K320">
        <f t="shared" si="29"/>
        <v>30</v>
      </c>
    </row>
    <row r="321" spans="1:11" x14ac:dyDescent="0.25">
      <c r="A321" t="s">
        <v>445</v>
      </c>
      <c r="B321">
        <v>567</v>
      </c>
      <c r="C321">
        <v>3</v>
      </c>
      <c r="F321">
        <f t="shared" si="27"/>
        <v>-67</v>
      </c>
      <c r="G321">
        <f t="shared" si="24"/>
        <v>566</v>
      </c>
      <c r="H321">
        <f t="shared" si="25"/>
        <v>0.89432176656151419</v>
      </c>
      <c r="I321">
        <f t="shared" si="26"/>
        <v>567</v>
      </c>
      <c r="J321">
        <f t="shared" si="28"/>
        <v>566</v>
      </c>
      <c r="K321">
        <f t="shared" si="29"/>
        <v>-134</v>
      </c>
    </row>
    <row r="322" spans="1:11" x14ac:dyDescent="0.25">
      <c r="A322" t="s">
        <v>446</v>
      </c>
      <c r="B322">
        <v>786</v>
      </c>
      <c r="C322">
        <v>3</v>
      </c>
      <c r="F322">
        <f t="shared" si="27"/>
        <v>219</v>
      </c>
      <c r="G322">
        <f t="shared" si="24"/>
        <v>785</v>
      </c>
      <c r="H322">
        <f t="shared" si="25"/>
        <v>1.3862433862433863</v>
      </c>
      <c r="I322">
        <f t="shared" si="26"/>
        <v>786</v>
      </c>
      <c r="J322">
        <f t="shared" si="28"/>
        <v>785</v>
      </c>
      <c r="K322">
        <f t="shared" si="29"/>
        <v>286</v>
      </c>
    </row>
    <row r="323" spans="1:11" x14ac:dyDescent="0.25">
      <c r="A323" t="s">
        <v>447</v>
      </c>
      <c r="B323">
        <v>825</v>
      </c>
      <c r="C323">
        <v>4</v>
      </c>
      <c r="F323">
        <f t="shared" si="27"/>
        <v>39</v>
      </c>
      <c r="G323">
        <f t="shared" si="24"/>
        <v>824</v>
      </c>
      <c r="H323">
        <f t="shared" si="25"/>
        <v>1.0496183206106871</v>
      </c>
      <c r="I323">
        <f t="shared" si="26"/>
        <v>825</v>
      </c>
      <c r="J323">
        <f t="shared" si="28"/>
        <v>824</v>
      </c>
      <c r="K323">
        <f t="shared" si="29"/>
        <v>-180</v>
      </c>
    </row>
    <row r="324" spans="1:11" x14ac:dyDescent="0.25">
      <c r="A324" t="s">
        <v>448</v>
      </c>
      <c r="B324">
        <v>666</v>
      </c>
      <c r="C324">
        <v>4</v>
      </c>
      <c r="F324">
        <f t="shared" si="27"/>
        <v>-159</v>
      </c>
      <c r="G324">
        <f t="shared" ref="G324:G387" si="30">B324-$B$3</f>
        <v>665</v>
      </c>
      <c r="H324">
        <f t="shared" ref="H324:H387" si="31">IFERROR(B324/B323,"")</f>
        <v>0.80727272727272725</v>
      </c>
      <c r="I324">
        <f t="shared" ref="I324:I387" si="32">IFERROR(B324/$B$3,"")</f>
        <v>666</v>
      </c>
      <c r="J324">
        <f t="shared" si="28"/>
        <v>665</v>
      </c>
      <c r="K324">
        <f t="shared" si="29"/>
        <v>-198</v>
      </c>
    </row>
    <row r="325" spans="1:11" x14ac:dyDescent="0.25">
      <c r="A325" t="s">
        <v>449</v>
      </c>
      <c r="B325">
        <v>659</v>
      </c>
      <c r="C325">
        <v>2</v>
      </c>
      <c r="F325">
        <f t="shared" ref="F325:F388" si="33">B325-B324</f>
        <v>-7</v>
      </c>
      <c r="G325">
        <f t="shared" si="30"/>
        <v>658</v>
      </c>
      <c r="H325">
        <f t="shared" si="31"/>
        <v>0.98948948948948945</v>
      </c>
      <c r="I325">
        <f t="shared" si="32"/>
        <v>659</v>
      </c>
      <c r="J325">
        <f t="shared" si="28"/>
        <v>658</v>
      </c>
      <c r="K325">
        <f t="shared" si="29"/>
        <v>152</v>
      </c>
    </row>
    <row r="326" spans="1:11" x14ac:dyDescent="0.25">
      <c r="A326" t="s">
        <v>450</v>
      </c>
      <c r="B326">
        <v>910</v>
      </c>
      <c r="C326">
        <v>3</v>
      </c>
      <c r="F326">
        <f t="shared" si="33"/>
        <v>251</v>
      </c>
      <c r="G326">
        <f t="shared" si="30"/>
        <v>909</v>
      </c>
      <c r="H326">
        <f t="shared" si="31"/>
        <v>1.3808801213960546</v>
      </c>
      <c r="I326">
        <f t="shared" si="32"/>
        <v>910</v>
      </c>
      <c r="J326">
        <f t="shared" ref="J326:J389" si="34">IFERROR(I326-1,"")</f>
        <v>909</v>
      </c>
      <c r="K326">
        <f t="shared" ref="K326:K389" si="35">F326-F325</f>
        <v>258</v>
      </c>
    </row>
    <row r="327" spans="1:11" x14ac:dyDescent="0.25">
      <c r="A327" t="s">
        <v>451</v>
      </c>
      <c r="B327">
        <v>1012</v>
      </c>
      <c r="C327">
        <v>1</v>
      </c>
      <c r="F327">
        <f t="shared" si="33"/>
        <v>102</v>
      </c>
      <c r="G327">
        <f t="shared" si="30"/>
        <v>1011</v>
      </c>
      <c r="H327">
        <f t="shared" si="31"/>
        <v>1.1120879120879121</v>
      </c>
      <c r="I327">
        <f t="shared" si="32"/>
        <v>1012</v>
      </c>
      <c r="J327">
        <f t="shared" si="34"/>
        <v>1011</v>
      </c>
      <c r="K327">
        <f t="shared" si="35"/>
        <v>-149</v>
      </c>
    </row>
    <row r="328" spans="1:11" x14ac:dyDescent="0.25">
      <c r="A328" t="s">
        <v>452</v>
      </c>
      <c r="B328">
        <v>906</v>
      </c>
      <c r="C328">
        <v>2</v>
      </c>
      <c r="F328">
        <f t="shared" si="33"/>
        <v>-106</v>
      </c>
      <c r="G328">
        <f t="shared" si="30"/>
        <v>905</v>
      </c>
      <c r="H328">
        <f t="shared" si="31"/>
        <v>0.89525691699604748</v>
      </c>
      <c r="I328">
        <f t="shared" si="32"/>
        <v>906</v>
      </c>
      <c r="J328">
        <f t="shared" si="34"/>
        <v>905</v>
      </c>
      <c r="K328">
        <f t="shared" si="35"/>
        <v>-208</v>
      </c>
    </row>
    <row r="329" spans="1:11" x14ac:dyDescent="0.25">
      <c r="A329" t="s">
        <v>453</v>
      </c>
      <c r="B329">
        <v>1044</v>
      </c>
      <c r="C329">
        <v>2</v>
      </c>
      <c r="F329">
        <f t="shared" si="33"/>
        <v>138</v>
      </c>
      <c r="G329">
        <f t="shared" si="30"/>
        <v>1043</v>
      </c>
      <c r="H329">
        <f t="shared" si="31"/>
        <v>1.1523178807947019</v>
      </c>
      <c r="I329">
        <f t="shared" si="32"/>
        <v>1044</v>
      </c>
      <c r="J329">
        <f t="shared" si="34"/>
        <v>1043</v>
      </c>
      <c r="K329">
        <f t="shared" si="35"/>
        <v>244</v>
      </c>
    </row>
    <row r="330" spans="1:11" x14ac:dyDescent="0.25">
      <c r="A330" t="s">
        <v>454</v>
      </c>
      <c r="B330">
        <v>893</v>
      </c>
      <c r="C330">
        <v>2</v>
      </c>
      <c r="F330">
        <f t="shared" si="33"/>
        <v>-151</v>
      </c>
      <c r="G330">
        <f t="shared" si="30"/>
        <v>892</v>
      </c>
      <c r="H330">
        <f t="shared" si="31"/>
        <v>0.8553639846743295</v>
      </c>
      <c r="I330">
        <f t="shared" si="32"/>
        <v>893</v>
      </c>
      <c r="J330">
        <f t="shared" si="34"/>
        <v>892</v>
      </c>
      <c r="K330">
        <f t="shared" si="35"/>
        <v>-289</v>
      </c>
    </row>
    <row r="331" spans="1:11" x14ac:dyDescent="0.25">
      <c r="A331" t="s">
        <v>455</v>
      </c>
      <c r="B331">
        <v>816</v>
      </c>
      <c r="C331">
        <v>5</v>
      </c>
      <c r="F331">
        <f t="shared" si="33"/>
        <v>-77</v>
      </c>
      <c r="G331">
        <f t="shared" si="30"/>
        <v>815</v>
      </c>
      <c r="H331">
        <f t="shared" si="31"/>
        <v>0.91377379619260923</v>
      </c>
      <c r="I331">
        <f t="shared" si="32"/>
        <v>816</v>
      </c>
      <c r="J331">
        <f t="shared" si="34"/>
        <v>815</v>
      </c>
      <c r="K331">
        <f t="shared" si="35"/>
        <v>74</v>
      </c>
    </row>
    <row r="332" spans="1:11" x14ac:dyDescent="0.25">
      <c r="A332" t="s">
        <v>456</v>
      </c>
      <c r="B332">
        <v>845</v>
      </c>
      <c r="C332">
        <v>4</v>
      </c>
      <c r="F332">
        <f t="shared" si="33"/>
        <v>29</v>
      </c>
      <c r="G332">
        <f t="shared" si="30"/>
        <v>844</v>
      </c>
      <c r="H332">
        <f t="shared" si="31"/>
        <v>1.0355392156862746</v>
      </c>
      <c r="I332">
        <f t="shared" si="32"/>
        <v>845</v>
      </c>
      <c r="J332">
        <f t="shared" si="34"/>
        <v>844</v>
      </c>
      <c r="K332">
        <f t="shared" si="35"/>
        <v>106</v>
      </c>
    </row>
    <row r="333" spans="1:11" x14ac:dyDescent="0.25">
      <c r="A333" t="s">
        <v>457</v>
      </c>
      <c r="B333">
        <v>821</v>
      </c>
      <c r="C333">
        <v>4</v>
      </c>
      <c r="F333">
        <f t="shared" si="33"/>
        <v>-24</v>
      </c>
      <c r="G333">
        <f t="shared" si="30"/>
        <v>820</v>
      </c>
      <c r="H333">
        <f t="shared" si="31"/>
        <v>0.97159763313609471</v>
      </c>
      <c r="I333">
        <f t="shared" si="32"/>
        <v>821</v>
      </c>
      <c r="J333">
        <f t="shared" si="34"/>
        <v>820</v>
      </c>
      <c r="K333">
        <f t="shared" si="35"/>
        <v>-53</v>
      </c>
    </row>
    <row r="334" spans="1:11" x14ac:dyDescent="0.25">
      <c r="A334" t="s">
        <v>458</v>
      </c>
      <c r="B334">
        <v>820</v>
      </c>
      <c r="C334">
        <v>5</v>
      </c>
      <c r="F334">
        <f t="shared" si="33"/>
        <v>-1</v>
      </c>
      <c r="G334">
        <f t="shared" si="30"/>
        <v>819</v>
      </c>
      <c r="H334">
        <f t="shared" si="31"/>
        <v>0.99878197320341044</v>
      </c>
      <c r="I334">
        <f t="shared" si="32"/>
        <v>820</v>
      </c>
      <c r="J334">
        <f t="shared" si="34"/>
        <v>819</v>
      </c>
      <c r="K334">
        <f t="shared" si="35"/>
        <v>23</v>
      </c>
    </row>
    <row r="335" spans="1:11" x14ac:dyDescent="0.25">
      <c r="A335" t="s">
        <v>459</v>
      </c>
      <c r="B335">
        <v>653</v>
      </c>
      <c r="C335">
        <v>2</v>
      </c>
      <c r="F335">
        <f t="shared" si="33"/>
        <v>-167</v>
      </c>
      <c r="G335">
        <f t="shared" si="30"/>
        <v>652</v>
      </c>
      <c r="H335">
        <f t="shared" si="31"/>
        <v>0.79634146341463419</v>
      </c>
      <c r="I335">
        <f t="shared" si="32"/>
        <v>653</v>
      </c>
      <c r="J335">
        <f t="shared" si="34"/>
        <v>652</v>
      </c>
      <c r="K335">
        <f t="shared" si="35"/>
        <v>-166</v>
      </c>
    </row>
    <row r="336" spans="1:11" x14ac:dyDescent="0.25">
      <c r="A336" t="s">
        <v>460</v>
      </c>
      <c r="B336">
        <v>580</v>
      </c>
      <c r="C336">
        <v>4</v>
      </c>
      <c r="F336">
        <f t="shared" si="33"/>
        <v>-73</v>
      </c>
      <c r="G336">
        <f t="shared" si="30"/>
        <v>579</v>
      </c>
      <c r="H336">
        <f t="shared" si="31"/>
        <v>0.88820826952526799</v>
      </c>
      <c r="I336">
        <f t="shared" si="32"/>
        <v>580</v>
      </c>
      <c r="J336">
        <f t="shared" si="34"/>
        <v>579</v>
      </c>
      <c r="K336">
        <f t="shared" si="35"/>
        <v>94</v>
      </c>
    </row>
    <row r="337" spans="1:11" x14ac:dyDescent="0.25">
      <c r="A337" t="s">
        <v>461</v>
      </c>
      <c r="B337">
        <v>858</v>
      </c>
      <c r="C337">
        <v>5</v>
      </c>
      <c r="F337">
        <f t="shared" si="33"/>
        <v>278</v>
      </c>
      <c r="G337">
        <f t="shared" si="30"/>
        <v>857</v>
      </c>
      <c r="H337">
        <f t="shared" si="31"/>
        <v>1.4793103448275862</v>
      </c>
      <c r="I337">
        <f t="shared" si="32"/>
        <v>858</v>
      </c>
      <c r="J337">
        <f t="shared" si="34"/>
        <v>857</v>
      </c>
      <c r="K337">
        <f t="shared" si="35"/>
        <v>351</v>
      </c>
    </row>
    <row r="338" spans="1:11" x14ac:dyDescent="0.25">
      <c r="A338" t="s">
        <v>462</v>
      </c>
      <c r="B338">
        <v>850</v>
      </c>
      <c r="C338">
        <v>4</v>
      </c>
      <c r="F338">
        <f t="shared" si="33"/>
        <v>-8</v>
      </c>
      <c r="G338">
        <f t="shared" si="30"/>
        <v>849</v>
      </c>
      <c r="H338">
        <f t="shared" si="31"/>
        <v>0.99067599067599066</v>
      </c>
      <c r="I338">
        <f t="shared" si="32"/>
        <v>850</v>
      </c>
      <c r="J338">
        <f t="shared" si="34"/>
        <v>849</v>
      </c>
      <c r="K338">
        <f t="shared" si="35"/>
        <v>-286</v>
      </c>
    </row>
    <row r="339" spans="1:11" x14ac:dyDescent="0.25">
      <c r="A339" t="s">
        <v>463</v>
      </c>
      <c r="B339">
        <v>823</v>
      </c>
      <c r="C339">
        <v>4</v>
      </c>
      <c r="F339">
        <f t="shared" si="33"/>
        <v>-27</v>
      </c>
      <c r="G339">
        <f t="shared" si="30"/>
        <v>822</v>
      </c>
      <c r="H339">
        <f t="shared" si="31"/>
        <v>0.96823529411764708</v>
      </c>
      <c r="I339">
        <f t="shared" si="32"/>
        <v>823</v>
      </c>
      <c r="J339">
        <f t="shared" si="34"/>
        <v>822</v>
      </c>
      <c r="K339">
        <f t="shared" si="35"/>
        <v>-19</v>
      </c>
    </row>
    <row r="340" spans="1:11" x14ac:dyDescent="0.25">
      <c r="A340" t="s">
        <v>464</v>
      </c>
      <c r="B340">
        <v>888</v>
      </c>
      <c r="C340">
        <v>4</v>
      </c>
      <c r="F340">
        <f t="shared" si="33"/>
        <v>65</v>
      </c>
      <c r="G340">
        <f t="shared" si="30"/>
        <v>887</v>
      </c>
      <c r="H340">
        <f t="shared" si="31"/>
        <v>1.0789793438639126</v>
      </c>
      <c r="I340">
        <f t="shared" si="32"/>
        <v>888</v>
      </c>
      <c r="J340">
        <f t="shared" si="34"/>
        <v>887</v>
      </c>
      <c r="K340">
        <f t="shared" si="35"/>
        <v>92</v>
      </c>
    </row>
    <row r="341" spans="1:11" x14ac:dyDescent="0.25">
      <c r="A341" t="s">
        <v>465</v>
      </c>
      <c r="B341">
        <v>806</v>
      </c>
      <c r="C341">
        <v>5</v>
      </c>
      <c r="F341">
        <f t="shared" si="33"/>
        <v>-82</v>
      </c>
      <c r="G341">
        <f t="shared" si="30"/>
        <v>805</v>
      </c>
      <c r="H341">
        <f t="shared" si="31"/>
        <v>0.90765765765765771</v>
      </c>
      <c r="I341">
        <f t="shared" si="32"/>
        <v>806</v>
      </c>
      <c r="J341">
        <f t="shared" si="34"/>
        <v>805</v>
      </c>
      <c r="K341">
        <f t="shared" si="35"/>
        <v>-147</v>
      </c>
    </row>
    <row r="342" spans="1:11" x14ac:dyDescent="0.25">
      <c r="A342" t="s">
        <v>466</v>
      </c>
      <c r="B342">
        <v>715</v>
      </c>
      <c r="C342">
        <v>3</v>
      </c>
      <c r="F342">
        <f t="shared" si="33"/>
        <v>-91</v>
      </c>
      <c r="G342">
        <f t="shared" si="30"/>
        <v>714</v>
      </c>
      <c r="H342">
        <f t="shared" si="31"/>
        <v>0.88709677419354838</v>
      </c>
      <c r="I342">
        <f t="shared" si="32"/>
        <v>715</v>
      </c>
      <c r="J342">
        <f t="shared" si="34"/>
        <v>714</v>
      </c>
      <c r="K342">
        <f t="shared" si="35"/>
        <v>-9</v>
      </c>
    </row>
    <row r="343" spans="1:11" x14ac:dyDescent="0.25">
      <c r="A343" t="s">
        <v>467</v>
      </c>
      <c r="B343">
        <v>937</v>
      </c>
      <c r="C343">
        <v>5</v>
      </c>
      <c r="F343">
        <f t="shared" si="33"/>
        <v>222</v>
      </c>
      <c r="G343">
        <f t="shared" si="30"/>
        <v>936</v>
      </c>
      <c r="H343">
        <f t="shared" si="31"/>
        <v>1.3104895104895105</v>
      </c>
      <c r="I343">
        <f t="shared" si="32"/>
        <v>937</v>
      </c>
      <c r="J343">
        <f t="shared" si="34"/>
        <v>936</v>
      </c>
      <c r="K343">
        <f t="shared" si="35"/>
        <v>313</v>
      </c>
    </row>
    <row r="344" spans="1:11" x14ac:dyDescent="0.25">
      <c r="A344" t="s">
        <v>468</v>
      </c>
      <c r="B344">
        <v>824</v>
      </c>
      <c r="C344">
        <v>3</v>
      </c>
      <c r="F344">
        <f t="shared" si="33"/>
        <v>-113</v>
      </c>
      <c r="G344">
        <f t="shared" si="30"/>
        <v>823</v>
      </c>
      <c r="H344">
        <f t="shared" si="31"/>
        <v>0.87940234791889005</v>
      </c>
      <c r="I344">
        <f t="shared" si="32"/>
        <v>824</v>
      </c>
      <c r="J344">
        <f t="shared" si="34"/>
        <v>823</v>
      </c>
      <c r="K344">
        <f t="shared" si="35"/>
        <v>-335</v>
      </c>
    </row>
    <row r="345" spans="1:11" x14ac:dyDescent="0.25">
      <c r="A345" t="s">
        <v>469</v>
      </c>
      <c r="B345">
        <v>923</v>
      </c>
      <c r="C345">
        <v>5</v>
      </c>
      <c r="F345">
        <f t="shared" si="33"/>
        <v>99</v>
      </c>
      <c r="G345">
        <f t="shared" si="30"/>
        <v>922</v>
      </c>
      <c r="H345">
        <f t="shared" si="31"/>
        <v>1.1201456310679612</v>
      </c>
      <c r="I345">
        <f t="shared" si="32"/>
        <v>923</v>
      </c>
      <c r="J345">
        <f t="shared" si="34"/>
        <v>922</v>
      </c>
      <c r="K345">
        <f t="shared" si="35"/>
        <v>212</v>
      </c>
    </row>
    <row r="346" spans="1:11" x14ac:dyDescent="0.25">
      <c r="A346" t="s">
        <v>470</v>
      </c>
      <c r="B346">
        <v>859</v>
      </c>
      <c r="C346">
        <v>5</v>
      </c>
      <c r="F346">
        <f t="shared" si="33"/>
        <v>-64</v>
      </c>
      <c r="G346">
        <f t="shared" si="30"/>
        <v>858</v>
      </c>
      <c r="H346">
        <f t="shared" si="31"/>
        <v>0.93066088840736727</v>
      </c>
      <c r="I346">
        <f t="shared" si="32"/>
        <v>859</v>
      </c>
      <c r="J346">
        <f t="shared" si="34"/>
        <v>858</v>
      </c>
      <c r="K346">
        <f t="shared" si="35"/>
        <v>-163</v>
      </c>
    </row>
    <row r="347" spans="1:11" x14ac:dyDescent="0.25">
      <c r="A347" t="s">
        <v>471</v>
      </c>
      <c r="B347">
        <v>937</v>
      </c>
      <c r="C347">
        <v>4</v>
      </c>
      <c r="F347">
        <f t="shared" si="33"/>
        <v>78</v>
      </c>
      <c r="G347">
        <f t="shared" si="30"/>
        <v>936</v>
      </c>
      <c r="H347">
        <f t="shared" si="31"/>
        <v>1.090803259604191</v>
      </c>
      <c r="I347">
        <f t="shared" si="32"/>
        <v>937</v>
      </c>
      <c r="J347">
        <f t="shared" si="34"/>
        <v>936</v>
      </c>
      <c r="K347">
        <f t="shared" si="35"/>
        <v>142</v>
      </c>
    </row>
    <row r="348" spans="1:11" x14ac:dyDescent="0.25">
      <c r="A348" t="s">
        <v>472</v>
      </c>
      <c r="B348">
        <v>1039</v>
      </c>
      <c r="C348">
        <v>5</v>
      </c>
      <c r="F348">
        <f t="shared" si="33"/>
        <v>102</v>
      </c>
      <c r="G348">
        <f t="shared" si="30"/>
        <v>1038</v>
      </c>
      <c r="H348">
        <f t="shared" si="31"/>
        <v>1.1088580576307363</v>
      </c>
      <c r="I348">
        <f t="shared" si="32"/>
        <v>1039</v>
      </c>
      <c r="J348">
        <f t="shared" si="34"/>
        <v>1038</v>
      </c>
      <c r="K348">
        <f t="shared" si="35"/>
        <v>24</v>
      </c>
    </row>
    <row r="349" spans="1:11" x14ac:dyDescent="0.25">
      <c r="A349" t="s">
        <v>473</v>
      </c>
      <c r="B349">
        <v>838</v>
      </c>
      <c r="C349">
        <v>4</v>
      </c>
      <c r="F349">
        <f t="shared" si="33"/>
        <v>-201</v>
      </c>
      <c r="G349">
        <f t="shared" si="30"/>
        <v>837</v>
      </c>
      <c r="H349">
        <f t="shared" si="31"/>
        <v>0.8065447545717036</v>
      </c>
      <c r="I349">
        <f t="shared" si="32"/>
        <v>838</v>
      </c>
      <c r="J349">
        <f t="shared" si="34"/>
        <v>837</v>
      </c>
      <c r="K349">
        <f t="shared" si="35"/>
        <v>-303</v>
      </c>
    </row>
    <row r="350" spans="1:11" x14ac:dyDescent="0.25">
      <c r="A350" t="s">
        <v>474</v>
      </c>
      <c r="B350">
        <v>836</v>
      </c>
      <c r="C350">
        <v>4</v>
      </c>
      <c r="F350">
        <f t="shared" si="33"/>
        <v>-2</v>
      </c>
      <c r="G350">
        <f t="shared" si="30"/>
        <v>835</v>
      </c>
      <c r="H350">
        <f t="shared" si="31"/>
        <v>0.99761336515513122</v>
      </c>
      <c r="I350">
        <f t="shared" si="32"/>
        <v>836</v>
      </c>
      <c r="J350">
        <f t="shared" si="34"/>
        <v>835</v>
      </c>
      <c r="K350">
        <f t="shared" si="35"/>
        <v>199</v>
      </c>
    </row>
    <row r="351" spans="1:11" x14ac:dyDescent="0.25">
      <c r="A351" t="s">
        <v>475</v>
      </c>
      <c r="B351">
        <v>699</v>
      </c>
      <c r="C351">
        <v>4</v>
      </c>
      <c r="F351">
        <f t="shared" si="33"/>
        <v>-137</v>
      </c>
      <c r="G351">
        <f t="shared" si="30"/>
        <v>698</v>
      </c>
      <c r="H351">
        <f t="shared" si="31"/>
        <v>0.8361244019138756</v>
      </c>
      <c r="I351">
        <f t="shared" si="32"/>
        <v>699</v>
      </c>
      <c r="J351">
        <f t="shared" si="34"/>
        <v>698</v>
      </c>
      <c r="K351">
        <f t="shared" si="35"/>
        <v>-135</v>
      </c>
    </row>
    <row r="352" spans="1:11" x14ac:dyDescent="0.25">
      <c r="A352" t="s">
        <v>476</v>
      </c>
      <c r="B352">
        <v>670</v>
      </c>
      <c r="C352">
        <v>4</v>
      </c>
      <c r="F352">
        <f t="shared" si="33"/>
        <v>-29</v>
      </c>
      <c r="G352">
        <f t="shared" si="30"/>
        <v>669</v>
      </c>
      <c r="H352">
        <f t="shared" si="31"/>
        <v>0.9585121602288984</v>
      </c>
      <c r="I352">
        <f t="shared" si="32"/>
        <v>670</v>
      </c>
      <c r="J352">
        <f t="shared" si="34"/>
        <v>669</v>
      </c>
      <c r="K352">
        <f t="shared" si="35"/>
        <v>108</v>
      </c>
    </row>
    <row r="353" spans="1:11" x14ac:dyDescent="0.25">
      <c r="A353" t="s">
        <v>477</v>
      </c>
      <c r="B353">
        <v>875</v>
      </c>
      <c r="C353">
        <v>2</v>
      </c>
      <c r="F353">
        <f t="shared" si="33"/>
        <v>205</v>
      </c>
      <c r="G353">
        <f t="shared" si="30"/>
        <v>874</v>
      </c>
      <c r="H353">
        <f t="shared" si="31"/>
        <v>1.3059701492537314</v>
      </c>
      <c r="I353">
        <f t="shared" si="32"/>
        <v>875</v>
      </c>
      <c r="J353">
        <f t="shared" si="34"/>
        <v>874</v>
      </c>
      <c r="K353">
        <f t="shared" si="35"/>
        <v>234</v>
      </c>
    </row>
    <row r="354" spans="1:11" x14ac:dyDescent="0.25">
      <c r="A354" t="s">
        <v>478</v>
      </c>
      <c r="B354">
        <v>720</v>
      </c>
      <c r="C354">
        <v>4</v>
      </c>
      <c r="F354">
        <f t="shared" si="33"/>
        <v>-155</v>
      </c>
      <c r="G354">
        <f t="shared" si="30"/>
        <v>719</v>
      </c>
      <c r="H354">
        <f t="shared" si="31"/>
        <v>0.82285714285714284</v>
      </c>
      <c r="I354">
        <f t="shared" si="32"/>
        <v>720</v>
      </c>
      <c r="J354">
        <f t="shared" si="34"/>
        <v>719</v>
      </c>
      <c r="K354">
        <f t="shared" si="35"/>
        <v>-360</v>
      </c>
    </row>
    <row r="355" spans="1:11" x14ac:dyDescent="0.25">
      <c r="A355" t="s">
        <v>479</v>
      </c>
      <c r="B355">
        <v>618</v>
      </c>
      <c r="C355">
        <v>4</v>
      </c>
      <c r="F355">
        <f t="shared" si="33"/>
        <v>-102</v>
      </c>
      <c r="G355">
        <f t="shared" si="30"/>
        <v>617</v>
      </c>
      <c r="H355">
        <f t="shared" si="31"/>
        <v>0.85833333333333328</v>
      </c>
      <c r="I355">
        <f t="shared" si="32"/>
        <v>618</v>
      </c>
      <c r="J355">
        <f t="shared" si="34"/>
        <v>617</v>
      </c>
      <c r="K355">
        <f t="shared" si="35"/>
        <v>53</v>
      </c>
    </row>
    <row r="356" spans="1:11" x14ac:dyDescent="0.25">
      <c r="A356" t="s">
        <v>480</v>
      </c>
      <c r="B356">
        <v>811</v>
      </c>
      <c r="C356">
        <v>2</v>
      </c>
      <c r="F356">
        <f t="shared" si="33"/>
        <v>193</v>
      </c>
      <c r="G356">
        <f t="shared" si="30"/>
        <v>810</v>
      </c>
      <c r="H356">
        <f t="shared" si="31"/>
        <v>1.3122977346278317</v>
      </c>
      <c r="I356">
        <f t="shared" si="32"/>
        <v>811</v>
      </c>
      <c r="J356">
        <f t="shared" si="34"/>
        <v>810</v>
      </c>
      <c r="K356">
        <f t="shared" si="35"/>
        <v>295</v>
      </c>
    </row>
    <row r="357" spans="1:11" x14ac:dyDescent="0.25">
      <c r="A357" t="s">
        <v>481</v>
      </c>
      <c r="B357">
        <v>997</v>
      </c>
      <c r="C357">
        <v>4</v>
      </c>
      <c r="F357">
        <f t="shared" si="33"/>
        <v>186</v>
      </c>
      <c r="G357">
        <f t="shared" si="30"/>
        <v>996</v>
      </c>
      <c r="H357">
        <f t="shared" si="31"/>
        <v>1.2293464858199754</v>
      </c>
      <c r="I357">
        <f t="shared" si="32"/>
        <v>997</v>
      </c>
      <c r="J357">
        <f t="shared" si="34"/>
        <v>996</v>
      </c>
      <c r="K357">
        <f t="shared" si="35"/>
        <v>-7</v>
      </c>
    </row>
    <row r="358" spans="1:11" x14ac:dyDescent="0.25">
      <c r="A358" t="s">
        <v>482</v>
      </c>
      <c r="B358">
        <v>914</v>
      </c>
      <c r="C358">
        <v>5</v>
      </c>
      <c r="F358">
        <f t="shared" si="33"/>
        <v>-83</v>
      </c>
      <c r="G358">
        <f t="shared" si="30"/>
        <v>913</v>
      </c>
      <c r="H358">
        <f t="shared" si="31"/>
        <v>0.9167502507522568</v>
      </c>
      <c r="I358">
        <f t="shared" si="32"/>
        <v>914</v>
      </c>
      <c r="J358">
        <f t="shared" si="34"/>
        <v>913</v>
      </c>
      <c r="K358">
        <f t="shared" si="35"/>
        <v>-269</v>
      </c>
    </row>
    <row r="359" spans="1:11" x14ac:dyDescent="0.25">
      <c r="A359" t="s">
        <v>483</v>
      </c>
      <c r="B359">
        <v>807</v>
      </c>
      <c r="C359">
        <v>3</v>
      </c>
      <c r="F359">
        <f t="shared" si="33"/>
        <v>-107</v>
      </c>
      <c r="G359">
        <f t="shared" si="30"/>
        <v>806</v>
      </c>
      <c r="H359">
        <f t="shared" si="31"/>
        <v>0.88293216630196936</v>
      </c>
      <c r="I359">
        <f t="shared" si="32"/>
        <v>807</v>
      </c>
      <c r="J359">
        <f t="shared" si="34"/>
        <v>806</v>
      </c>
      <c r="K359">
        <f t="shared" si="35"/>
        <v>-24</v>
      </c>
    </row>
    <row r="360" spans="1:11" x14ac:dyDescent="0.25">
      <c r="A360" t="s">
        <v>484</v>
      </c>
      <c r="B360">
        <v>777</v>
      </c>
      <c r="C360">
        <v>5</v>
      </c>
      <c r="F360">
        <f t="shared" si="33"/>
        <v>-30</v>
      </c>
      <c r="G360">
        <f t="shared" si="30"/>
        <v>776</v>
      </c>
      <c r="H360">
        <f t="shared" si="31"/>
        <v>0.96282527881040891</v>
      </c>
      <c r="I360">
        <f t="shared" si="32"/>
        <v>777</v>
      </c>
      <c r="J360">
        <f t="shared" si="34"/>
        <v>776</v>
      </c>
      <c r="K360">
        <f t="shared" si="35"/>
        <v>77</v>
      </c>
    </row>
    <row r="361" spans="1:11" x14ac:dyDescent="0.25">
      <c r="A361" t="s">
        <v>485</v>
      </c>
      <c r="B361">
        <v>750</v>
      </c>
      <c r="C361">
        <v>3</v>
      </c>
      <c r="F361">
        <f t="shared" si="33"/>
        <v>-27</v>
      </c>
      <c r="G361">
        <f t="shared" si="30"/>
        <v>749</v>
      </c>
      <c r="H361">
        <f t="shared" si="31"/>
        <v>0.96525096525096521</v>
      </c>
      <c r="I361">
        <f t="shared" si="32"/>
        <v>750</v>
      </c>
      <c r="J361">
        <f t="shared" si="34"/>
        <v>749</v>
      </c>
      <c r="K361">
        <f t="shared" si="35"/>
        <v>3</v>
      </c>
    </row>
    <row r="362" spans="1:11" x14ac:dyDescent="0.25">
      <c r="A362" t="s">
        <v>486</v>
      </c>
      <c r="B362">
        <v>858</v>
      </c>
      <c r="C362">
        <v>4</v>
      </c>
      <c r="F362">
        <f t="shared" si="33"/>
        <v>108</v>
      </c>
      <c r="G362">
        <f t="shared" si="30"/>
        <v>857</v>
      </c>
      <c r="H362">
        <f t="shared" si="31"/>
        <v>1.1439999999999999</v>
      </c>
      <c r="I362">
        <f t="shared" si="32"/>
        <v>858</v>
      </c>
      <c r="J362">
        <f t="shared" si="34"/>
        <v>857</v>
      </c>
      <c r="K362">
        <f t="shared" si="35"/>
        <v>135</v>
      </c>
    </row>
    <row r="363" spans="1:11" x14ac:dyDescent="0.25">
      <c r="A363" t="s">
        <v>487</v>
      </c>
      <c r="B363">
        <v>873</v>
      </c>
      <c r="C363">
        <v>2</v>
      </c>
      <c r="F363">
        <f t="shared" si="33"/>
        <v>15</v>
      </c>
      <c r="G363">
        <f t="shared" si="30"/>
        <v>872</v>
      </c>
      <c r="H363">
        <f t="shared" si="31"/>
        <v>1.0174825174825175</v>
      </c>
      <c r="I363">
        <f t="shared" si="32"/>
        <v>873</v>
      </c>
      <c r="J363">
        <f t="shared" si="34"/>
        <v>872</v>
      </c>
      <c r="K363">
        <f t="shared" si="35"/>
        <v>-93</v>
      </c>
    </row>
    <row r="364" spans="1:11" x14ac:dyDescent="0.25">
      <c r="A364" t="s">
        <v>488</v>
      </c>
      <c r="B364">
        <v>1041</v>
      </c>
      <c r="C364">
        <v>2</v>
      </c>
      <c r="F364">
        <f t="shared" si="33"/>
        <v>168</v>
      </c>
      <c r="G364">
        <f t="shared" si="30"/>
        <v>1040</v>
      </c>
      <c r="H364">
        <f t="shared" si="31"/>
        <v>1.1924398625429553</v>
      </c>
      <c r="I364">
        <f t="shared" si="32"/>
        <v>1041</v>
      </c>
      <c r="J364">
        <f t="shared" si="34"/>
        <v>1040</v>
      </c>
      <c r="K364">
        <f t="shared" si="35"/>
        <v>153</v>
      </c>
    </row>
    <row r="365" spans="1:11" x14ac:dyDescent="0.25">
      <c r="A365" t="s">
        <v>489</v>
      </c>
      <c r="B365">
        <v>772</v>
      </c>
      <c r="C365">
        <v>5</v>
      </c>
      <c r="F365">
        <f t="shared" si="33"/>
        <v>-269</v>
      </c>
      <c r="G365">
        <f t="shared" si="30"/>
        <v>771</v>
      </c>
      <c r="H365">
        <f t="shared" si="31"/>
        <v>0.74159462055715653</v>
      </c>
      <c r="I365">
        <f t="shared" si="32"/>
        <v>772</v>
      </c>
      <c r="J365">
        <f t="shared" si="34"/>
        <v>771</v>
      </c>
      <c r="K365">
        <f t="shared" si="35"/>
        <v>-437</v>
      </c>
    </row>
    <row r="366" spans="1:11" x14ac:dyDescent="0.25">
      <c r="A366" t="s">
        <v>490</v>
      </c>
      <c r="B366">
        <v>778</v>
      </c>
      <c r="C366">
        <v>4</v>
      </c>
      <c r="F366">
        <f t="shared" si="33"/>
        <v>6</v>
      </c>
      <c r="G366">
        <f t="shared" si="30"/>
        <v>777</v>
      </c>
      <c r="H366">
        <f t="shared" si="31"/>
        <v>1.0077720207253886</v>
      </c>
      <c r="I366">
        <f t="shared" si="32"/>
        <v>778</v>
      </c>
      <c r="J366">
        <f t="shared" si="34"/>
        <v>777</v>
      </c>
      <c r="K366">
        <f t="shared" si="35"/>
        <v>275</v>
      </c>
    </row>
    <row r="367" spans="1:11" x14ac:dyDescent="0.25">
      <c r="A367" t="s">
        <v>491</v>
      </c>
      <c r="B367">
        <v>762</v>
      </c>
      <c r="C367">
        <v>4</v>
      </c>
      <c r="F367">
        <f t="shared" si="33"/>
        <v>-16</v>
      </c>
      <c r="G367">
        <f t="shared" si="30"/>
        <v>761</v>
      </c>
      <c r="H367">
        <f t="shared" si="31"/>
        <v>0.97943444730077123</v>
      </c>
      <c r="I367">
        <f t="shared" si="32"/>
        <v>762</v>
      </c>
      <c r="J367">
        <f t="shared" si="34"/>
        <v>761</v>
      </c>
      <c r="K367">
        <f t="shared" si="35"/>
        <v>-22</v>
      </c>
    </row>
    <row r="368" spans="1:11" x14ac:dyDescent="0.25">
      <c r="A368" t="s">
        <v>492</v>
      </c>
      <c r="B368">
        <v>639</v>
      </c>
      <c r="C368">
        <v>1</v>
      </c>
      <c r="F368">
        <f t="shared" si="33"/>
        <v>-123</v>
      </c>
      <c r="G368">
        <f t="shared" si="30"/>
        <v>638</v>
      </c>
      <c r="H368">
        <f t="shared" si="31"/>
        <v>0.83858267716535428</v>
      </c>
      <c r="I368">
        <f t="shared" si="32"/>
        <v>639</v>
      </c>
      <c r="J368">
        <f t="shared" si="34"/>
        <v>638</v>
      </c>
      <c r="K368">
        <f t="shared" si="35"/>
        <v>-107</v>
      </c>
    </row>
    <row r="369" spans="1:11" x14ac:dyDescent="0.25">
      <c r="A369" t="s">
        <v>493</v>
      </c>
      <c r="B369">
        <v>914</v>
      </c>
      <c r="C369">
        <v>4</v>
      </c>
      <c r="F369">
        <f t="shared" si="33"/>
        <v>275</v>
      </c>
      <c r="G369">
        <f t="shared" si="30"/>
        <v>913</v>
      </c>
      <c r="H369">
        <f t="shared" si="31"/>
        <v>1.4303599374021909</v>
      </c>
      <c r="I369">
        <f t="shared" si="32"/>
        <v>914</v>
      </c>
      <c r="J369">
        <f t="shared" si="34"/>
        <v>913</v>
      </c>
      <c r="K369">
        <f t="shared" si="35"/>
        <v>398</v>
      </c>
    </row>
    <row r="370" spans="1:11" x14ac:dyDescent="0.25">
      <c r="A370" t="s">
        <v>494</v>
      </c>
      <c r="B370">
        <v>734</v>
      </c>
      <c r="C370">
        <v>3</v>
      </c>
      <c r="F370">
        <f t="shared" si="33"/>
        <v>-180</v>
      </c>
      <c r="G370">
        <f t="shared" si="30"/>
        <v>733</v>
      </c>
      <c r="H370">
        <f t="shared" si="31"/>
        <v>0.80306345733041573</v>
      </c>
      <c r="I370">
        <f t="shared" si="32"/>
        <v>734</v>
      </c>
      <c r="J370">
        <f t="shared" si="34"/>
        <v>733</v>
      </c>
      <c r="K370">
        <f t="shared" si="35"/>
        <v>-455</v>
      </c>
    </row>
    <row r="371" spans="1:11" x14ac:dyDescent="0.25">
      <c r="A371" t="s">
        <v>495</v>
      </c>
      <c r="B371">
        <v>792</v>
      </c>
      <c r="C371">
        <v>3</v>
      </c>
      <c r="F371">
        <f t="shared" si="33"/>
        <v>58</v>
      </c>
      <c r="G371">
        <f t="shared" si="30"/>
        <v>791</v>
      </c>
      <c r="H371">
        <f t="shared" si="31"/>
        <v>1.0790190735694822</v>
      </c>
      <c r="I371">
        <f t="shared" si="32"/>
        <v>792</v>
      </c>
      <c r="J371">
        <f t="shared" si="34"/>
        <v>791</v>
      </c>
      <c r="K371">
        <f t="shared" si="35"/>
        <v>238</v>
      </c>
    </row>
    <row r="372" spans="1:11" x14ac:dyDescent="0.25">
      <c r="A372" t="s">
        <v>496</v>
      </c>
      <c r="B372">
        <v>727</v>
      </c>
      <c r="C372">
        <v>4</v>
      </c>
      <c r="F372">
        <f t="shared" si="33"/>
        <v>-65</v>
      </c>
      <c r="G372">
        <f t="shared" si="30"/>
        <v>726</v>
      </c>
      <c r="H372">
        <f t="shared" si="31"/>
        <v>0.91792929292929293</v>
      </c>
      <c r="I372">
        <f t="shared" si="32"/>
        <v>727</v>
      </c>
      <c r="J372">
        <f t="shared" si="34"/>
        <v>726</v>
      </c>
      <c r="K372">
        <f t="shared" si="35"/>
        <v>-123</v>
      </c>
    </row>
    <row r="373" spans="1:11" x14ac:dyDescent="0.25">
      <c r="A373" t="s">
        <v>497</v>
      </c>
      <c r="B373">
        <v>689</v>
      </c>
      <c r="C373">
        <v>4</v>
      </c>
      <c r="F373">
        <f t="shared" si="33"/>
        <v>-38</v>
      </c>
      <c r="G373">
        <f t="shared" si="30"/>
        <v>688</v>
      </c>
      <c r="H373">
        <f t="shared" si="31"/>
        <v>0.94773039889958732</v>
      </c>
      <c r="I373">
        <f t="shared" si="32"/>
        <v>689</v>
      </c>
      <c r="J373">
        <f t="shared" si="34"/>
        <v>688</v>
      </c>
      <c r="K373">
        <f t="shared" si="35"/>
        <v>27</v>
      </c>
    </row>
    <row r="374" spans="1:11" x14ac:dyDescent="0.25">
      <c r="A374" t="s">
        <v>498</v>
      </c>
      <c r="B374">
        <v>735</v>
      </c>
      <c r="C374">
        <v>3</v>
      </c>
      <c r="F374">
        <f t="shared" si="33"/>
        <v>46</v>
      </c>
      <c r="G374">
        <f t="shared" si="30"/>
        <v>734</v>
      </c>
      <c r="H374">
        <f t="shared" si="31"/>
        <v>1.0667634252539913</v>
      </c>
      <c r="I374">
        <f t="shared" si="32"/>
        <v>735</v>
      </c>
      <c r="J374">
        <f t="shared" si="34"/>
        <v>734</v>
      </c>
      <c r="K374">
        <f t="shared" si="35"/>
        <v>84</v>
      </c>
    </row>
    <row r="375" spans="1:11" x14ac:dyDescent="0.25">
      <c r="A375" t="s">
        <v>499</v>
      </c>
      <c r="B375">
        <v>813</v>
      </c>
      <c r="C375">
        <v>5</v>
      </c>
      <c r="F375">
        <f t="shared" si="33"/>
        <v>78</v>
      </c>
      <c r="G375">
        <f t="shared" si="30"/>
        <v>812</v>
      </c>
      <c r="H375">
        <f t="shared" si="31"/>
        <v>1.1061224489795918</v>
      </c>
      <c r="I375">
        <f t="shared" si="32"/>
        <v>813</v>
      </c>
      <c r="J375">
        <f t="shared" si="34"/>
        <v>812</v>
      </c>
      <c r="K375">
        <f t="shared" si="35"/>
        <v>32</v>
      </c>
    </row>
    <row r="376" spans="1:11" x14ac:dyDescent="0.25">
      <c r="A376" t="s">
        <v>500</v>
      </c>
      <c r="B376">
        <v>796</v>
      </c>
      <c r="C376">
        <v>2</v>
      </c>
      <c r="F376">
        <f t="shared" si="33"/>
        <v>-17</v>
      </c>
      <c r="G376">
        <f t="shared" si="30"/>
        <v>795</v>
      </c>
      <c r="H376">
        <f t="shared" si="31"/>
        <v>0.97908979089790893</v>
      </c>
      <c r="I376">
        <f t="shared" si="32"/>
        <v>796</v>
      </c>
      <c r="J376">
        <f t="shared" si="34"/>
        <v>795</v>
      </c>
      <c r="K376">
        <f t="shared" si="35"/>
        <v>-95</v>
      </c>
    </row>
    <row r="377" spans="1:11" x14ac:dyDescent="0.25">
      <c r="A377" t="s">
        <v>501</v>
      </c>
      <c r="B377">
        <v>718</v>
      </c>
      <c r="C377">
        <v>3</v>
      </c>
      <c r="F377">
        <f t="shared" si="33"/>
        <v>-78</v>
      </c>
      <c r="G377">
        <f t="shared" si="30"/>
        <v>717</v>
      </c>
      <c r="H377">
        <f t="shared" si="31"/>
        <v>0.90201005025125625</v>
      </c>
      <c r="I377">
        <f t="shared" si="32"/>
        <v>718</v>
      </c>
      <c r="J377">
        <f t="shared" si="34"/>
        <v>717</v>
      </c>
      <c r="K377">
        <f t="shared" si="35"/>
        <v>-61</v>
      </c>
    </row>
    <row r="378" spans="1:11" x14ac:dyDescent="0.25">
      <c r="A378" t="s">
        <v>502</v>
      </c>
      <c r="B378">
        <v>774</v>
      </c>
      <c r="C378">
        <v>4</v>
      </c>
      <c r="F378">
        <f t="shared" si="33"/>
        <v>56</v>
      </c>
      <c r="G378">
        <f t="shared" si="30"/>
        <v>773</v>
      </c>
      <c r="H378">
        <f t="shared" si="31"/>
        <v>1.0779944289693593</v>
      </c>
      <c r="I378">
        <f t="shared" si="32"/>
        <v>774</v>
      </c>
      <c r="J378">
        <f t="shared" si="34"/>
        <v>773</v>
      </c>
      <c r="K378">
        <f t="shared" si="35"/>
        <v>134</v>
      </c>
    </row>
    <row r="379" spans="1:11" x14ac:dyDescent="0.25">
      <c r="A379" t="s">
        <v>503</v>
      </c>
      <c r="B379">
        <v>736</v>
      </c>
      <c r="C379">
        <v>4</v>
      </c>
      <c r="F379">
        <f t="shared" si="33"/>
        <v>-38</v>
      </c>
      <c r="G379">
        <f t="shared" si="30"/>
        <v>735</v>
      </c>
      <c r="H379">
        <f t="shared" si="31"/>
        <v>0.95090439276485783</v>
      </c>
      <c r="I379">
        <f t="shared" si="32"/>
        <v>736</v>
      </c>
      <c r="J379">
        <f t="shared" si="34"/>
        <v>735</v>
      </c>
      <c r="K379">
        <f t="shared" si="35"/>
        <v>-94</v>
      </c>
    </row>
    <row r="380" spans="1:11" x14ac:dyDescent="0.25">
      <c r="A380" t="s">
        <v>504</v>
      </c>
      <c r="B380">
        <v>816</v>
      </c>
      <c r="C380">
        <v>3</v>
      </c>
      <c r="F380">
        <f t="shared" si="33"/>
        <v>80</v>
      </c>
      <c r="G380">
        <f t="shared" si="30"/>
        <v>815</v>
      </c>
      <c r="H380">
        <f t="shared" si="31"/>
        <v>1.1086956521739131</v>
      </c>
      <c r="I380">
        <f t="shared" si="32"/>
        <v>816</v>
      </c>
      <c r="J380">
        <f t="shared" si="34"/>
        <v>815</v>
      </c>
      <c r="K380">
        <f t="shared" si="35"/>
        <v>118</v>
      </c>
    </row>
    <row r="381" spans="1:11" x14ac:dyDescent="0.25">
      <c r="A381" t="s">
        <v>505</v>
      </c>
      <c r="B381">
        <v>832</v>
      </c>
      <c r="C381">
        <v>5</v>
      </c>
      <c r="F381">
        <f t="shared" si="33"/>
        <v>16</v>
      </c>
      <c r="G381">
        <f t="shared" si="30"/>
        <v>831</v>
      </c>
      <c r="H381">
        <f t="shared" si="31"/>
        <v>1.0196078431372548</v>
      </c>
      <c r="I381">
        <f t="shared" si="32"/>
        <v>832</v>
      </c>
      <c r="J381">
        <f t="shared" si="34"/>
        <v>831</v>
      </c>
      <c r="K381">
        <f t="shared" si="35"/>
        <v>-64</v>
      </c>
    </row>
    <row r="382" spans="1:11" x14ac:dyDescent="0.25">
      <c r="A382" t="s">
        <v>506</v>
      </c>
      <c r="B382">
        <v>950</v>
      </c>
      <c r="C382">
        <v>1</v>
      </c>
      <c r="F382">
        <f t="shared" si="33"/>
        <v>118</v>
      </c>
      <c r="G382">
        <f t="shared" si="30"/>
        <v>949</v>
      </c>
      <c r="H382">
        <f t="shared" si="31"/>
        <v>1.1418269230769231</v>
      </c>
      <c r="I382">
        <f t="shared" si="32"/>
        <v>950</v>
      </c>
      <c r="J382">
        <f t="shared" si="34"/>
        <v>949</v>
      </c>
      <c r="K382">
        <f t="shared" si="35"/>
        <v>102</v>
      </c>
    </row>
    <row r="383" spans="1:11" x14ac:dyDescent="0.25">
      <c r="A383" t="s">
        <v>507</v>
      </c>
      <c r="B383">
        <v>919</v>
      </c>
      <c r="C383">
        <v>1</v>
      </c>
      <c r="F383">
        <f t="shared" si="33"/>
        <v>-31</v>
      </c>
      <c r="G383">
        <f t="shared" si="30"/>
        <v>918</v>
      </c>
      <c r="H383">
        <f t="shared" si="31"/>
        <v>0.96736842105263154</v>
      </c>
      <c r="I383">
        <f t="shared" si="32"/>
        <v>919</v>
      </c>
      <c r="J383">
        <f t="shared" si="34"/>
        <v>918</v>
      </c>
      <c r="K383">
        <f t="shared" si="35"/>
        <v>-149</v>
      </c>
    </row>
    <row r="384" spans="1:11" x14ac:dyDescent="0.25">
      <c r="A384" t="s">
        <v>508</v>
      </c>
      <c r="B384">
        <v>701</v>
      </c>
      <c r="C384">
        <v>2</v>
      </c>
      <c r="F384">
        <f t="shared" si="33"/>
        <v>-218</v>
      </c>
      <c r="G384">
        <f t="shared" si="30"/>
        <v>700</v>
      </c>
      <c r="H384">
        <f t="shared" si="31"/>
        <v>0.76278563656147991</v>
      </c>
      <c r="I384">
        <f t="shared" si="32"/>
        <v>701</v>
      </c>
      <c r="J384">
        <f t="shared" si="34"/>
        <v>700</v>
      </c>
      <c r="K384">
        <f t="shared" si="35"/>
        <v>-187</v>
      </c>
    </row>
    <row r="385" spans="1:11" x14ac:dyDescent="0.25">
      <c r="A385" t="s">
        <v>509</v>
      </c>
      <c r="B385">
        <v>1008</v>
      </c>
      <c r="C385">
        <v>4</v>
      </c>
      <c r="F385">
        <f t="shared" si="33"/>
        <v>307</v>
      </c>
      <c r="G385">
        <f t="shared" si="30"/>
        <v>1007</v>
      </c>
      <c r="H385">
        <f t="shared" si="31"/>
        <v>1.4379457917261056</v>
      </c>
      <c r="I385">
        <f t="shared" si="32"/>
        <v>1008</v>
      </c>
      <c r="J385">
        <f t="shared" si="34"/>
        <v>1007</v>
      </c>
      <c r="K385">
        <f t="shared" si="35"/>
        <v>525</v>
      </c>
    </row>
    <row r="386" spans="1:11" x14ac:dyDescent="0.25">
      <c r="A386" t="s">
        <v>510</v>
      </c>
      <c r="B386">
        <v>1051</v>
      </c>
      <c r="C386">
        <v>3</v>
      </c>
      <c r="F386">
        <f t="shared" si="33"/>
        <v>43</v>
      </c>
      <c r="G386">
        <f t="shared" si="30"/>
        <v>1050</v>
      </c>
      <c r="H386">
        <f t="shared" si="31"/>
        <v>1.0426587301587302</v>
      </c>
      <c r="I386">
        <f t="shared" si="32"/>
        <v>1051</v>
      </c>
      <c r="J386">
        <f t="shared" si="34"/>
        <v>1050</v>
      </c>
      <c r="K386">
        <f t="shared" si="35"/>
        <v>-264</v>
      </c>
    </row>
    <row r="387" spans="1:11" x14ac:dyDescent="0.25">
      <c r="A387" t="s">
        <v>511</v>
      </c>
      <c r="B387">
        <v>1013</v>
      </c>
      <c r="C387">
        <v>1</v>
      </c>
      <c r="F387">
        <f t="shared" si="33"/>
        <v>-38</v>
      </c>
      <c r="G387">
        <f t="shared" si="30"/>
        <v>1012</v>
      </c>
      <c r="H387">
        <f t="shared" si="31"/>
        <v>0.96384395813510937</v>
      </c>
      <c r="I387">
        <f t="shared" si="32"/>
        <v>1013</v>
      </c>
      <c r="J387">
        <f t="shared" si="34"/>
        <v>1012</v>
      </c>
      <c r="K387">
        <f t="shared" si="35"/>
        <v>-81</v>
      </c>
    </row>
    <row r="388" spans="1:11" x14ac:dyDescent="0.25">
      <c r="A388" t="s">
        <v>512</v>
      </c>
      <c r="B388">
        <v>1077</v>
      </c>
      <c r="C388">
        <v>4</v>
      </c>
      <c r="F388">
        <f t="shared" si="33"/>
        <v>64</v>
      </c>
      <c r="G388">
        <f t="shared" ref="G388:G451" si="36">B388-$B$3</f>
        <v>1076</v>
      </c>
      <c r="H388">
        <f t="shared" ref="H388:H451" si="37">IFERROR(B388/B387,"")</f>
        <v>1.0631786771964462</v>
      </c>
      <c r="I388">
        <f t="shared" ref="I388:I451" si="38">IFERROR(B388/$B$3,"")</f>
        <v>1077</v>
      </c>
      <c r="J388">
        <f t="shared" si="34"/>
        <v>1076</v>
      </c>
      <c r="K388">
        <f t="shared" si="35"/>
        <v>102</v>
      </c>
    </row>
    <row r="389" spans="1:11" x14ac:dyDescent="0.25">
      <c r="A389" t="s">
        <v>513</v>
      </c>
      <c r="B389">
        <v>1029</v>
      </c>
      <c r="C389">
        <v>2</v>
      </c>
      <c r="F389">
        <f t="shared" ref="F389:F452" si="39">B389-B388</f>
        <v>-48</v>
      </c>
      <c r="G389">
        <f t="shared" si="36"/>
        <v>1028</v>
      </c>
      <c r="H389">
        <f t="shared" si="37"/>
        <v>0.95543175487465182</v>
      </c>
      <c r="I389">
        <f t="shared" si="38"/>
        <v>1029</v>
      </c>
      <c r="J389">
        <f t="shared" si="34"/>
        <v>1028</v>
      </c>
      <c r="K389">
        <f t="shared" si="35"/>
        <v>-112</v>
      </c>
    </row>
    <row r="390" spans="1:11" x14ac:dyDescent="0.25">
      <c r="A390" t="s">
        <v>514</v>
      </c>
      <c r="B390">
        <v>1162</v>
      </c>
      <c r="C390">
        <v>5</v>
      </c>
      <c r="F390">
        <f t="shared" si="39"/>
        <v>133</v>
      </c>
      <c r="G390">
        <f t="shared" si="36"/>
        <v>1161</v>
      </c>
      <c r="H390">
        <f t="shared" si="37"/>
        <v>1.129251700680272</v>
      </c>
      <c r="I390">
        <f t="shared" si="38"/>
        <v>1162</v>
      </c>
      <c r="J390">
        <f t="shared" ref="J390:J453" si="40">IFERROR(I390-1,"")</f>
        <v>1161</v>
      </c>
      <c r="K390">
        <f t="shared" ref="K390:K453" si="41">F390-F389</f>
        <v>181</v>
      </c>
    </row>
    <row r="391" spans="1:11" x14ac:dyDescent="0.25">
      <c r="A391" t="s">
        <v>515</v>
      </c>
      <c r="B391">
        <v>1066</v>
      </c>
      <c r="C391">
        <v>0</v>
      </c>
      <c r="F391">
        <f t="shared" si="39"/>
        <v>-96</v>
      </c>
      <c r="G391">
        <f t="shared" si="36"/>
        <v>1065</v>
      </c>
      <c r="H391">
        <f t="shared" si="37"/>
        <v>0.91738382099827886</v>
      </c>
      <c r="I391">
        <f t="shared" si="38"/>
        <v>1066</v>
      </c>
      <c r="J391">
        <f t="shared" si="40"/>
        <v>1065</v>
      </c>
      <c r="K391">
        <f t="shared" si="41"/>
        <v>-229</v>
      </c>
    </row>
    <row r="392" spans="1:11" x14ac:dyDescent="0.25">
      <c r="A392" t="s">
        <v>516</v>
      </c>
      <c r="B392">
        <v>1030</v>
      </c>
      <c r="C392">
        <v>4</v>
      </c>
      <c r="F392">
        <f t="shared" si="39"/>
        <v>-36</v>
      </c>
      <c r="G392">
        <f t="shared" si="36"/>
        <v>1029</v>
      </c>
      <c r="H392">
        <f t="shared" si="37"/>
        <v>0.9662288930581614</v>
      </c>
      <c r="I392">
        <f t="shared" si="38"/>
        <v>1030</v>
      </c>
      <c r="J392">
        <f t="shared" si="40"/>
        <v>1029</v>
      </c>
      <c r="K392">
        <f t="shared" si="41"/>
        <v>60</v>
      </c>
    </row>
    <row r="393" spans="1:11" x14ac:dyDescent="0.25">
      <c r="A393" t="s">
        <v>517</v>
      </c>
      <c r="B393">
        <v>961</v>
      </c>
      <c r="C393">
        <v>2</v>
      </c>
      <c r="F393">
        <f t="shared" si="39"/>
        <v>-69</v>
      </c>
      <c r="G393">
        <f t="shared" si="36"/>
        <v>960</v>
      </c>
      <c r="H393">
        <f t="shared" si="37"/>
        <v>0.93300970873786404</v>
      </c>
      <c r="I393">
        <f t="shared" si="38"/>
        <v>961</v>
      </c>
      <c r="J393">
        <f t="shared" si="40"/>
        <v>960</v>
      </c>
      <c r="K393">
        <f t="shared" si="41"/>
        <v>-33</v>
      </c>
    </row>
    <row r="394" spans="1:11" x14ac:dyDescent="0.25">
      <c r="A394" t="s">
        <v>518</v>
      </c>
      <c r="B394">
        <v>914</v>
      </c>
      <c r="C394">
        <v>1</v>
      </c>
      <c r="F394">
        <f t="shared" si="39"/>
        <v>-47</v>
      </c>
      <c r="G394">
        <f t="shared" si="36"/>
        <v>913</v>
      </c>
      <c r="H394">
        <f t="shared" si="37"/>
        <v>0.95109261186264304</v>
      </c>
      <c r="I394">
        <f t="shared" si="38"/>
        <v>914</v>
      </c>
      <c r="J394">
        <f t="shared" si="40"/>
        <v>913</v>
      </c>
      <c r="K394">
        <f t="shared" si="41"/>
        <v>22</v>
      </c>
    </row>
    <row r="395" spans="1:11" x14ac:dyDescent="0.25">
      <c r="A395" t="s">
        <v>519</v>
      </c>
      <c r="B395">
        <v>1017</v>
      </c>
      <c r="C395">
        <v>5</v>
      </c>
      <c r="F395">
        <f t="shared" si="39"/>
        <v>103</v>
      </c>
      <c r="G395">
        <f t="shared" si="36"/>
        <v>1016</v>
      </c>
      <c r="H395">
        <f t="shared" si="37"/>
        <v>1.1126914660831511</v>
      </c>
      <c r="I395">
        <f t="shared" si="38"/>
        <v>1017</v>
      </c>
      <c r="J395">
        <f t="shared" si="40"/>
        <v>1016</v>
      </c>
      <c r="K395">
        <f t="shared" si="41"/>
        <v>150</v>
      </c>
    </row>
    <row r="396" spans="1:11" x14ac:dyDescent="0.25">
      <c r="A396" t="s">
        <v>520</v>
      </c>
      <c r="B396">
        <v>1040</v>
      </c>
      <c r="C396">
        <v>5</v>
      </c>
      <c r="F396">
        <f t="shared" si="39"/>
        <v>23</v>
      </c>
      <c r="G396">
        <f t="shared" si="36"/>
        <v>1039</v>
      </c>
      <c r="H396">
        <f t="shared" si="37"/>
        <v>1.0226155358898721</v>
      </c>
      <c r="I396">
        <f t="shared" si="38"/>
        <v>1040</v>
      </c>
      <c r="J396">
        <f t="shared" si="40"/>
        <v>1039</v>
      </c>
      <c r="K396">
        <f t="shared" si="41"/>
        <v>-80</v>
      </c>
    </row>
    <row r="397" spans="1:11" x14ac:dyDescent="0.25">
      <c r="A397" t="s">
        <v>521</v>
      </c>
      <c r="B397">
        <v>959</v>
      </c>
      <c r="C397">
        <v>6</v>
      </c>
      <c r="F397">
        <f t="shared" si="39"/>
        <v>-81</v>
      </c>
      <c r="G397">
        <f t="shared" si="36"/>
        <v>958</v>
      </c>
      <c r="H397">
        <f t="shared" si="37"/>
        <v>0.92211538461538467</v>
      </c>
      <c r="I397">
        <f t="shared" si="38"/>
        <v>959</v>
      </c>
      <c r="J397">
        <f t="shared" si="40"/>
        <v>958</v>
      </c>
      <c r="K397">
        <f t="shared" si="41"/>
        <v>-104</v>
      </c>
    </row>
    <row r="398" spans="1:11" x14ac:dyDescent="0.25">
      <c r="A398" t="s">
        <v>522</v>
      </c>
      <c r="B398">
        <v>854</v>
      </c>
      <c r="C398">
        <v>8</v>
      </c>
      <c r="F398">
        <f t="shared" si="39"/>
        <v>-105</v>
      </c>
      <c r="G398">
        <f t="shared" si="36"/>
        <v>853</v>
      </c>
      <c r="H398">
        <f t="shared" si="37"/>
        <v>0.89051094890510951</v>
      </c>
      <c r="I398">
        <f t="shared" si="38"/>
        <v>854</v>
      </c>
      <c r="J398">
        <f t="shared" si="40"/>
        <v>853</v>
      </c>
      <c r="K398">
        <f t="shared" si="41"/>
        <v>-24</v>
      </c>
    </row>
    <row r="399" spans="1:11" x14ac:dyDescent="0.25">
      <c r="A399" t="s">
        <v>523</v>
      </c>
      <c r="B399">
        <v>1060</v>
      </c>
      <c r="C399">
        <v>9</v>
      </c>
      <c r="F399">
        <f t="shared" si="39"/>
        <v>206</v>
      </c>
      <c r="G399">
        <f t="shared" si="36"/>
        <v>1059</v>
      </c>
      <c r="H399">
        <f t="shared" si="37"/>
        <v>1.2412177985948478</v>
      </c>
      <c r="I399">
        <f t="shared" si="38"/>
        <v>1060</v>
      </c>
      <c r="J399">
        <f t="shared" si="40"/>
        <v>1059</v>
      </c>
      <c r="K399">
        <f t="shared" si="41"/>
        <v>311</v>
      </c>
    </row>
    <row r="400" spans="1:11" x14ac:dyDescent="0.25">
      <c r="A400" t="s">
        <v>524</v>
      </c>
      <c r="B400">
        <v>959</v>
      </c>
      <c r="C400">
        <v>11</v>
      </c>
      <c r="F400">
        <f t="shared" si="39"/>
        <v>-101</v>
      </c>
      <c r="G400">
        <f t="shared" si="36"/>
        <v>958</v>
      </c>
      <c r="H400">
        <f t="shared" si="37"/>
        <v>0.90471698113207544</v>
      </c>
      <c r="I400">
        <f t="shared" si="38"/>
        <v>959</v>
      </c>
      <c r="J400">
        <f t="shared" si="40"/>
        <v>958</v>
      </c>
      <c r="K400">
        <f t="shared" si="41"/>
        <v>-307</v>
      </c>
    </row>
    <row r="401" spans="1:11" x14ac:dyDescent="0.25">
      <c r="A401" t="s">
        <v>525</v>
      </c>
      <c r="B401">
        <v>1004</v>
      </c>
      <c r="C401">
        <v>4</v>
      </c>
      <c r="F401">
        <f t="shared" si="39"/>
        <v>45</v>
      </c>
      <c r="G401">
        <f t="shared" si="36"/>
        <v>1003</v>
      </c>
      <c r="H401">
        <f t="shared" si="37"/>
        <v>1.0469238790406674</v>
      </c>
      <c r="I401">
        <f t="shared" si="38"/>
        <v>1004</v>
      </c>
      <c r="J401">
        <f t="shared" si="40"/>
        <v>1003</v>
      </c>
      <c r="K401">
        <f t="shared" si="41"/>
        <v>146</v>
      </c>
    </row>
    <row r="402" spans="1:11" x14ac:dyDescent="0.25">
      <c r="A402" t="s">
        <v>526</v>
      </c>
      <c r="B402">
        <v>1040</v>
      </c>
      <c r="C402">
        <v>9</v>
      </c>
      <c r="F402">
        <f t="shared" si="39"/>
        <v>36</v>
      </c>
      <c r="G402">
        <f t="shared" si="36"/>
        <v>1039</v>
      </c>
      <c r="H402">
        <f t="shared" si="37"/>
        <v>1.0358565737051793</v>
      </c>
      <c r="I402">
        <f t="shared" si="38"/>
        <v>1040</v>
      </c>
      <c r="J402">
        <f t="shared" si="40"/>
        <v>1039</v>
      </c>
      <c r="K402">
        <f t="shared" si="41"/>
        <v>-9</v>
      </c>
    </row>
    <row r="403" spans="1:11" x14ac:dyDescent="0.25">
      <c r="A403" t="s">
        <v>527</v>
      </c>
      <c r="B403">
        <v>1026</v>
      </c>
      <c r="C403">
        <v>12</v>
      </c>
      <c r="F403">
        <f t="shared" si="39"/>
        <v>-14</v>
      </c>
      <c r="G403">
        <f t="shared" si="36"/>
        <v>1025</v>
      </c>
      <c r="H403">
        <f t="shared" si="37"/>
        <v>0.98653846153846159</v>
      </c>
      <c r="I403">
        <f t="shared" si="38"/>
        <v>1026</v>
      </c>
      <c r="J403">
        <f t="shared" si="40"/>
        <v>1025</v>
      </c>
      <c r="K403">
        <f t="shared" si="41"/>
        <v>-50</v>
      </c>
    </row>
    <row r="404" spans="1:11" x14ac:dyDescent="0.25">
      <c r="A404" t="s">
        <v>528</v>
      </c>
      <c r="B404">
        <v>1037</v>
      </c>
      <c r="C404">
        <v>13</v>
      </c>
      <c r="F404">
        <f t="shared" si="39"/>
        <v>11</v>
      </c>
      <c r="G404">
        <f t="shared" si="36"/>
        <v>1036</v>
      </c>
      <c r="H404">
        <f t="shared" si="37"/>
        <v>1.0107212475633529</v>
      </c>
      <c r="I404">
        <f t="shared" si="38"/>
        <v>1037</v>
      </c>
      <c r="J404">
        <f t="shared" si="40"/>
        <v>1036</v>
      </c>
      <c r="K404">
        <f t="shared" si="41"/>
        <v>25</v>
      </c>
    </row>
    <row r="405" spans="1:11" x14ac:dyDescent="0.25">
      <c r="A405" t="s">
        <v>529</v>
      </c>
      <c r="B405">
        <v>1060</v>
      </c>
      <c r="C405">
        <v>6</v>
      </c>
      <c r="F405">
        <f t="shared" si="39"/>
        <v>23</v>
      </c>
      <c r="G405">
        <f t="shared" si="36"/>
        <v>1059</v>
      </c>
      <c r="H405">
        <f t="shared" si="37"/>
        <v>1.0221793635486982</v>
      </c>
      <c r="I405">
        <f t="shared" si="38"/>
        <v>1060</v>
      </c>
      <c r="J405">
        <f t="shared" si="40"/>
        <v>1059</v>
      </c>
      <c r="K405">
        <f t="shared" si="41"/>
        <v>12</v>
      </c>
    </row>
    <row r="406" spans="1:11" x14ac:dyDescent="0.25">
      <c r="A406" t="s">
        <v>530</v>
      </c>
      <c r="B406">
        <v>1183</v>
      </c>
      <c r="C406">
        <v>7</v>
      </c>
      <c r="F406">
        <f t="shared" si="39"/>
        <v>123</v>
      </c>
      <c r="G406">
        <f t="shared" si="36"/>
        <v>1182</v>
      </c>
      <c r="H406">
        <f t="shared" si="37"/>
        <v>1.1160377358490565</v>
      </c>
      <c r="I406">
        <f t="shared" si="38"/>
        <v>1183</v>
      </c>
      <c r="J406">
        <f t="shared" si="40"/>
        <v>1182</v>
      </c>
      <c r="K406">
        <f t="shared" si="41"/>
        <v>100</v>
      </c>
    </row>
    <row r="407" spans="1:11" x14ac:dyDescent="0.25">
      <c r="A407" t="s">
        <v>531</v>
      </c>
      <c r="B407">
        <v>1006</v>
      </c>
      <c r="C407">
        <v>9</v>
      </c>
      <c r="F407">
        <f t="shared" si="39"/>
        <v>-177</v>
      </c>
      <c r="G407">
        <f t="shared" si="36"/>
        <v>1005</v>
      </c>
      <c r="H407">
        <f t="shared" si="37"/>
        <v>0.85038038884192735</v>
      </c>
      <c r="I407">
        <f t="shared" si="38"/>
        <v>1006</v>
      </c>
      <c r="J407">
        <f t="shared" si="40"/>
        <v>1005</v>
      </c>
      <c r="K407">
        <f t="shared" si="41"/>
        <v>-300</v>
      </c>
    </row>
    <row r="408" spans="1:11" x14ac:dyDescent="0.25">
      <c r="A408" t="s">
        <v>532</v>
      </c>
      <c r="B408">
        <v>1207</v>
      </c>
      <c r="C408">
        <v>12</v>
      </c>
      <c r="F408">
        <f t="shared" si="39"/>
        <v>201</v>
      </c>
      <c r="G408">
        <f t="shared" si="36"/>
        <v>1206</v>
      </c>
      <c r="H408">
        <f t="shared" si="37"/>
        <v>1.1998011928429424</v>
      </c>
      <c r="I408">
        <f t="shared" si="38"/>
        <v>1207</v>
      </c>
      <c r="J408">
        <f t="shared" si="40"/>
        <v>1206</v>
      </c>
      <c r="K408">
        <f t="shared" si="41"/>
        <v>378</v>
      </c>
    </row>
    <row r="409" spans="1:11" x14ac:dyDescent="0.25">
      <c r="A409" t="s">
        <v>533</v>
      </c>
      <c r="B409">
        <v>1241</v>
      </c>
      <c r="C409">
        <v>10</v>
      </c>
      <c r="F409">
        <f t="shared" si="39"/>
        <v>34</v>
      </c>
      <c r="G409">
        <f t="shared" si="36"/>
        <v>1240</v>
      </c>
      <c r="H409">
        <f t="shared" si="37"/>
        <v>1.028169014084507</v>
      </c>
      <c r="I409">
        <f t="shared" si="38"/>
        <v>1241</v>
      </c>
      <c r="J409">
        <f t="shared" si="40"/>
        <v>1240</v>
      </c>
      <c r="K409">
        <f t="shared" si="41"/>
        <v>-167</v>
      </c>
    </row>
    <row r="410" spans="1:11" x14ac:dyDescent="0.25">
      <c r="A410" t="s">
        <v>534</v>
      </c>
      <c r="B410">
        <v>1110</v>
      </c>
      <c r="C410">
        <v>12</v>
      </c>
      <c r="F410">
        <f t="shared" si="39"/>
        <v>-131</v>
      </c>
      <c r="G410">
        <f t="shared" si="36"/>
        <v>1109</v>
      </c>
      <c r="H410">
        <f t="shared" si="37"/>
        <v>0.89443996776792911</v>
      </c>
      <c r="I410">
        <f t="shared" si="38"/>
        <v>1110</v>
      </c>
      <c r="J410">
        <f t="shared" si="40"/>
        <v>1109</v>
      </c>
      <c r="K410">
        <f t="shared" si="41"/>
        <v>-165</v>
      </c>
    </row>
    <row r="411" spans="1:11" x14ac:dyDescent="0.25">
      <c r="A411" t="s">
        <v>535</v>
      </c>
      <c r="B411">
        <v>1185</v>
      </c>
      <c r="C411">
        <v>10</v>
      </c>
      <c r="F411">
        <f t="shared" si="39"/>
        <v>75</v>
      </c>
      <c r="G411">
        <f t="shared" si="36"/>
        <v>1184</v>
      </c>
      <c r="H411">
        <f t="shared" si="37"/>
        <v>1.0675675675675675</v>
      </c>
      <c r="I411">
        <f t="shared" si="38"/>
        <v>1185</v>
      </c>
      <c r="J411">
        <f t="shared" si="40"/>
        <v>1184</v>
      </c>
      <c r="K411">
        <f t="shared" si="41"/>
        <v>206</v>
      </c>
    </row>
    <row r="412" spans="1:11" x14ac:dyDescent="0.25">
      <c r="A412" t="s">
        <v>536</v>
      </c>
      <c r="B412">
        <v>938</v>
      </c>
      <c r="C412">
        <v>6</v>
      </c>
      <c r="F412">
        <f t="shared" si="39"/>
        <v>-247</v>
      </c>
      <c r="G412">
        <f t="shared" si="36"/>
        <v>937</v>
      </c>
      <c r="H412">
        <f t="shared" si="37"/>
        <v>0.79156118143459919</v>
      </c>
      <c r="I412">
        <f t="shared" si="38"/>
        <v>938</v>
      </c>
      <c r="J412">
        <f t="shared" si="40"/>
        <v>937</v>
      </c>
      <c r="K412">
        <f t="shared" si="41"/>
        <v>-322</v>
      </c>
    </row>
    <row r="413" spans="1:11" x14ac:dyDescent="0.25">
      <c r="A413" t="s">
        <v>537</v>
      </c>
      <c r="B413">
        <v>1083</v>
      </c>
      <c r="C413">
        <v>7</v>
      </c>
      <c r="F413">
        <f t="shared" si="39"/>
        <v>145</v>
      </c>
      <c r="G413">
        <f t="shared" si="36"/>
        <v>1082</v>
      </c>
      <c r="H413">
        <f t="shared" si="37"/>
        <v>1.1545842217484008</v>
      </c>
      <c r="I413">
        <f t="shared" si="38"/>
        <v>1083</v>
      </c>
      <c r="J413">
        <f t="shared" si="40"/>
        <v>1082</v>
      </c>
      <c r="K413">
        <f t="shared" si="41"/>
        <v>392</v>
      </c>
    </row>
    <row r="414" spans="1:11" x14ac:dyDescent="0.25">
      <c r="A414" t="s">
        <v>538</v>
      </c>
      <c r="B414">
        <v>988</v>
      </c>
      <c r="C414">
        <v>10</v>
      </c>
      <c r="F414">
        <f t="shared" si="39"/>
        <v>-95</v>
      </c>
      <c r="G414">
        <f t="shared" si="36"/>
        <v>987</v>
      </c>
      <c r="H414">
        <f t="shared" si="37"/>
        <v>0.91228070175438591</v>
      </c>
      <c r="I414">
        <f t="shared" si="38"/>
        <v>988</v>
      </c>
      <c r="J414">
        <f t="shared" si="40"/>
        <v>987</v>
      </c>
      <c r="K414">
        <f t="shared" si="41"/>
        <v>-240</v>
      </c>
    </row>
    <row r="415" spans="1:11" x14ac:dyDescent="0.25">
      <c r="A415" t="s">
        <v>539</v>
      </c>
      <c r="B415">
        <v>1149</v>
      </c>
      <c r="C415">
        <v>18</v>
      </c>
      <c r="F415">
        <f t="shared" si="39"/>
        <v>161</v>
      </c>
      <c r="G415">
        <f t="shared" si="36"/>
        <v>1148</v>
      </c>
      <c r="H415">
        <f t="shared" si="37"/>
        <v>1.1629554655870444</v>
      </c>
      <c r="I415">
        <f t="shared" si="38"/>
        <v>1149</v>
      </c>
      <c r="J415">
        <f t="shared" si="40"/>
        <v>1148</v>
      </c>
      <c r="K415">
        <f t="shared" si="41"/>
        <v>256</v>
      </c>
    </row>
    <row r="416" spans="1:11" x14ac:dyDescent="0.25">
      <c r="A416" t="s">
        <v>540</v>
      </c>
      <c r="B416">
        <v>1046</v>
      </c>
      <c r="C416">
        <v>12</v>
      </c>
      <c r="F416">
        <f t="shared" si="39"/>
        <v>-103</v>
      </c>
      <c r="G416">
        <f t="shared" si="36"/>
        <v>1045</v>
      </c>
      <c r="H416">
        <f t="shared" si="37"/>
        <v>0.91035683202785034</v>
      </c>
      <c r="I416">
        <f t="shared" si="38"/>
        <v>1046</v>
      </c>
      <c r="J416">
        <f t="shared" si="40"/>
        <v>1045</v>
      </c>
      <c r="K416">
        <f t="shared" si="41"/>
        <v>-264</v>
      </c>
    </row>
    <row r="417" spans="1:11" x14ac:dyDescent="0.25">
      <c r="A417" t="s">
        <v>541</v>
      </c>
      <c r="B417">
        <v>915</v>
      </c>
      <c r="C417">
        <v>10</v>
      </c>
      <c r="F417">
        <f t="shared" si="39"/>
        <v>-131</v>
      </c>
      <c r="G417">
        <f t="shared" si="36"/>
        <v>914</v>
      </c>
      <c r="H417">
        <f t="shared" si="37"/>
        <v>0.87476099426386233</v>
      </c>
      <c r="I417">
        <f t="shared" si="38"/>
        <v>915</v>
      </c>
      <c r="J417">
        <f t="shared" si="40"/>
        <v>914</v>
      </c>
      <c r="K417">
        <f t="shared" si="41"/>
        <v>-28</v>
      </c>
    </row>
    <row r="418" spans="1:11" x14ac:dyDescent="0.25">
      <c r="A418" t="s">
        <v>542</v>
      </c>
      <c r="B418">
        <v>1071</v>
      </c>
      <c r="C418">
        <v>10</v>
      </c>
      <c r="F418">
        <f t="shared" si="39"/>
        <v>156</v>
      </c>
      <c r="G418">
        <f t="shared" si="36"/>
        <v>1070</v>
      </c>
      <c r="H418">
        <f t="shared" si="37"/>
        <v>1.1704918032786886</v>
      </c>
      <c r="I418">
        <f t="shared" si="38"/>
        <v>1071</v>
      </c>
      <c r="J418">
        <f t="shared" si="40"/>
        <v>1070</v>
      </c>
      <c r="K418">
        <f t="shared" si="41"/>
        <v>287</v>
      </c>
    </row>
    <row r="419" spans="1:11" x14ac:dyDescent="0.25">
      <c r="A419" t="s">
        <v>543</v>
      </c>
      <c r="B419">
        <v>932</v>
      </c>
      <c r="C419">
        <v>11</v>
      </c>
      <c r="F419">
        <f t="shared" si="39"/>
        <v>-139</v>
      </c>
      <c r="G419">
        <f t="shared" si="36"/>
        <v>931</v>
      </c>
      <c r="H419">
        <f t="shared" si="37"/>
        <v>0.87021475256769376</v>
      </c>
      <c r="I419">
        <f t="shared" si="38"/>
        <v>932</v>
      </c>
      <c r="J419">
        <f t="shared" si="40"/>
        <v>931</v>
      </c>
      <c r="K419">
        <f t="shared" si="41"/>
        <v>-295</v>
      </c>
    </row>
    <row r="420" spans="1:11" x14ac:dyDescent="0.25">
      <c r="A420" t="s">
        <v>544</v>
      </c>
      <c r="B420">
        <v>1019</v>
      </c>
      <c r="C420">
        <v>11</v>
      </c>
      <c r="F420">
        <f t="shared" si="39"/>
        <v>87</v>
      </c>
      <c r="G420">
        <f t="shared" si="36"/>
        <v>1018</v>
      </c>
      <c r="H420">
        <f t="shared" si="37"/>
        <v>1.0933476394849786</v>
      </c>
      <c r="I420">
        <f t="shared" si="38"/>
        <v>1019</v>
      </c>
      <c r="J420">
        <f t="shared" si="40"/>
        <v>1018</v>
      </c>
      <c r="K420">
        <f t="shared" si="41"/>
        <v>226</v>
      </c>
    </row>
    <row r="421" spans="1:11" x14ac:dyDescent="0.25">
      <c r="A421" t="s">
        <v>545</v>
      </c>
      <c r="B421">
        <v>1010</v>
      </c>
      <c r="C421">
        <v>8</v>
      </c>
      <c r="F421">
        <f t="shared" si="39"/>
        <v>-9</v>
      </c>
      <c r="G421">
        <f t="shared" si="36"/>
        <v>1009</v>
      </c>
      <c r="H421">
        <f t="shared" si="37"/>
        <v>0.99116781157998035</v>
      </c>
      <c r="I421">
        <f t="shared" si="38"/>
        <v>1010</v>
      </c>
      <c r="J421">
        <f t="shared" si="40"/>
        <v>1009</v>
      </c>
      <c r="K421">
        <f t="shared" si="41"/>
        <v>-96</v>
      </c>
    </row>
    <row r="422" spans="1:11" x14ac:dyDescent="0.25">
      <c r="A422" t="s">
        <v>546</v>
      </c>
      <c r="B422">
        <v>1060</v>
      </c>
      <c r="C422">
        <v>7</v>
      </c>
      <c r="F422">
        <f t="shared" si="39"/>
        <v>50</v>
      </c>
      <c r="G422">
        <f t="shared" si="36"/>
        <v>1059</v>
      </c>
      <c r="H422">
        <f t="shared" si="37"/>
        <v>1.0495049504950495</v>
      </c>
      <c r="I422">
        <f t="shared" si="38"/>
        <v>1060</v>
      </c>
      <c r="J422">
        <f t="shared" si="40"/>
        <v>1059</v>
      </c>
      <c r="K422">
        <f t="shared" si="41"/>
        <v>59</v>
      </c>
    </row>
    <row r="423" spans="1:11" x14ac:dyDescent="0.25">
      <c r="A423" t="s">
        <v>547</v>
      </c>
      <c r="B423">
        <v>1162</v>
      </c>
      <c r="C423">
        <v>12</v>
      </c>
      <c r="F423">
        <f t="shared" si="39"/>
        <v>102</v>
      </c>
      <c r="G423">
        <f t="shared" si="36"/>
        <v>1161</v>
      </c>
      <c r="H423">
        <f t="shared" si="37"/>
        <v>1.0962264150943397</v>
      </c>
      <c r="I423">
        <f t="shared" si="38"/>
        <v>1162</v>
      </c>
      <c r="J423">
        <f t="shared" si="40"/>
        <v>1161</v>
      </c>
      <c r="K423">
        <f t="shared" si="41"/>
        <v>52</v>
      </c>
    </row>
    <row r="424" spans="1:11" x14ac:dyDescent="0.25">
      <c r="A424" t="s">
        <v>548</v>
      </c>
      <c r="B424">
        <v>1036</v>
      </c>
      <c r="C424">
        <v>9</v>
      </c>
      <c r="F424">
        <f t="shared" si="39"/>
        <v>-126</v>
      </c>
      <c r="G424">
        <f t="shared" si="36"/>
        <v>1035</v>
      </c>
      <c r="H424">
        <f t="shared" si="37"/>
        <v>0.89156626506024095</v>
      </c>
      <c r="I424">
        <f t="shared" si="38"/>
        <v>1036</v>
      </c>
      <c r="J424">
        <f t="shared" si="40"/>
        <v>1035</v>
      </c>
      <c r="K424">
        <f t="shared" si="41"/>
        <v>-228</v>
      </c>
    </row>
    <row r="425" spans="1:11" x14ac:dyDescent="0.25">
      <c r="A425" t="s">
        <v>549</v>
      </c>
      <c r="B425">
        <v>1069</v>
      </c>
      <c r="C425">
        <v>10</v>
      </c>
      <c r="F425">
        <f t="shared" si="39"/>
        <v>33</v>
      </c>
      <c r="G425">
        <f t="shared" si="36"/>
        <v>1068</v>
      </c>
      <c r="H425">
        <f t="shared" si="37"/>
        <v>1.031853281853282</v>
      </c>
      <c r="I425">
        <f t="shared" si="38"/>
        <v>1069</v>
      </c>
      <c r="J425">
        <f t="shared" si="40"/>
        <v>1068</v>
      </c>
      <c r="K425">
        <f t="shared" si="41"/>
        <v>159</v>
      </c>
    </row>
    <row r="426" spans="1:11" x14ac:dyDescent="0.25">
      <c r="A426" t="s">
        <v>550</v>
      </c>
      <c r="B426">
        <v>1116</v>
      </c>
      <c r="C426">
        <v>9</v>
      </c>
      <c r="F426">
        <f t="shared" si="39"/>
        <v>47</v>
      </c>
      <c r="G426">
        <f t="shared" si="36"/>
        <v>1115</v>
      </c>
      <c r="H426">
        <f t="shared" si="37"/>
        <v>1.0439663236669785</v>
      </c>
      <c r="I426">
        <f t="shared" si="38"/>
        <v>1116</v>
      </c>
      <c r="J426">
        <f t="shared" si="40"/>
        <v>1115</v>
      </c>
      <c r="K426">
        <f t="shared" si="41"/>
        <v>14</v>
      </c>
    </row>
    <row r="427" spans="1:11" x14ac:dyDescent="0.25">
      <c r="A427" t="s">
        <v>551</v>
      </c>
      <c r="B427">
        <v>1071</v>
      </c>
      <c r="C427">
        <v>14</v>
      </c>
      <c r="F427">
        <f t="shared" si="39"/>
        <v>-45</v>
      </c>
      <c r="G427">
        <f t="shared" si="36"/>
        <v>1070</v>
      </c>
      <c r="H427">
        <f t="shared" si="37"/>
        <v>0.95967741935483875</v>
      </c>
      <c r="I427">
        <f t="shared" si="38"/>
        <v>1071</v>
      </c>
      <c r="J427">
        <f t="shared" si="40"/>
        <v>1070</v>
      </c>
      <c r="K427">
        <f t="shared" si="41"/>
        <v>-92</v>
      </c>
    </row>
    <row r="428" spans="1:11" x14ac:dyDescent="0.25">
      <c r="A428" t="s">
        <v>552</v>
      </c>
      <c r="B428">
        <v>1207</v>
      </c>
      <c r="C428">
        <v>13</v>
      </c>
      <c r="F428">
        <f t="shared" si="39"/>
        <v>136</v>
      </c>
      <c r="G428">
        <f t="shared" si="36"/>
        <v>1206</v>
      </c>
      <c r="H428">
        <f t="shared" si="37"/>
        <v>1.126984126984127</v>
      </c>
      <c r="I428">
        <f t="shared" si="38"/>
        <v>1207</v>
      </c>
      <c r="J428">
        <f t="shared" si="40"/>
        <v>1206</v>
      </c>
      <c r="K428">
        <f t="shared" si="41"/>
        <v>181</v>
      </c>
    </row>
    <row r="429" spans="1:11" x14ac:dyDescent="0.25">
      <c r="A429" t="s">
        <v>553</v>
      </c>
      <c r="B429">
        <v>1186</v>
      </c>
      <c r="C429">
        <v>10</v>
      </c>
      <c r="F429">
        <f t="shared" si="39"/>
        <v>-21</v>
      </c>
      <c r="G429">
        <f t="shared" si="36"/>
        <v>1185</v>
      </c>
      <c r="H429">
        <f t="shared" si="37"/>
        <v>0.9826014913007457</v>
      </c>
      <c r="I429">
        <f t="shared" si="38"/>
        <v>1186</v>
      </c>
      <c r="J429">
        <f t="shared" si="40"/>
        <v>1185</v>
      </c>
      <c r="K429">
        <f t="shared" si="41"/>
        <v>-157</v>
      </c>
    </row>
    <row r="430" spans="1:11" x14ac:dyDescent="0.25">
      <c r="A430" t="s">
        <v>554</v>
      </c>
      <c r="B430">
        <v>1277</v>
      </c>
      <c r="C430">
        <v>7</v>
      </c>
      <c r="F430">
        <f t="shared" si="39"/>
        <v>91</v>
      </c>
      <c r="G430">
        <f t="shared" si="36"/>
        <v>1276</v>
      </c>
      <c r="H430">
        <f t="shared" si="37"/>
        <v>1.0767284991568298</v>
      </c>
      <c r="I430">
        <f t="shared" si="38"/>
        <v>1277</v>
      </c>
      <c r="J430">
        <f t="shared" si="40"/>
        <v>1276</v>
      </c>
      <c r="K430">
        <f t="shared" si="41"/>
        <v>112</v>
      </c>
    </row>
    <row r="431" spans="1:11" x14ac:dyDescent="0.25">
      <c r="A431" t="s">
        <v>555</v>
      </c>
      <c r="B431">
        <v>1383</v>
      </c>
      <c r="C431">
        <v>11</v>
      </c>
      <c r="F431">
        <f t="shared" si="39"/>
        <v>106</v>
      </c>
      <c r="G431">
        <f t="shared" si="36"/>
        <v>1382</v>
      </c>
      <c r="H431">
        <f t="shared" si="37"/>
        <v>1.0830070477682068</v>
      </c>
      <c r="I431">
        <f t="shared" si="38"/>
        <v>1383</v>
      </c>
      <c r="J431">
        <f t="shared" si="40"/>
        <v>1382</v>
      </c>
      <c r="K431">
        <f t="shared" si="41"/>
        <v>15</v>
      </c>
    </row>
    <row r="432" spans="1:11" x14ac:dyDescent="0.25">
      <c r="A432" t="s">
        <v>556</v>
      </c>
      <c r="B432">
        <v>1233</v>
      </c>
      <c r="C432">
        <v>8</v>
      </c>
      <c r="F432">
        <f t="shared" si="39"/>
        <v>-150</v>
      </c>
      <c r="G432">
        <f t="shared" si="36"/>
        <v>1232</v>
      </c>
      <c r="H432">
        <f t="shared" si="37"/>
        <v>0.89154013015184386</v>
      </c>
      <c r="I432">
        <f t="shared" si="38"/>
        <v>1233</v>
      </c>
      <c r="J432">
        <f t="shared" si="40"/>
        <v>1232</v>
      </c>
      <c r="K432">
        <f t="shared" si="41"/>
        <v>-256</v>
      </c>
    </row>
    <row r="433" spans="1:11" x14ac:dyDescent="0.25">
      <c r="A433" t="s">
        <v>557</v>
      </c>
      <c r="B433">
        <v>1057</v>
      </c>
      <c r="C433">
        <v>10</v>
      </c>
      <c r="F433">
        <f t="shared" si="39"/>
        <v>-176</v>
      </c>
      <c r="G433">
        <f t="shared" si="36"/>
        <v>1056</v>
      </c>
      <c r="H433">
        <f t="shared" si="37"/>
        <v>0.85725871857258718</v>
      </c>
      <c r="I433">
        <f t="shared" si="38"/>
        <v>1057</v>
      </c>
      <c r="J433">
        <f t="shared" si="40"/>
        <v>1056</v>
      </c>
      <c r="K433">
        <f t="shared" si="41"/>
        <v>-26</v>
      </c>
    </row>
    <row r="434" spans="1:11" x14ac:dyDescent="0.25">
      <c r="A434" t="s">
        <v>558</v>
      </c>
      <c r="B434">
        <v>1244</v>
      </c>
      <c r="C434">
        <v>12</v>
      </c>
      <c r="F434">
        <f t="shared" si="39"/>
        <v>187</v>
      </c>
      <c r="G434">
        <f t="shared" si="36"/>
        <v>1243</v>
      </c>
      <c r="H434">
        <f t="shared" si="37"/>
        <v>1.1769157994323558</v>
      </c>
      <c r="I434">
        <f t="shared" si="38"/>
        <v>1244</v>
      </c>
      <c r="J434">
        <f t="shared" si="40"/>
        <v>1243</v>
      </c>
      <c r="K434">
        <f t="shared" si="41"/>
        <v>363</v>
      </c>
    </row>
    <row r="435" spans="1:11" x14ac:dyDescent="0.25">
      <c r="A435" t="s">
        <v>559</v>
      </c>
      <c r="B435">
        <v>1339</v>
      </c>
      <c r="C435">
        <v>8</v>
      </c>
      <c r="F435">
        <f t="shared" si="39"/>
        <v>95</v>
      </c>
      <c r="G435">
        <f t="shared" si="36"/>
        <v>1338</v>
      </c>
      <c r="H435">
        <f t="shared" si="37"/>
        <v>1.0763665594855305</v>
      </c>
      <c r="I435">
        <f t="shared" si="38"/>
        <v>1339</v>
      </c>
      <c r="J435">
        <f t="shared" si="40"/>
        <v>1338</v>
      </c>
      <c r="K435">
        <f t="shared" si="41"/>
        <v>-92</v>
      </c>
    </row>
    <row r="436" spans="1:11" x14ac:dyDescent="0.25">
      <c r="A436" t="s">
        <v>560</v>
      </c>
      <c r="B436">
        <v>1252</v>
      </c>
      <c r="C436">
        <v>6</v>
      </c>
      <c r="F436">
        <f t="shared" si="39"/>
        <v>-87</v>
      </c>
      <c r="G436">
        <f t="shared" si="36"/>
        <v>1251</v>
      </c>
      <c r="H436">
        <f t="shared" si="37"/>
        <v>0.93502613890963404</v>
      </c>
      <c r="I436">
        <f t="shared" si="38"/>
        <v>1252</v>
      </c>
      <c r="J436">
        <f t="shared" si="40"/>
        <v>1251</v>
      </c>
      <c r="K436">
        <f t="shared" si="41"/>
        <v>-182</v>
      </c>
    </row>
    <row r="437" spans="1:11" x14ac:dyDescent="0.25">
      <c r="A437" t="s">
        <v>561</v>
      </c>
      <c r="B437">
        <v>1197</v>
      </c>
      <c r="C437">
        <v>9</v>
      </c>
      <c r="F437">
        <f t="shared" si="39"/>
        <v>-55</v>
      </c>
      <c r="G437">
        <f t="shared" si="36"/>
        <v>1196</v>
      </c>
      <c r="H437">
        <f t="shared" si="37"/>
        <v>0.95607028753993606</v>
      </c>
      <c r="I437">
        <f t="shared" si="38"/>
        <v>1197</v>
      </c>
      <c r="J437">
        <f t="shared" si="40"/>
        <v>1196</v>
      </c>
      <c r="K437">
        <f t="shared" si="41"/>
        <v>32</v>
      </c>
    </row>
    <row r="438" spans="1:11" x14ac:dyDescent="0.25">
      <c r="A438" t="s">
        <v>562</v>
      </c>
      <c r="B438">
        <v>1289</v>
      </c>
      <c r="C438">
        <v>14</v>
      </c>
      <c r="F438">
        <f t="shared" si="39"/>
        <v>92</v>
      </c>
      <c r="G438">
        <f t="shared" si="36"/>
        <v>1288</v>
      </c>
      <c r="H438">
        <f t="shared" si="37"/>
        <v>1.076858813700919</v>
      </c>
      <c r="I438">
        <f t="shared" si="38"/>
        <v>1289</v>
      </c>
      <c r="J438">
        <f t="shared" si="40"/>
        <v>1288</v>
      </c>
      <c r="K438">
        <f t="shared" si="41"/>
        <v>147</v>
      </c>
    </row>
    <row r="439" spans="1:11" x14ac:dyDescent="0.25">
      <c r="A439" t="s">
        <v>563</v>
      </c>
      <c r="B439">
        <v>1221</v>
      </c>
      <c r="C439">
        <v>14</v>
      </c>
      <c r="F439">
        <f t="shared" si="39"/>
        <v>-68</v>
      </c>
      <c r="G439">
        <f t="shared" si="36"/>
        <v>1220</v>
      </c>
      <c r="H439">
        <f t="shared" si="37"/>
        <v>0.94724592707525213</v>
      </c>
      <c r="I439">
        <f t="shared" si="38"/>
        <v>1221</v>
      </c>
      <c r="J439">
        <f t="shared" si="40"/>
        <v>1220</v>
      </c>
      <c r="K439">
        <f t="shared" si="41"/>
        <v>-160</v>
      </c>
    </row>
    <row r="440" spans="1:11" x14ac:dyDescent="0.25">
      <c r="A440" t="s">
        <v>564</v>
      </c>
      <c r="B440">
        <v>1155</v>
      </c>
      <c r="C440">
        <v>13</v>
      </c>
      <c r="F440">
        <f t="shared" si="39"/>
        <v>-66</v>
      </c>
      <c r="G440">
        <f t="shared" si="36"/>
        <v>1154</v>
      </c>
      <c r="H440">
        <f t="shared" si="37"/>
        <v>0.94594594594594594</v>
      </c>
      <c r="I440">
        <f t="shared" si="38"/>
        <v>1155</v>
      </c>
      <c r="J440">
        <f t="shared" si="40"/>
        <v>1154</v>
      </c>
      <c r="K440">
        <f t="shared" si="41"/>
        <v>2</v>
      </c>
    </row>
    <row r="441" spans="1:11" x14ac:dyDescent="0.25">
      <c r="A441" t="s">
        <v>565</v>
      </c>
      <c r="B441">
        <v>1291</v>
      </c>
      <c r="C441">
        <v>11</v>
      </c>
      <c r="F441">
        <f t="shared" si="39"/>
        <v>136</v>
      </c>
      <c r="G441">
        <f t="shared" si="36"/>
        <v>1290</v>
      </c>
      <c r="H441">
        <f t="shared" si="37"/>
        <v>1.1177489177489177</v>
      </c>
      <c r="I441">
        <f t="shared" si="38"/>
        <v>1291</v>
      </c>
      <c r="J441">
        <f t="shared" si="40"/>
        <v>1290</v>
      </c>
      <c r="K441">
        <f t="shared" si="41"/>
        <v>202</v>
      </c>
    </row>
    <row r="442" spans="1:11" x14ac:dyDescent="0.25">
      <c r="A442" t="s">
        <v>566</v>
      </c>
      <c r="B442">
        <v>1129</v>
      </c>
      <c r="C442">
        <v>11</v>
      </c>
      <c r="F442">
        <f t="shared" si="39"/>
        <v>-162</v>
      </c>
      <c r="G442">
        <f t="shared" si="36"/>
        <v>1128</v>
      </c>
      <c r="H442">
        <f t="shared" si="37"/>
        <v>0.8745158791634392</v>
      </c>
      <c r="I442">
        <f t="shared" si="38"/>
        <v>1129</v>
      </c>
      <c r="J442">
        <f t="shared" si="40"/>
        <v>1128</v>
      </c>
      <c r="K442">
        <f t="shared" si="41"/>
        <v>-298</v>
      </c>
    </row>
    <row r="443" spans="1:11" x14ac:dyDescent="0.25">
      <c r="A443" t="s">
        <v>567</v>
      </c>
      <c r="B443">
        <v>1102</v>
      </c>
      <c r="C443">
        <v>9</v>
      </c>
      <c r="F443">
        <f t="shared" si="39"/>
        <v>-27</v>
      </c>
      <c r="G443">
        <f t="shared" si="36"/>
        <v>1101</v>
      </c>
      <c r="H443">
        <f t="shared" si="37"/>
        <v>0.97608503100088573</v>
      </c>
      <c r="I443">
        <f t="shared" si="38"/>
        <v>1102</v>
      </c>
      <c r="J443">
        <f t="shared" si="40"/>
        <v>1101</v>
      </c>
      <c r="K443">
        <f t="shared" si="41"/>
        <v>135</v>
      </c>
    </row>
    <row r="444" spans="1:11" x14ac:dyDescent="0.25">
      <c r="A444" t="s">
        <v>568</v>
      </c>
      <c r="B444">
        <v>1169</v>
      </c>
      <c r="C444">
        <v>12</v>
      </c>
      <c r="F444">
        <f t="shared" si="39"/>
        <v>67</v>
      </c>
      <c r="G444">
        <f t="shared" si="36"/>
        <v>1168</v>
      </c>
      <c r="H444">
        <f t="shared" si="37"/>
        <v>1.0607985480943738</v>
      </c>
      <c r="I444">
        <f t="shared" si="38"/>
        <v>1169</v>
      </c>
      <c r="J444">
        <f t="shared" si="40"/>
        <v>1168</v>
      </c>
      <c r="K444">
        <f t="shared" si="41"/>
        <v>94</v>
      </c>
    </row>
    <row r="445" spans="1:11" x14ac:dyDescent="0.25">
      <c r="A445" t="s">
        <v>569</v>
      </c>
      <c r="B445">
        <v>1188</v>
      </c>
      <c r="C445">
        <v>10</v>
      </c>
      <c r="F445">
        <f t="shared" si="39"/>
        <v>19</v>
      </c>
      <c r="G445">
        <f t="shared" si="36"/>
        <v>1187</v>
      </c>
      <c r="H445">
        <f t="shared" si="37"/>
        <v>1.0162532078699744</v>
      </c>
      <c r="I445">
        <f t="shared" si="38"/>
        <v>1188</v>
      </c>
      <c r="J445">
        <f t="shared" si="40"/>
        <v>1187</v>
      </c>
      <c r="K445">
        <f t="shared" si="41"/>
        <v>-48</v>
      </c>
    </row>
    <row r="446" spans="1:11" x14ac:dyDescent="0.25">
      <c r="A446" t="s">
        <v>570</v>
      </c>
      <c r="B446">
        <v>1079</v>
      </c>
      <c r="C446">
        <v>7</v>
      </c>
      <c r="F446">
        <f t="shared" si="39"/>
        <v>-109</v>
      </c>
      <c r="G446">
        <f t="shared" si="36"/>
        <v>1078</v>
      </c>
      <c r="H446">
        <f t="shared" si="37"/>
        <v>0.90824915824915819</v>
      </c>
      <c r="I446">
        <f t="shared" si="38"/>
        <v>1079</v>
      </c>
      <c r="J446">
        <f t="shared" si="40"/>
        <v>1078</v>
      </c>
      <c r="K446">
        <f t="shared" si="41"/>
        <v>-128</v>
      </c>
    </row>
    <row r="447" spans="1:11" x14ac:dyDescent="0.25">
      <c r="A447" t="s">
        <v>571</v>
      </c>
      <c r="B447">
        <v>1100</v>
      </c>
      <c r="C447">
        <v>8</v>
      </c>
      <c r="F447">
        <f t="shared" si="39"/>
        <v>21</v>
      </c>
      <c r="G447">
        <f t="shared" si="36"/>
        <v>1099</v>
      </c>
      <c r="H447">
        <f t="shared" si="37"/>
        <v>1.0194624652455977</v>
      </c>
      <c r="I447">
        <f t="shared" si="38"/>
        <v>1100</v>
      </c>
      <c r="J447">
        <f t="shared" si="40"/>
        <v>1099</v>
      </c>
      <c r="K447">
        <f t="shared" si="41"/>
        <v>130</v>
      </c>
    </row>
    <row r="448" spans="1:11" x14ac:dyDescent="0.25">
      <c r="A448" t="s">
        <v>572</v>
      </c>
      <c r="B448">
        <v>1057</v>
      </c>
      <c r="C448">
        <v>7</v>
      </c>
      <c r="F448">
        <f t="shared" si="39"/>
        <v>-43</v>
      </c>
      <c r="G448">
        <f t="shared" si="36"/>
        <v>1056</v>
      </c>
      <c r="H448">
        <f t="shared" si="37"/>
        <v>0.96090909090909093</v>
      </c>
      <c r="I448">
        <f t="shared" si="38"/>
        <v>1057</v>
      </c>
      <c r="J448">
        <f t="shared" si="40"/>
        <v>1056</v>
      </c>
      <c r="K448">
        <f t="shared" si="41"/>
        <v>-64</v>
      </c>
    </row>
    <row r="449" spans="1:11" x14ac:dyDescent="0.25">
      <c r="A449" t="s">
        <v>573</v>
      </c>
      <c r="B449">
        <v>1191</v>
      </c>
      <c r="C449">
        <v>12</v>
      </c>
      <c r="F449">
        <f t="shared" si="39"/>
        <v>134</v>
      </c>
      <c r="G449">
        <f t="shared" si="36"/>
        <v>1190</v>
      </c>
      <c r="H449">
        <f t="shared" si="37"/>
        <v>1.1267738883632923</v>
      </c>
      <c r="I449">
        <f t="shared" si="38"/>
        <v>1191</v>
      </c>
      <c r="J449">
        <f t="shared" si="40"/>
        <v>1190</v>
      </c>
      <c r="K449">
        <f t="shared" si="41"/>
        <v>177</v>
      </c>
    </row>
    <row r="450" spans="1:11" x14ac:dyDescent="0.25">
      <c r="A450" t="s">
        <v>574</v>
      </c>
      <c r="B450">
        <v>1053</v>
      </c>
      <c r="C450">
        <v>8</v>
      </c>
      <c r="F450">
        <f t="shared" si="39"/>
        <v>-138</v>
      </c>
      <c r="G450">
        <f t="shared" si="36"/>
        <v>1052</v>
      </c>
      <c r="H450">
        <f t="shared" si="37"/>
        <v>0.88413098236775822</v>
      </c>
      <c r="I450">
        <f t="shared" si="38"/>
        <v>1053</v>
      </c>
      <c r="J450">
        <f t="shared" si="40"/>
        <v>1052</v>
      </c>
      <c r="K450">
        <f t="shared" si="41"/>
        <v>-272</v>
      </c>
    </row>
    <row r="451" spans="1:11" x14ac:dyDescent="0.25">
      <c r="A451" t="s">
        <v>575</v>
      </c>
      <c r="B451">
        <v>1129</v>
      </c>
      <c r="C451">
        <v>7</v>
      </c>
      <c r="F451">
        <f t="shared" si="39"/>
        <v>76</v>
      </c>
      <c r="G451">
        <f t="shared" si="36"/>
        <v>1128</v>
      </c>
      <c r="H451">
        <f t="shared" si="37"/>
        <v>1.0721747388414056</v>
      </c>
      <c r="I451">
        <f t="shared" si="38"/>
        <v>1129</v>
      </c>
      <c r="J451">
        <f t="shared" si="40"/>
        <v>1128</v>
      </c>
      <c r="K451">
        <f t="shared" si="41"/>
        <v>214</v>
      </c>
    </row>
    <row r="452" spans="1:11" x14ac:dyDescent="0.25">
      <c r="A452" t="s">
        <v>576</v>
      </c>
      <c r="B452">
        <v>1135</v>
      </c>
      <c r="C452">
        <v>11</v>
      </c>
      <c r="F452">
        <f t="shared" si="39"/>
        <v>6</v>
      </c>
      <c r="G452">
        <f t="shared" ref="G452:G515" si="42">B452-$B$3</f>
        <v>1134</v>
      </c>
      <c r="H452">
        <f t="shared" ref="H452:H515" si="43">IFERROR(B452/B451,"")</f>
        <v>1.0053144375553587</v>
      </c>
      <c r="I452">
        <f t="shared" ref="I452:I515" si="44">IFERROR(B452/$B$3,"")</f>
        <v>1135</v>
      </c>
      <c r="J452">
        <f t="shared" si="40"/>
        <v>1134</v>
      </c>
      <c r="K452">
        <f t="shared" si="41"/>
        <v>-70</v>
      </c>
    </row>
    <row r="453" spans="1:11" x14ac:dyDescent="0.25">
      <c r="A453" t="s">
        <v>577</v>
      </c>
      <c r="B453">
        <v>1087</v>
      </c>
      <c r="C453">
        <v>9</v>
      </c>
      <c r="F453">
        <f t="shared" ref="F453:F516" si="45">B453-B452</f>
        <v>-48</v>
      </c>
      <c r="G453">
        <f t="shared" si="42"/>
        <v>1086</v>
      </c>
      <c r="H453">
        <f t="shared" si="43"/>
        <v>0.95770925110132155</v>
      </c>
      <c r="I453">
        <f t="shared" si="44"/>
        <v>1087</v>
      </c>
      <c r="J453">
        <f t="shared" si="40"/>
        <v>1086</v>
      </c>
      <c r="K453">
        <f t="shared" si="41"/>
        <v>-54</v>
      </c>
    </row>
    <row r="454" spans="1:11" x14ac:dyDescent="0.25">
      <c r="A454" t="s">
        <v>578</v>
      </c>
      <c r="B454">
        <v>1185</v>
      </c>
      <c r="C454">
        <v>13</v>
      </c>
      <c r="F454">
        <f t="shared" si="45"/>
        <v>98</v>
      </c>
      <c r="G454">
        <f t="shared" si="42"/>
        <v>1184</v>
      </c>
      <c r="H454">
        <f t="shared" si="43"/>
        <v>1.0901563937442502</v>
      </c>
      <c r="I454">
        <f t="shared" si="44"/>
        <v>1185</v>
      </c>
      <c r="J454">
        <f t="shared" ref="J454:J517" si="46">IFERROR(I454-1,"")</f>
        <v>1184</v>
      </c>
      <c r="K454">
        <f t="shared" ref="K454:K517" si="47">F454-F453</f>
        <v>146</v>
      </c>
    </row>
    <row r="455" spans="1:11" x14ac:dyDescent="0.25">
      <c r="A455" t="s">
        <v>579</v>
      </c>
      <c r="B455">
        <v>1156</v>
      </c>
      <c r="C455">
        <v>8</v>
      </c>
      <c r="F455">
        <f t="shared" si="45"/>
        <v>-29</v>
      </c>
      <c r="G455">
        <f t="shared" si="42"/>
        <v>1155</v>
      </c>
      <c r="H455">
        <f t="shared" si="43"/>
        <v>0.97552742616033761</v>
      </c>
      <c r="I455">
        <f t="shared" si="44"/>
        <v>1156</v>
      </c>
      <c r="J455">
        <f t="shared" si="46"/>
        <v>1155</v>
      </c>
      <c r="K455">
        <f t="shared" si="47"/>
        <v>-127</v>
      </c>
    </row>
    <row r="456" spans="1:11" x14ac:dyDescent="0.25">
      <c r="A456" t="s">
        <v>580</v>
      </c>
      <c r="B456">
        <v>1161</v>
      </c>
      <c r="C456">
        <v>12</v>
      </c>
      <c r="F456">
        <f t="shared" si="45"/>
        <v>5</v>
      </c>
      <c r="G456">
        <f t="shared" si="42"/>
        <v>1160</v>
      </c>
      <c r="H456">
        <f t="shared" si="43"/>
        <v>1.0043252595155709</v>
      </c>
      <c r="I456">
        <f t="shared" si="44"/>
        <v>1161</v>
      </c>
      <c r="J456">
        <f t="shared" si="46"/>
        <v>1160</v>
      </c>
      <c r="K456">
        <f t="shared" si="47"/>
        <v>34</v>
      </c>
    </row>
    <row r="457" spans="1:11" x14ac:dyDescent="0.25">
      <c r="A457" t="s">
        <v>581</v>
      </c>
      <c r="B457">
        <v>1158</v>
      </c>
      <c r="C457">
        <v>12</v>
      </c>
      <c r="F457">
        <f t="shared" si="45"/>
        <v>-3</v>
      </c>
      <c r="G457">
        <f t="shared" si="42"/>
        <v>1157</v>
      </c>
      <c r="H457">
        <f t="shared" si="43"/>
        <v>0.99741602067183466</v>
      </c>
      <c r="I457">
        <f t="shared" si="44"/>
        <v>1158</v>
      </c>
      <c r="J457">
        <f t="shared" si="46"/>
        <v>1157</v>
      </c>
      <c r="K457">
        <f t="shared" si="47"/>
        <v>-8</v>
      </c>
    </row>
    <row r="458" spans="1:11" x14ac:dyDescent="0.25">
      <c r="A458" t="s">
        <v>582</v>
      </c>
      <c r="B458">
        <v>1288</v>
      </c>
      <c r="C458">
        <v>8</v>
      </c>
      <c r="F458">
        <f t="shared" si="45"/>
        <v>130</v>
      </c>
      <c r="G458">
        <f t="shared" si="42"/>
        <v>1287</v>
      </c>
      <c r="H458">
        <f t="shared" si="43"/>
        <v>1.1122625215889466</v>
      </c>
      <c r="I458">
        <f t="shared" si="44"/>
        <v>1288</v>
      </c>
      <c r="J458">
        <f t="shared" si="46"/>
        <v>1287</v>
      </c>
      <c r="K458">
        <f t="shared" si="47"/>
        <v>133</v>
      </c>
    </row>
    <row r="459" spans="1:11" x14ac:dyDescent="0.25">
      <c r="A459" t="s">
        <v>583</v>
      </c>
      <c r="B459">
        <v>1372</v>
      </c>
      <c r="C459">
        <v>10</v>
      </c>
      <c r="F459">
        <f t="shared" si="45"/>
        <v>84</v>
      </c>
      <c r="G459">
        <f t="shared" si="42"/>
        <v>1371</v>
      </c>
      <c r="H459">
        <f t="shared" si="43"/>
        <v>1.0652173913043479</v>
      </c>
      <c r="I459">
        <f t="shared" si="44"/>
        <v>1372</v>
      </c>
      <c r="J459">
        <f t="shared" si="46"/>
        <v>1371</v>
      </c>
      <c r="K459">
        <f t="shared" si="47"/>
        <v>-46</v>
      </c>
    </row>
    <row r="460" spans="1:11" x14ac:dyDescent="0.25">
      <c r="A460" t="s">
        <v>584</v>
      </c>
      <c r="B460">
        <v>1470</v>
      </c>
      <c r="C460">
        <v>12</v>
      </c>
      <c r="F460">
        <f t="shared" si="45"/>
        <v>98</v>
      </c>
      <c r="G460">
        <f t="shared" si="42"/>
        <v>1469</v>
      </c>
      <c r="H460">
        <f t="shared" si="43"/>
        <v>1.0714285714285714</v>
      </c>
      <c r="I460">
        <f t="shared" si="44"/>
        <v>1470</v>
      </c>
      <c r="J460">
        <f t="shared" si="46"/>
        <v>1469</v>
      </c>
      <c r="K460">
        <f t="shared" si="47"/>
        <v>14</v>
      </c>
    </row>
    <row r="461" spans="1:11" x14ac:dyDescent="0.25">
      <c r="A461" t="s">
        <v>585</v>
      </c>
      <c r="B461">
        <v>1349</v>
      </c>
      <c r="C461">
        <v>11</v>
      </c>
      <c r="F461">
        <f t="shared" si="45"/>
        <v>-121</v>
      </c>
      <c r="G461">
        <f t="shared" si="42"/>
        <v>1348</v>
      </c>
      <c r="H461">
        <f t="shared" si="43"/>
        <v>0.91768707482993195</v>
      </c>
      <c r="I461">
        <f t="shared" si="44"/>
        <v>1349</v>
      </c>
      <c r="J461">
        <f t="shared" si="46"/>
        <v>1348</v>
      </c>
      <c r="K461">
        <f t="shared" si="47"/>
        <v>-219</v>
      </c>
    </row>
    <row r="462" spans="1:11" x14ac:dyDescent="0.25">
      <c r="A462" t="s">
        <v>586</v>
      </c>
      <c r="B462">
        <v>1537</v>
      </c>
      <c r="C462">
        <v>8</v>
      </c>
      <c r="F462">
        <f t="shared" si="45"/>
        <v>188</v>
      </c>
      <c r="G462">
        <f t="shared" si="42"/>
        <v>1536</v>
      </c>
      <c r="H462">
        <f t="shared" si="43"/>
        <v>1.1393624907338769</v>
      </c>
      <c r="I462">
        <f t="shared" si="44"/>
        <v>1537</v>
      </c>
      <c r="J462">
        <f t="shared" si="46"/>
        <v>1536</v>
      </c>
      <c r="K462">
        <f t="shared" si="47"/>
        <v>309</v>
      </c>
    </row>
    <row r="463" spans="1:11" x14ac:dyDescent="0.25">
      <c r="A463" t="s">
        <v>587</v>
      </c>
      <c r="B463">
        <v>1403</v>
      </c>
      <c r="C463">
        <v>12</v>
      </c>
      <c r="F463">
        <f t="shared" si="45"/>
        <v>-134</v>
      </c>
      <c r="G463">
        <f t="shared" si="42"/>
        <v>1402</v>
      </c>
      <c r="H463">
        <f t="shared" si="43"/>
        <v>0.91281717631750159</v>
      </c>
      <c r="I463">
        <f t="shared" si="44"/>
        <v>1403</v>
      </c>
      <c r="J463">
        <f t="shared" si="46"/>
        <v>1402</v>
      </c>
      <c r="K463">
        <f t="shared" si="47"/>
        <v>-322</v>
      </c>
    </row>
    <row r="464" spans="1:11" x14ac:dyDescent="0.25">
      <c r="A464" t="s">
        <v>588</v>
      </c>
      <c r="B464">
        <v>1418</v>
      </c>
      <c r="C464">
        <v>5</v>
      </c>
      <c r="F464">
        <f t="shared" si="45"/>
        <v>15</v>
      </c>
      <c r="G464">
        <f t="shared" si="42"/>
        <v>1417</v>
      </c>
      <c r="H464">
        <f t="shared" si="43"/>
        <v>1.0106913756236635</v>
      </c>
      <c r="I464">
        <f t="shared" si="44"/>
        <v>1418</v>
      </c>
      <c r="J464">
        <f t="shared" si="46"/>
        <v>1417</v>
      </c>
      <c r="K464">
        <f t="shared" si="47"/>
        <v>149</v>
      </c>
    </row>
    <row r="465" spans="1:11" x14ac:dyDescent="0.25">
      <c r="A465" t="s">
        <v>589</v>
      </c>
      <c r="B465">
        <v>1481</v>
      </c>
      <c r="C465">
        <v>9</v>
      </c>
      <c r="F465">
        <f t="shared" si="45"/>
        <v>63</v>
      </c>
      <c r="G465">
        <f t="shared" si="42"/>
        <v>1480</v>
      </c>
      <c r="H465">
        <f t="shared" si="43"/>
        <v>1.0444287729196051</v>
      </c>
      <c r="I465">
        <f t="shared" si="44"/>
        <v>1481</v>
      </c>
      <c r="J465">
        <f t="shared" si="46"/>
        <v>1480</v>
      </c>
      <c r="K465">
        <f t="shared" si="47"/>
        <v>48</v>
      </c>
    </row>
    <row r="466" spans="1:11" x14ac:dyDescent="0.25">
      <c r="A466" t="s">
        <v>590</v>
      </c>
      <c r="B466">
        <v>1472</v>
      </c>
      <c r="C466">
        <v>16</v>
      </c>
      <c r="F466">
        <f t="shared" si="45"/>
        <v>-9</v>
      </c>
      <c r="G466">
        <f t="shared" si="42"/>
        <v>1471</v>
      </c>
      <c r="H466">
        <f t="shared" si="43"/>
        <v>0.99392302498311946</v>
      </c>
      <c r="I466">
        <f t="shared" si="44"/>
        <v>1472</v>
      </c>
      <c r="J466">
        <f t="shared" si="46"/>
        <v>1471</v>
      </c>
      <c r="K466">
        <f t="shared" si="47"/>
        <v>-72</v>
      </c>
    </row>
    <row r="467" spans="1:11" x14ac:dyDescent="0.25">
      <c r="A467" t="s">
        <v>591</v>
      </c>
      <c r="B467">
        <v>1436</v>
      </c>
      <c r="C467">
        <v>11</v>
      </c>
      <c r="F467">
        <f t="shared" si="45"/>
        <v>-36</v>
      </c>
      <c r="G467">
        <f t="shared" si="42"/>
        <v>1435</v>
      </c>
      <c r="H467">
        <f t="shared" si="43"/>
        <v>0.97554347826086951</v>
      </c>
      <c r="I467">
        <f t="shared" si="44"/>
        <v>1436</v>
      </c>
      <c r="J467">
        <f t="shared" si="46"/>
        <v>1435</v>
      </c>
      <c r="K467">
        <f t="shared" si="47"/>
        <v>-27</v>
      </c>
    </row>
    <row r="468" spans="1:11" x14ac:dyDescent="0.25">
      <c r="A468" t="s">
        <v>592</v>
      </c>
      <c r="B468">
        <v>1561</v>
      </c>
      <c r="C468">
        <v>11</v>
      </c>
      <c r="F468">
        <f t="shared" si="45"/>
        <v>125</v>
      </c>
      <c r="G468">
        <f t="shared" si="42"/>
        <v>1560</v>
      </c>
      <c r="H468">
        <f t="shared" si="43"/>
        <v>1.0870473537604457</v>
      </c>
      <c r="I468">
        <f t="shared" si="44"/>
        <v>1561</v>
      </c>
      <c r="J468">
        <f t="shared" si="46"/>
        <v>1560</v>
      </c>
      <c r="K468">
        <f t="shared" si="47"/>
        <v>161</v>
      </c>
    </row>
    <row r="469" spans="1:11" x14ac:dyDescent="0.25">
      <c r="A469" t="s">
        <v>593</v>
      </c>
      <c r="B469">
        <v>1489</v>
      </c>
      <c r="C469">
        <v>10</v>
      </c>
      <c r="F469">
        <f t="shared" si="45"/>
        <v>-72</v>
      </c>
      <c r="G469">
        <f t="shared" si="42"/>
        <v>1488</v>
      </c>
      <c r="H469">
        <f t="shared" si="43"/>
        <v>0.95387572069186422</v>
      </c>
      <c r="I469">
        <f t="shared" si="44"/>
        <v>1489</v>
      </c>
      <c r="J469">
        <f t="shared" si="46"/>
        <v>1488</v>
      </c>
      <c r="K469">
        <f t="shared" si="47"/>
        <v>-197</v>
      </c>
    </row>
    <row r="470" spans="1:11" x14ac:dyDescent="0.25">
      <c r="A470" t="s">
        <v>594</v>
      </c>
      <c r="B470">
        <v>2055</v>
      </c>
      <c r="C470">
        <v>13</v>
      </c>
      <c r="F470">
        <f t="shared" si="45"/>
        <v>566</v>
      </c>
      <c r="G470">
        <f t="shared" si="42"/>
        <v>2054</v>
      </c>
      <c r="H470">
        <f t="shared" si="43"/>
        <v>1.3801208865010073</v>
      </c>
      <c r="I470">
        <f t="shared" si="44"/>
        <v>2055</v>
      </c>
      <c r="J470">
        <f t="shared" si="46"/>
        <v>2054</v>
      </c>
      <c r="K470">
        <f t="shared" si="47"/>
        <v>638</v>
      </c>
    </row>
    <row r="471" spans="1:11" x14ac:dyDescent="0.25">
      <c r="A471" t="s">
        <v>595</v>
      </c>
      <c r="B471">
        <v>1880</v>
      </c>
      <c r="C471">
        <v>16</v>
      </c>
      <c r="F471">
        <f t="shared" si="45"/>
        <v>-175</v>
      </c>
      <c r="G471">
        <f t="shared" si="42"/>
        <v>1879</v>
      </c>
      <c r="H471">
        <f t="shared" si="43"/>
        <v>0.91484184914841848</v>
      </c>
      <c r="I471">
        <f t="shared" si="44"/>
        <v>1880</v>
      </c>
      <c r="J471">
        <f t="shared" si="46"/>
        <v>1879</v>
      </c>
      <c r="K471">
        <f t="shared" si="47"/>
        <v>-741</v>
      </c>
    </row>
    <row r="472" spans="1:11" x14ac:dyDescent="0.25">
      <c r="A472" t="s">
        <v>596</v>
      </c>
      <c r="B472">
        <v>2464</v>
      </c>
      <c r="C472">
        <v>10</v>
      </c>
      <c r="F472">
        <f t="shared" si="45"/>
        <v>584</v>
      </c>
      <c r="G472">
        <f t="shared" si="42"/>
        <v>2463</v>
      </c>
      <c r="H472">
        <f t="shared" si="43"/>
        <v>1.3106382978723403</v>
      </c>
      <c r="I472">
        <f t="shared" si="44"/>
        <v>2464</v>
      </c>
      <c r="J472">
        <f t="shared" si="46"/>
        <v>2463</v>
      </c>
      <c r="K472">
        <f t="shared" si="47"/>
        <v>759</v>
      </c>
    </row>
    <row r="473" spans="1:11" x14ac:dyDescent="0.25">
      <c r="A473" t="s">
        <v>597</v>
      </c>
      <c r="B473">
        <v>2403</v>
      </c>
      <c r="C473">
        <v>12</v>
      </c>
      <c r="F473">
        <f t="shared" si="45"/>
        <v>-61</v>
      </c>
      <c r="G473">
        <f t="shared" si="42"/>
        <v>2402</v>
      </c>
      <c r="H473">
        <f t="shared" si="43"/>
        <v>0.97524350649350644</v>
      </c>
      <c r="I473">
        <f t="shared" si="44"/>
        <v>2403</v>
      </c>
      <c r="J473">
        <f t="shared" si="46"/>
        <v>2402</v>
      </c>
      <c r="K473">
        <f t="shared" si="47"/>
        <v>-645</v>
      </c>
    </row>
    <row r="474" spans="1:11" x14ac:dyDescent="0.25">
      <c r="A474" t="s">
        <v>598</v>
      </c>
      <c r="B474">
        <v>2698</v>
      </c>
      <c r="C474">
        <v>10</v>
      </c>
      <c r="F474">
        <f t="shared" si="45"/>
        <v>295</v>
      </c>
      <c r="G474">
        <f t="shared" si="42"/>
        <v>2697</v>
      </c>
      <c r="H474">
        <f t="shared" si="43"/>
        <v>1.1227632126508531</v>
      </c>
      <c r="I474">
        <f t="shared" si="44"/>
        <v>2698</v>
      </c>
      <c r="J474">
        <f t="shared" si="46"/>
        <v>2697</v>
      </c>
      <c r="K474">
        <f t="shared" si="47"/>
        <v>356</v>
      </c>
    </row>
    <row r="475" spans="1:11" x14ac:dyDescent="0.25">
      <c r="A475" t="s">
        <v>599</v>
      </c>
      <c r="B475">
        <v>2589</v>
      </c>
      <c r="C475">
        <v>12</v>
      </c>
      <c r="F475">
        <f t="shared" si="45"/>
        <v>-109</v>
      </c>
      <c r="G475">
        <f t="shared" si="42"/>
        <v>2588</v>
      </c>
      <c r="H475">
        <f t="shared" si="43"/>
        <v>0.95959970348406232</v>
      </c>
      <c r="I475">
        <f t="shared" si="44"/>
        <v>2589</v>
      </c>
      <c r="J475">
        <f t="shared" si="46"/>
        <v>2588</v>
      </c>
      <c r="K475">
        <f t="shared" si="47"/>
        <v>-404</v>
      </c>
    </row>
    <row r="476" spans="1:11" x14ac:dyDescent="0.25">
      <c r="A476" t="s">
        <v>600</v>
      </c>
      <c r="B476">
        <v>3080</v>
      </c>
      <c r="C476">
        <v>17</v>
      </c>
      <c r="F476">
        <f t="shared" si="45"/>
        <v>491</v>
      </c>
      <c r="G476">
        <f t="shared" si="42"/>
        <v>3079</v>
      </c>
      <c r="H476">
        <f t="shared" si="43"/>
        <v>1.1896485129393588</v>
      </c>
      <c r="I476">
        <f t="shared" si="44"/>
        <v>3080</v>
      </c>
      <c r="J476">
        <f t="shared" si="46"/>
        <v>3079</v>
      </c>
      <c r="K476">
        <f t="shared" si="47"/>
        <v>600</v>
      </c>
    </row>
    <row r="477" spans="1:11" x14ac:dyDescent="0.25">
      <c r="A477" t="s">
        <v>601</v>
      </c>
      <c r="B477">
        <v>2970</v>
      </c>
      <c r="C477">
        <v>14</v>
      </c>
      <c r="F477">
        <f t="shared" si="45"/>
        <v>-110</v>
      </c>
      <c r="G477">
        <f t="shared" si="42"/>
        <v>2969</v>
      </c>
      <c r="H477">
        <f t="shared" si="43"/>
        <v>0.9642857142857143</v>
      </c>
      <c r="I477">
        <f t="shared" si="44"/>
        <v>2970</v>
      </c>
      <c r="J477">
        <f t="shared" si="46"/>
        <v>2969</v>
      </c>
      <c r="K477">
        <f t="shared" si="47"/>
        <v>-601</v>
      </c>
    </row>
    <row r="478" spans="1:11" x14ac:dyDescent="0.25">
      <c r="A478" t="s">
        <v>602</v>
      </c>
      <c r="B478">
        <v>2952</v>
      </c>
      <c r="C478">
        <v>18</v>
      </c>
      <c r="F478">
        <f t="shared" si="45"/>
        <v>-18</v>
      </c>
      <c r="G478">
        <f t="shared" si="42"/>
        <v>2951</v>
      </c>
      <c r="H478">
        <f t="shared" si="43"/>
        <v>0.9939393939393939</v>
      </c>
      <c r="I478">
        <f t="shared" si="44"/>
        <v>2952</v>
      </c>
      <c r="J478">
        <f t="shared" si="46"/>
        <v>2951</v>
      </c>
      <c r="K478">
        <f t="shared" si="47"/>
        <v>92</v>
      </c>
    </row>
    <row r="479" spans="1:11" x14ac:dyDescent="0.25">
      <c r="A479" t="s">
        <v>603</v>
      </c>
      <c r="B479">
        <v>3308</v>
      </c>
      <c r="C479">
        <v>20</v>
      </c>
      <c r="F479">
        <f t="shared" si="45"/>
        <v>356</v>
      </c>
      <c r="G479">
        <f t="shared" si="42"/>
        <v>3307</v>
      </c>
      <c r="H479">
        <f t="shared" si="43"/>
        <v>1.1205962059620596</v>
      </c>
      <c r="I479">
        <f t="shared" si="44"/>
        <v>3308</v>
      </c>
      <c r="J479">
        <f t="shared" si="46"/>
        <v>3307</v>
      </c>
      <c r="K479">
        <f t="shared" si="47"/>
        <v>374</v>
      </c>
    </row>
    <row r="480" spans="1:11" x14ac:dyDescent="0.25">
      <c r="A480" t="s">
        <v>604</v>
      </c>
      <c r="B480">
        <v>3475</v>
      </c>
      <c r="C480">
        <v>15</v>
      </c>
      <c r="F480">
        <f t="shared" si="45"/>
        <v>167</v>
      </c>
      <c r="G480">
        <f t="shared" si="42"/>
        <v>3474</v>
      </c>
      <c r="H480">
        <f t="shared" si="43"/>
        <v>1.0504836759371221</v>
      </c>
      <c r="I480">
        <f t="shared" si="44"/>
        <v>3475</v>
      </c>
      <c r="J480">
        <f t="shared" si="46"/>
        <v>3474</v>
      </c>
      <c r="K480">
        <f t="shared" si="47"/>
        <v>-189</v>
      </c>
    </row>
    <row r="481" spans="1:11" x14ac:dyDescent="0.25">
      <c r="A481" t="s">
        <v>605</v>
      </c>
      <c r="B481">
        <v>3519</v>
      </c>
      <c r="C481">
        <v>14</v>
      </c>
      <c r="F481">
        <f t="shared" si="45"/>
        <v>44</v>
      </c>
      <c r="G481">
        <f t="shared" si="42"/>
        <v>3518</v>
      </c>
      <c r="H481">
        <f t="shared" si="43"/>
        <v>1.012661870503597</v>
      </c>
      <c r="I481">
        <f t="shared" si="44"/>
        <v>3519</v>
      </c>
      <c r="J481">
        <f t="shared" si="46"/>
        <v>3518</v>
      </c>
      <c r="K481">
        <f t="shared" si="47"/>
        <v>-123</v>
      </c>
    </row>
    <row r="482" spans="1:11" x14ac:dyDescent="0.25">
      <c r="A482" t="s">
        <v>606</v>
      </c>
      <c r="B482">
        <v>3075</v>
      </c>
      <c r="C482">
        <v>21</v>
      </c>
      <c r="F482">
        <f t="shared" si="45"/>
        <v>-444</v>
      </c>
      <c r="G482">
        <f t="shared" si="42"/>
        <v>3074</v>
      </c>
      <c r="H482">
        <f t="shared" si="43"/>
        <v>0.87382779198635974</v>
      </c>
      <c r="I482">
        <f t="shared" si="44"/>
        <v>3075</v>
      </c>
      <c r="J482">
        <f t="shared" si="46"/>
        <v>3074</v>
      </c>
      <c r="K482">
        <f t="shared" si="47"/>
        <v>-488</v>
      </c>
    </row>
    <row r="483" spans="1:11" x14ac:dyDescent="0.25">
      <c r="A483" t="s">
        <v>607</v>
      </c>
      <c r="B483">
        <v>3591</v>
      </c>
      <c r="C483">
        <v>15</v>
      </c>
      <c r="F483">
        <f t="shared" si="45"/>
        <v>516</v>
      </c>
      <c r="G483">
        <f t="shared" si="42"/>
        <v>3590</v>
      </c>
      <c r="H483">
        <f t="shared" si="43"/>
        <v>1.1678048780487804</v>
      </c>
      <c r="I483">
        <f t="shared" si="44"/>
        <v>3591</v>
      </c>
      <c r="J483">
        <f t="shared" si="46"/>
        <v>3590</v>
      </c>
      <c r="K483">
        <f t="shared" si="47"/>
        <v>960</v>
      </c>
    </row>
    <row r="484" spans="1:11" x14ac:dyDescent="0.25">
      <c r="A484" t="s">
        <v>608</v>
      </c>
      <c r="B484">
        <v>3664</v>
      </c>
      <c r="C484">
        <v>18</v>
      </c>
      <c r="F484">
        <f t="shared" si="45"/>
        <v>73</v>
      </c>
      <c r="G484">
        <f t="shared" si="42"/>
        <v>3663</v>
      </c>
      <c r="H484">
        <f t="shared" si="43"/>
        <v>1.0203285992759676</v>
      </c>
      <c r="I484">
        <f t="shared" si="44"/>
        <v>3664</v>
      </c>
      <c r="J484">
        <f t="shared" si="46"/>
        <v>3663</v>
      </c>
      <c r="K484">
        <f t="shared" si="47"/>
        <v>-443</v>
      </c>
    </row>
    <row r="485" spans="1:11" x14ac:dyDescent="0.25">
      <c r="A485" t="s">
        <v>609</v>
      </c>
      <c r="B485">
        <v>3819</v>
      </c>
      <c r="C485">
        <v>26</v>
      </c>
      <c r="F485">
        <f t="shared" si="45"/>
        <v>155</v>
      </c>
      <c r="G485">
        <f t="shared" si="42"/>
        <v>3818</v>
      </c>
      <c r="H485">
        <f t="shared" si="43"/>
        <v>1.0423034934497817</v>
      </c>
      <c r="I485">
        <f t="shared" si="44"/>
        <v>3819</v>
      </c>
      <c r="J485">
        <f t="shared" si="46"/>
        <v>3818</v>
      </c>
      <c r="K485">
        <f t="shared" si="47"/>
        <v>82</v>
      </c>
    </row>
    <row r="486" spans="1:11" x14ac:dyDescent="0.25">
      <c r="A486" t="s">
        <v>610</v>
      </c>
      <c r="B486">
        <v>6422</v>
      </c>
      <c r="C486">
        <v>20</v>
      </c>
      <c r="F486">
        <f t="shared" si="45"/>
        <v>2603</v>
      </c>
      <c r="G486">
        <f t="shared" si="42"/>
        <v>6421</v>
      </c>
      <c r="H486">
        <f t="shared" si="43"/>
        <v>1.6815920398009949</v>
      </c>
      <c r="I486">
        <f t="shared" si="44"/>
        <v>6422</v>
      </c>
      <c r="J486">
        <f t="shared" si="46"/>
        <v>6421</v>
      </c>
      <c r="K486">
        <f t="shared" si="47"/>
        <v>2448</v>
      </c>
    </row>
    <row r="487" spans="1:11" x14ac:dyDescent="0.25">
      <c r="A487" t="s">
        <v>611</v>
      </c>
      <c r="B487">
        <v>6750</v>
      </c>
      <c r="C487">
        <v>39</v>
      </c>
      <c r="F487">
        <f t="shared" si="45"/>
        <v>328</v>
      </c>
      <c r="G487">
        <f t="shared" si="42"/>
        <v>6749</v>
      </c>
      <c r="H487">
        <f t="shared" si="43"/>
        <v>1.0510744316412333</v>
      </c>
      <c r="I487">
        <f t="shared" si="44"/>
        <v>6750</v>
      </c>
      <c r="J487">
        <f t="shared" si="46"/>
        <v>6749</v>
      </c>
      <c r="K487">
        <f t="shared" si="47"/>
        <v>-2275</v>
      </c>
    </row>
    <row r="488" spans="1:11" x14ac:dyDescent="0.25">
      <c r="A488" t="s">
        <v>612</v>
      </c>
      <c r="B488">
        <v>6923</v>
      </c>
      <c r="C488">
        <v>47</v>
      </c>
      <c r="F488">
        <f t="shared" si="45"/>
        <v>173</v>
      </c>
      <c r="G488">
        <f t="shared" si="42"/>
        <v>6922</v>
      </c>
      <c r="H488">
        <f t="shared" si="43"/>
        <v>1.0256296296296297</v>
      </c>
      <c r="I488">
        <f t="shared" si="44"/>
        <v>6923</v>
      </c>
      <c r="J488">
        <f t="shared" si="46"/>
        <v>6922</v>
      </c>
      <c r="K488">
        <f t="shared" si="47"/>
        <v>-155</v>
      </c>
    </row>
    <row r="489" spans="1:11" x14ac:dyDescent="0.25">
      <c r="A489" t="s">
        <v>613</v>
      </c>
      <c r="B489">
        <v>6423</v>
      </c>
      <c r="C489">
        <v>42</v>
      </c>
      <c r="F489">
        <f t="shared" si="45"/>
        <v>-500</v>
      </c>
      <c r="G489">
        <f t="shared" si="42"/>
        <v>6422</v>
      </c>
      <c r="H489">
        <f t="shared" si="43"/>
        <v>0.92777697529972558</v>
      </c>
      <c r="I489">
        <f t="shared" si="44"/>
        <v>6423</v>
      </c>
      <c r="J489">
        <f t="shared" si="46"/>
        <v>6422</v>
      </c>
      <c r="K489">
        <f t="shared" si="47"/>
        <v>-673</v>
      </c>
    </row>
    <row r="490" spans="1:11" x14ac:dyDescent="0.25">
      <c r="A490" t="s">
        <v>614</v>
      </c>
      <c r="B490">
        <v>5613</v>
      </c>
      <c r="C490">
        <v>29</v>
      </c>
      <c r="F490">
        <f t="shared" si="45"/>
        <v>-810</v>
      </c>
      <c r="G490">
        <f t="shared" si="42"/>
        <v>5612</v>
      </c>
      <c r="H490">
        <f t="shared" si="43"/>
        <v>0.87389070527790746</v>
      </c>
      <c r="I490">
        <f t="shared" si="44"/>
        <v>5613</v>
      </c>
      <c r="J490">
        <f t="shared" si="46"/>
        <v>5612</v>
      </c>
      <c r="K490">
        <f t="shared" si="47"/>
        <v>-310</v>
      </c>
    </row>
    <row r="491" spans="1:11" x14ac:dyDescent="0.25">
      <c r="A491" t="s">
        <v>615</v>
      </c>
      <c r="B491">
        <v>6080</v>
      </c>
      <c r="C491">
        <v>51</v>
      </c>
      <c r="F491">
        <f t="shared" si="45"/>
        <v>467</v>
      </c>
      <c r="G491">
        <f t="shared" si="42"/>
        <v>6079</v>
      </c>
      <c r="H491">
        <f t="shared" si="43"/>
        <v>1.0831997149474435</v>
      </c>
      <c r="I491">
        <f t="shared" si="44"/>
        <v>6080</v>
      </c>
      <c r="J491">
        <f t="shared" si="46"/>
        <v>6079</v>
      </c>
      <c r="K491">
        <f t="shared" si="47"/>
        <v>1277</v>
      </c>
    </row>
    <row r="492" spans="1:11" x14ac:dyDescent="0.25">
      <c r="A492" t="s">
        <v>616</v>
      </c>
      <c r="B492">
        <v>6479</v>
      </c>
      <c r="C492">
        <v>67</v>
      </c>
      <c r="F492">
        <f t="shared" si="45"/>
        <v>399</v>
      </c>
      <c r="G492">
        <f t="shared" si="42"/>
        <v>6478</v>
      </c>
      <c r="H492">
        <f t="shared" si="43"/>
        <v>1.065625</v>
      </c>
      <c r="I492">
        <f t="shared" si="44"/>
        <v>6479</v>
      </c>
      <c r="J492">
        <f t="shared" si="46"/>
        <v>6478</v>
      </c>
      <c r="K492">
        <f t="shared" si="47"/>
        <v>-68</v>
      </c>
    </row>
    <row r="493" spans="1:11" x14ac:dyDescent="0.25">
      <c r="A493" t="s">
        <v>617</v>
      </c>
      <c r="B493">
        <v>6460</v>
      </c>
      <c r="C493">
        <v>65</v>
      </c>
      <c r="F493">
        <f t="shared" si="45"/>
        <v>-19</v>
      </c>
      <c r="G493">
        <f t="shared" si="42"/>
        <v>6459</v>
      </c>
      <c r="H493">
        <f t="shared" si="43"/>
        <v>0.99706744868035191</v>
      </c>
      <c r="I493">
        <f t="shared" si="44"/>
        <v>6460</v>
      </c>
      <c r="J493">
        <f t="shared" si="46"/>
        <v>6459</v>
      </c>
      <c r="K493">
        <f t="shared" si="47"/>
        <v>-418</v>
      </c>
    </row>
    <row r="494" spans="1:11" x14ac:dyDescent="0.25">
      <c r="A494" t="s">
        <v>618</v>
      </c>
      <c r="B494">
        <v>6062</v>
      </c>
      <c r="C494">
        <v>52</v>
      </c>
      <c r="F494">
        <f t="shared" si="45"/>
        <v>-398</v>
      </c>
      <c r="G494">
        <f t="shared" si="42"/>
        <v>6061</v>
      </c>
      <c r="H494">
        <f t="shared" si="43"/>
        <v>0.93839009287925701</v>
      </c>
      <c r="I494">
        <f t="shared" si="44"/>
        <v>6062</v>
      </c>
      <c r="J494">
        <f t="shared" si="46"/>
        <v>6061</v>
      </c>
      <c r="K494">
        <f t="shared" si="47"/>
        <v>-379</v>
      </c>
    </row>
    <row r="495" spans="1:11" x14ac:dyDescent="0.25">
      <c r="A495" t="s">
        <v>619</v>
      </c>
      <c r="B495">
        <v>6279</v>
      </c>
      <c r="C495">
        <v>62</v>
      </c>
      <c r="F495">
        <f t="shared" si="45"/>
        <v>217</v>
      </c>
      <c r="G495">
        <f t="shared" si="42"/>
        <v>6278</v>
      </c>
      <c r="H495">
        <f t="shared" si="43"/>
        <v>1.035796766743649</v>
      </c>
      <c r="I495">
        <f t="shared" si="44"/>
        <v>6279</v>
      </c>
      <c r="J495">
        <f t="shared" si="46"/>
        <v>6278</v>
      </c>
      <c r="K495">
        <f t="shared" si="47"/>
        <v>615</v>
      </c>
    </row>
    <row r="496" spans="1:11" x14ac:dyDescent="0.25">
      <c r="A496" t="s">
        <v>620</v>
      </c>
      <c r="B496">
        <v>6505</v>
      </c>
      <c r="C496">
        <v>61</v>
      </c>
      <c r="F496">
        <f t="shared" si="45"/>
        <v>226</v>
      </c>
      <c r="G496">
        <f t="shared" si="42"/>
        <v>6504</v>
      </c>
      <c r="H496">
        <f t="shared" si="43"/>
        <v>1.0359929925147315</v>
      </c>
      <c r="I496">
        <f t="shared" si="44"/>
        <v>6505</v>
      </c>
      <c r="J496">
        <f t="shared" si="46"/>
        <v>6504</v>
      </c>
      <c r="K496">
        <f t="shared" si="47"/>
        <v>9</v>
      </c>
    </row>
    <row r="497" spans="1:11" x14ac:dyDescent="0.25">
      <c r="A497" t="s">
        <v>621</v>
      </c>
      <c r="B497">
        <v>6057</v>
      </c>
      <c r="C497">
        <v>53</v>
      </c>
      <c r="F497">
        <f t="shared" si="45"/>
        <v>-448</v>
      </c>
      <c r="G497">
        <f t="shared" si="42"/>
        <v>6056</v>
      </c>
      <c r="H497">
        <f t="shared" si="43"/>
        <v>0.93112990007686391</v>
      </c>
      <c r="I497">
        <f t="shared" si="44"/>
        <v>6057</v>
      </c>
      <c r="J497">
        <f t="shared" si="46"/>
        <v>6056</v>
      </c>
      <c r="K497">
        <f t="shared" si="47"/>
        <v>-674</v>
      </c>
    </row>
    <row r="498" spans="1:11" x14ac:dyDescent="0.25">
      <c r="A498" t="s">
        <v>622</v>
      </c>
      <c r="B498">
        <v>6405</v>
      </c>
      <c r="C498">
        <v>53</v>
      </c>
      <c r="F498">
        <f t="shared" si="45"/>
        <v>348</v>
      </c>
      <c r="G498">
        <f t="shared" si="42"/>
        <v>6404</v>
      </c>
      <c r="H498">
        <f t="shared" si="43"/>
        <v>1.0574541852402179</v>
      </c>
      <c r="I498">
        <f t="shared" si="44"/>
        <v>6405</v>
      </c>
      <c r="J498">
        <f t="shared" si="46"/>
        <v>6404</v>
      </c>
      <c r="K498">
        <f t="shared" si="47"/>
        <v>796</v>
      </c>
    </row>
    <row r="499" spans="1:11" x14ac:dyDescent="0.25">
      <c r="A499" t="s">
        <v>623</v>
      </c>
      <c r="B499">
        <v>7745</v>
      </c>
      <c r="C499">
        <v>65</v>
      </c>
      <c r="F499">
        <f t="shared" si="45"/>
        <v>1340</v>
      </c>
      <c r="G499">
        <f t="shared" si="42"/>
        <v>7744</v>
      </c>
      <c r="H499">
        <f t="shared" si="43"/>
        <v>1.2092115534738486</v>
      </c>
      <c r="I499">
        <f t="shared" si="44"/>
        <v>7745</v>
      </c>
      <c r="J499">
        <f t="shared" si="46"/>
        <v>7744</v>
      </c>
      <c r="K499">
        <f t="shared" si="47"/>
        <v>992</v>
      </c>
    </row>
    <row r="500" spans="1:11" x14ac:dyDescent="0.25">
      <c r="A500" t="s">
        <v>624</v>
      </c>
      <c r="B500">
        <v>7784</v>
      </c>
      <c r="C500">
        <v>66</v>
      </c>
      <c r="F500">
        <f t="shared" si="45"/>
        <v>39</v>
      </c>
      <c r="G500">
        <f t="shared" si="42"/>
        <v>7783</v>
      </c>
      <c r="H500">
        <f t="shared" si="43"/>
        <v>1.0050355067785668</v>
      </c>
      <c r="I500">
        <f t="shared" si="44"/>
        <v>7784</v>
      </c>
      <c r="J500">
        <f t="shared" si="46"/>
        <v>7783</v>
      </c>
      <c r="K500">
        <f t="shared" si="47"/>
        <v>-1301</v>
      </c>
    </row>
    <row r="501" spans="1:11" x14ac:dyDescent="0.25">
      <c r="A501" t="s">
        <v>625</v>
      </c>
      <c r="B501">
        <v>7732</v>
      </c>
      <c r="C501">
        <v>68</v>
      </c>
      <c r="F501">
        <f t="shared" si="45"/>
        <v>-52</v>
      </c>
      <c r="G501">
        <f t="shared" si="42"/>
        <v>7731</v>
      </c>
      <c r="H501">
        <f t="shared" si="43"/>
        <v>0.99331963001027745</v>
      </c>
      <c r="I501">
        <f t="shared" si="44"/>
        <v>7732</v>
      </c>
      <c r="J501">
        <f t="shared" si="46"/>
        <v>7731</v>
      </c>
      <c r="K501">
        <f t="shared" si="47"/>
        <v>-91</v>
      </c>
    </row>
    <row r="502" spans="1:11" x14ac:dyDescent="0.25">
      <c r="A502" t="s">
        <v>626</v>
      </c>
      <c r="B502">
        <v>8853</v>
      </c>
      <c r="C502">
        <v>80</v>
      </c>
      <c r="F502">
        <f t="shared" si="45"/>
        <v>1121</v>
      </c>
      <c r="G502">
        <f t="shared" si="42"/>
        <v>8852</v>
      </c>
      <c r="H502">
        <f t="shared" si="43"/>
        <v>1.1449818934299016</v>
      </c>
      <c r="I502">
        <f t="shared" si="44"/>
        <v>8853</v>
      </c>
      <c r="J502">
        <f t="shared" si="46"/>
        <v>8852</v>
      </c>
      <c r="K502">
        <f t="shared" si="47"/>
        <v>1173</v>
      </c>
    </row>
    <row r="503" spans="1:11" x14ac:dyDescent="0.25">
      <c r="A503" t="s">
        <v>627</v>
      </c>
      <c r="B503">
        <v>8184</v>
      </c>
      <c r="C503">
        <v>66</v>
      </c>
      <c r="F503">
        <f t="shared" si="45"/>
        <v>-669</v>
      </c>
      <c r="G503">
        <f t="shared" si="42"/>
        <v>8183</v>
      </c>
      <c r="H503">
        <f t="shared" si="43"/>
        <v>0.9244323957980346</v>
      </c>
      <c r="I503">
        <f t="shared" si="44"/>
        <v>8184</v>
      </c>
      <c r="J503">
        <f t="shared" si="46"/>
        <v>8183</v>
      </c>
      <c r="K503">
        <f t="shared" si="47"/>
        <v>-1790</v>
      </c>
    </row>
    <row r="504" spans="1:11" x14ac:dyDescent="0.25">
      <c r="A504" t="s">
        <v>628</v>
      </c>
      <c r="B504">
        <v>7903</v>
      </c>
      <c r="C504">
        <v>75</v>
      </c>
      <c r="F504">
        <f t="shared" si="45"/>
        <v>-281</v>
      </c>
      <c r="G504">
        <f t="shared" si="42"/>
        <v>7902</v>
      </c>
      <c r="H504">
        <f t="shared" si="43"/>
        <v>0.9656647116324536</v>
      </c>
      <c r="I504">
        <f t="shared" si="44"/>
        <v>7903</v>
      </c>
      <c r="J504">
        <f t="shared" si="46"/>
        <v>7902</v>
      </c>
      <c r="K504">
        <f t="shared" si="47"/>
        <v>388</v>
      </c>
    </row>
    <row r="505" spans="1:11" x14ac:dyDescent="0.25">
      <c r="A505" t="s">
        <v>629</v>
      </c>
      <c r="B505">
        <v>9323</v>
      </c>
      <c r="C505">
        <v>68</v>
      </c>
      <c r="F505">
        <f t="shared" si="45"/>
        <v>1420</v>
      </c>
      <c r="G505">
        <f t="shared" si="42"/>
        <v>9322</v>
      </c>
      <c r="H505">
        <f t="shared" si="43"/>
        <v>1.1796786030621282</v>
      </c>
      <c r="I505">
        <f t="shared" si="44"/>
        <v>9323</v>
      </c>
      <c r="J505">
        <f t="shared" si="46"/>
        <v>9322</v>
      </c>
      <c r="K505">
        <f t="shared" si="47"/>
        <v>1701</v>
      </c>
    </row>
    <row r="506" spans="1:11" x14ac:dyDescent="0.25">
      <c r="A506" t="s">
        <v>630</v>
      </c>
      <c r="B506">
        <v>8607</v>
      </c>
      <c r="C506">
        <v>68</v>
      </c>
      <c r="F506">
        <f t="shared" si="45"/>
        <v>-716</v>
      </c>
      <c r="G506">
        <f t="shared" si="42"/>
        <v>8606</v>
      </c>
      <c r="H506">
        <f t="shared" si="43"/>
        <v>0.92320068647431086</v>
      </c>
      <c r="I506">
        <f t="shared" si="44"/>
        <v>8607</v>
      </c>
      <c r="J506">
        <f t="shared" si="46"/>
        <v>8606</v>
      </c>
      <c r="K506">
        <f t="shared" si="47"/>
        <v>-2136</v>
      </c>
    </row>
    <row r="507" spans="1:11" x14ac:dyDescent="0.25">
      <c r="A507" t="s">
        <v>631</v>
      </c>
      <c r="B507">
        <v>8736</v>
      </c>
      <c r="C507">
        <v>65</v>
      </c>
      <c r="F507">
        <f t="shared" si="45"/>
        <v>129</v>
      </c>
      <c r="G507">
        <f t="shared" si="42"/>
        <v>8735</v>
      </c>
      <c r="H507">
        <f t="shared" si="43"/>
        <v>1.0149878006273962</v>
      </c>
      <c r="I507">
        <f t="shared" si="44"/>
        <v>8736</v>
      </c>
      <c r="J507">
        <f t="shared" si="46"/>
        <v>8735</v>
      </c>
      <c r="K507">
        <f t="shared" si="47"/>
        <v>845</v>
      </c>
    </row>
    <row r="508" spans="1:11" x14ac:dyDescent="0.25">
      <c r="A508" t="s">
        <v>632</v>
      </c>
      <c r="B508">
        <v>8875</v>
      </c>
      <c r="C508">
        <v>65</v>
      </c>
      <c r="F508">
        <f t="shared" si="45"/>
        <v>139</v>
      </c>
      <c r="G508">
        <f t="shared" si="42"/>
        <v>8874</v>
      </c>
      <c r="H508">
        <f t="shared" si="43"/>
        <v>1.0159111721611722</v>
      </c>
      <c r="I508">
        <f t="shared" si="44"/>
        <v>8875</v>
      </c>
      <c r="J508">
        <f t="shared" si="46"/>
        <v>8874</v>
      </c>
      <c r="K508">
        <f t="shared" si="47"/>
        <v>10</v>
      </c>
    </row>
    <row r="509" spans="1:11" x14ac:dyDescent="0.25">
      <c r="A509" t="s">
        <v>633</v>
      </c>
      <c r="B509">
        <v>9747</v>
      </c>
      <c r="C509">
        <v>87</v>
      </c>
      <c r="F509">
        <f t="shared" si="45"/>
        <v>872</v>
      </c>
      <c r="G509">
        <f t="shared" si="42"/>
        <v>9746</v>
      </c>
      <c r="H509">
        <f t="shared" si="43"/>
        <v>1.0982535211267606</v>
      </c>
      <c r="I509">
        <f t="shared" si="44"/>
        <v>9747</v>
      </c>
      <c r="J509">
        <f t="shared" si="46"/>
        <v>9746</v>
      </c>
      <c r="K509">
        <f t="shared" si="47"/>
        <v>733</v>
      </c>
    </row>
    <row r="510" spans="1:11" x14ac:dyDescent="0.25">
      <c r="A510" t="s">
        <v>634</v>
      </c>
      <c r="B510">
        <v>9279</v>
      </c>
      <c r="C510">
        <v>68</v>
      </c>
      <c r="F510">
        <f t="shared" si="45"/>
        <v>-468</v>
      </c>
      <c r="G510">
        <f t="shared" si="42"/>
        <v>9278</v>
      </c>
      <c r="H510">
        <f t="shared" si="43"/>
        <v>0.95198522622345338</v>
      </c>
      <c r="I510">
        <f t="shared" si="44"/>
        <v>9279</v>
      </c>
      <c r="J510">
        <f t="shared" si="46"/>
        <v>9278</v>
      </c>
      <c r="K510">
        <f t="shared" si="47"/>
        <v>-1340</v>
      </c>
    </row>
    <row r="511" spans="1:11" x14ac:dyDescent="0.25">
      <c r="A511" t="s">
        <v>635</v>
      </c>
      <c r="B511">
        <v>9629</v>
      </c>
      <c r="C511">
        <v>80</v>
      </c>
      <c r="F511">
        <f t="shared" si="45"/>
        <v>350</v>
      </c>
      <c r="G511">
        <f t="shared" si="42"/>
        <v>9628</v>
      </c>
      <c r="H511">
        <f t="shared" si="43"/>
        <v>1.0377195818514926</v>
      </c>
      <c r="I511">
        <f t="shared" si="44"/>
        <v>9629</v>
      </c>
      <c r="J511">
        <f t="shared" si="46"/>
        <v>9628</v>
      </c>
      <c r="K511">
        <f t="shared" si="47"/>
        <v>818</v>
      </c>
    </row>
    <row r="512" spans="1:11" x14ac:dyDescent="0.25">
      <c r="A512" t="s">
        <v>636</v>
      </c>
      <c r="B512">
        <v>9363</v>
      </c>
      <c r="C512">
        <v>98</v>
      </c>
      <c r="F512">
        <f t="shared" si="45"/>
        <v>-266</v>
      </c>
      <c r="G512">
        <f t="shared" si="42"/>
        <v>9362</v>
      </c>
      <c r="H512">
        <f t="shared" si="43"/>
        <v>0.97237511683456224</v>
      </c>
      <c r="I512">
        <f t="shared" si="44"/>
        <v>9363</v>
      </c>
      <c r="J512">
        <f t="shared" si="46"/>
        <v>9362</v>
      </c>
      <c r="K512">
        <f t="shared" si="47"/>
        <v>-616</v>
      </c>
    </row>
    <row r="513" spans="1:11" x14ac:dyDescent="0.25">
      <c r="A513" t="s">
        <v>637</v>
      </c>
      <c r="B513">
        <v>8399</v>
      </c>
      <c r="C513">
        <v>93</v>
      </c>
      <c r="F513">
        <f t="shared" si="45"/>
        <v>-964</v>
      </c>
      <c r="G513">
        <f t="shared" si="42"/>
        <v>8398</v>
      </c>
      <c r="H513">
        <f t="shared" si="43"/>
        <v>0.89704154651286983</v>
      </c>
      <c r="I513">
        <f t="shared" si="44"/>
        <v>8399</v>
      </c>
      <c r="J513">
        <f t="shared" si="46"/>
        <v>8398</v>
      </c>
      <c r="K513">
        <f t="shared" si="47"/>
        <v>-698</v>
      </c>
    </row>
    <row r="514" spans="1:11" x14ac:dyDescent="0.25">
      <c r="A514" t="s">
        <v>638</v>
      </c>
      <c r="B514">
        <v>8886</v>
      </c>
      <c r="C514">
        <v>75</v>
      </c>
      <c r="F514">
        <f t="shared" si="45"/>
        <v>487</v>
      </c>
      <c r="G514">
        <f t="shared" si="42"/>
        <v>8885</v>
      </c>
      <c r="H514">
        <f t="shared" si="43"/>
        <v>1.057983093225384</v>
      </c>
      <c r="I514">
        <f t="shared" si="44"/>
        <v>8886</v>
      </c>
      <c r="J514">
        <f t="shared" si="46"/>
        <v>8885</v>
      </c>
      <c r="K514">
        <f t="shared" si="47"/>
        <v>1451</v>
      </c>
    </row>
    <row r="515" spans="1:11" x14ac:dyDescent="0.25">
      <c r="A515" t="s">
        <v>639</v>
      </c>
      <c r="B515">
        <v>8893</v>
      </c>
      <c r="C515">
        <v>96</v>
      </c>
      <c r="F515">
        <f t="shared" si="45"/>
        <v>7</v>
      </c>
      <c r="G515">
        <f t="shared" si="42"/>
        <v>8892</v>
      </c>
      <c r="H515">
        <f t="shared" si="43"/>
        <v>1.0007877560207068</v>
      </c>
      <c r="I515">
        <f t="shared" si="44"/>
        <v>8893</v>
      </c>
      <c r="J515">
        <f t="shared" si="46"/>
        <v>8892</v>
      </c>
      <c r="K515">
        <f t="shared" si="47"/>
        <v>-480</v>
      </c>
    </row>
    <row r="516" spans="1:11" x14ac:dyDescent="0.25">
      <c r="A516" t="s">
        <v>640</v>
      </c>
      <c r="B516">
        <v>9427</v>
      </c>
      <c r="C516">
        <v>83</v>
      </c>
      <c r="F516">
        <f t="shared" si="45"/>
        <v>534</v>
      </c>
      <c r="G516">
        <f t="shared" ref="G516:G579" si="48">B516-$B$3</f>
        <v>9426</v>
      </c>
      <c r="H516">
        <f t="shared" ref="H516:H579" si="49">IFERROR(B516/B515,"")</f>
        <v>1.0600472281569775</v>
      </c>
      <c r="I516">
        <f t="shared" ref="I516:I579" si="50">IFERROR(B516/$B$3,"")</f>
        <v>9427</v>
      </c>
      <c r="J516">
        <f t="shared" si="46"/>
        <v>9426</v>
      </c>
      <c r="K516">
        <f t="shared" si="47"/>
        <v>527</v>
      </c>
    </row>
    <row r="517" spans="1:11" x14ac:dyDescent="0.25">
      <c r="A517" t="s">
        <v>641</v>
      </c>
      <c r="B517">
        <v>7950</v>
      </c>
      <c r="C517">
        <v>77</v>
      </c>
      <c r="F517">
        <f t="shared" ref="F517:F580" si="51">B517-B516</f>
        <v>-1477</v>
      </c>
      <c r="G517">
        <f t="shared" si="48"/>
        <v>7949</v>
      </c>
      <c r="H517">
        <f t="shared" si="49"/>
        <v>0.84332237191046988</v>
      </c>
      <c r="I517">
        <f t="shared" si="50"/>
        <v>7950</v>
      </c>
      <c r="J517">
        <f t="shared" si="46"/>
        <v>7949</v>
      </c>
      <c r="K517">
        <f t="shared" si="47"/>
        <v>-2011</v>
      </c>
    </row>
    <row r="518" spans="1:11" x14ac:dyDescent="0.25">
      <c r="A518" t="s">
        <v>642</v>
      </c>
      <c r="B518">
        <v>8936</v>
      </c>
      <c r="C518">
        <v>93</v>
      </c>
      <c r="F518">
        <f t="shared" si="51"/>
        <v>986</v>
      </c>
      <c r="G518">
        <f t="shared" si="48"/>
        <v>8935</v>
      </c>
      <c r="H518">
        <f t="shared" si="49"/>
        <v>1.1240251572327045</v>
      </c>
      <c r="I518">
        <f t="shared" si="50"/>
        <v>8936</v>
      </c>
      <c r="J518">
        <f t="shared" ref="J518:J581" si="52">IFERROR(I518-1,"")</f>
        <v>8935</v>
      </c>
      <c r="K518">
        <f t="shared" ref="K518:K581" si="53">F518-F517</f>
        <v>2463</v>
      </c>
    </row>
    <row r="519" spans="1:11" x14ac:dyDescent="0.25">
      <c r="A519" t="s">
        <v>643</v>
      </c>
      <c r="B519">
        <v>8605</v>
      </c>
      <c r="C519">
        <v>76</v>
      </c>
      <c r="F519">
        <f t="shared" si="51"/>
        <v>-331</v>
      </c>
      <c r="G519">
        <f t="shared" si="48"/>
        <v>8604</v>
      </c>
      <c r="H519">
        <f t="shared" si="49"/>
        <v>0.96295881826320506</v>
      </c>
      <c r="I519">
        <f t="shared" si="50"/>
        <v>8605</v>
      </c>
      <c r="J519">
        <f t="shared" si="52"/>
        <v>8604</v>
      </c>
      <c r="K519">
        <f t="shared" si="53"/>
        <v>-1317</v>
      </c>
    </row>
    <row r="520" spans="1:11" x14ac:dyDescent="0.25">
      <c r="A520" t="s">
        <v>644</v>
      </c>
      <c r="B520">
        <v>8194</v>
      </c>
      <c r="C520">
        <v>73</v>
      </c>
      <c r="F520">
        <f t="shared" si="51"/>
        <v>-411</v>
      </c>
      <c r="G520">
        <f t="shared" si="48"/>
        <v>8193</v>
      </c>
      <c r="H520">
        <f t="shared" si="49"/>
        <v>0.95223707147007552</v>
      </c>
      <c r="I520">
        <f t="shared" si="50"/>
        <v>8194</v>
      </c>
      <c r="J520">
        <f t="shared" si="52"/>
        <v>8193</v>
      </c>
      <c r="K520">
        <f t="shared" si="53"/>
        <v>-80</v>
      </c>
    </row>
    <row r="521" spans="1:11" x14ac:dyDescent="0.25">
      <c r="A521" t="s">
        <v>645</v>
      </c>
      <c r="B521">
        <v>8312</v>
      </c>
      <c r="C521">
        <v>85</v>
      </c>
      <c r="F521">
        <f t="shared" si="51"/>
        <v>118</v>
      </c>
      <c r="G521">
        <f t="shared" si="48"/>
        <v>8311</v>
      </c>
      <c r="H521">
        <f t="shared" si="49"/>
        <v>1.0144007810593116</v>
      </c>
      <c r="I521">
        <f t="shared" si="50"/>
        <v>8312</v>
      </c>
      <c r="J521">
        <f t="shared" si="52"/>
        <v>8311</v>
      </c>
      <c r="K521">
        <f t="shared" si="53"/>
        <v>529</v>
      </c>
    </row>
    <row r="522" spans="1:11" x14ac:dyDescent="0.25">
      <c r="A522" t="s">
        <v>646</v>
      </c>
      <c r="B522">
        <v>8816</v>
      </c>
      <c r="C522">
        <v>83</v>
      </c>
      <c r="F522">
        <f t="shared" si="51"/>
        <v>504</v>
      </c>
      <c r="G522">
        <f t="shared" si="48"/>
        <v>8815</v>
      </c>
      <c r="H522">
        <f t="shared" si="49"/>
        <v>1.0606352261790184</v>
      </c>
      <c r="I522">
        <f t="shared" si="50"/>
        <v>8816</v>
      </c>
      <c r="J522">
        <f t="shared" si="52"/>
        <v>8815</v>
      </c>
      <c r="K522">
        <f t="shared" si="53"/>
        <v>386</v>
      </c>
    </row>
    <row r="523" spans="1:11" x14ac:dyDescent="0.25">
      <c r="A523" t="s">
        <v>647</v>
      </c>
      <c r="B523">
        <v>8636</v>
      </c>
      <c r="C523">
        <v>98</v>
      </c>
      <c r="F523">
        <f t="shared" si="51"/>
        <v>-180</v>
      </c>
      <c r="G523">
        <f t="shared" si="48"/>
        <v>8635</v>
      </c>
      <c r="H523">
        <f t="shared" si="49"/>
        <v>0.97958257713248642</v>
      </c>
      <c r="I523">
        <f t="shared" si="50"/>
        <v>8636</v>
      </c>
      <c r="J523">
        <f t="shared" si="52"/>
        <v>8635</v>
      </c>
      <c r="K523">
        <f t="shared" si="53"/>
        <v>-684</v>
      </c>
    </row>
    <row r="524" spans="1:11" x14ac:dyDescent="0.25">
      <c r="A524" t="s">
        <v>648</v>
      </c>
      <c r="B524">
        <v>9169</v>
      </c>
      <c r="C524">
        <v>65</v>
      </c>
      <c r="F524">
        <f t="shared" si="51"/>
        <v>533</v>
      </c>
      <c r="G524">
        <f t="shared" si="48"/>
        <v>9168</v>
      </c>
      <c r="H524">
        <f t="shared" si="49"/>
        <v>1.0617183881426586</v>
      </c>
      <c r="I524">
        <f t="shared" si="50"/>
        <v>9169</v>
      </c>
      <c r="J524">
        <f t="shared" si="52"/>
        <v>9168</v>
      </c>
      <c r="K524">
        <f t="shared" si="53"/>
        <v>713</v>
      </c>
    </row>
    <row r="525" spans="1:11" x14ac:dyDescent="0.25">
      <c r="A525" t="s">
        <v>649</v>
      </c>
      <c r="B525">
        <v>9772</v>
      </c>
      <c r="C525">
        <v>68</v>
      </c>
      <c r="F525">
        <f t="shared" si="51"/>
        <v>603</v>
      </c>
      <c r="G525">
        <f t="shared" si="48"/>
        <v>9771</v>
      </c>
      <c r="H525">
        <f t="shared" si="49"/>
        <v>1.0657650779801504</v>
      </c>
      <c r="I525">
        <f t="shared" si="50"/>
        <v>9772</v>
      </c>
      <c r="J525">
        <f t="shared" si="52"/>
        <v>9771</v>
      </c>
      <c r="K525">
        <f t="shared" si="53"/>
        <v>70</v>
      </c>
    </row>
    <row r="526" spans="1:11" x14ac:dyDescent="0.25">
      <c r="A526" t="s">
        <v>650</v>
      </c>
      <c r="B526">
        <v>8666</v>
      </c>
      <c r="C526">
        <v>84</v>
      </c>
      <c r="F526">
        <f t="shared" si="51"/>
        <v>-1106</v>
      </c>
      <c r="G526">
        <f t="shared" si="48"/>
        <v>8665</v>
      </c>
      <c r="H526">
        <f t="shared" si="49"/>
        <v>0.88681948424068768</v>
      </c>
      <c r="I526">
        <f t="shared" si="50"/>
        <v>8666</v>
      </c>
      <c r="J526">
        <f t="shared" si="52"/>
        <v>8665</v>
      </c>
      <c r="K526">
        <f t="shared" si="53"/>
        <v>-1709</v>
      </c>
    </row>
    <row r="527" spans="1:11" x14ac:dyDescent="0.25">
      <c r="A527" t="s">
        <v>651</v>
      </c>
      <c r="B527">
        <v>8972</v>
      </c>
      <c r="C527">
        <v>79</v>
      </c>
      <c r="F527">
        <f t="shared" si="51"/>
        <v>306</v>
      </c>
      <c r="G527">
        <f t="shared" si="48"/>
        <v>8971</v>
      </c>
      <c r="H527">
        <f t="shared" si="49"/>
        <v>1.035310408492961</v>
      </c>
      <c r="I527">
        <f t="shared" si="50"/>
        <v>8972</v>
      </c>
      <c r="J527">
        <f t="shared" si="52"/>
        <v>8971</v>
      </c>
      <c r="K527">
        <f t="shared" si="53"/>
        <v>1412</v>
      </c>
    </row>
    <row r="528" spans="1:11" x14ac:dyDescent="0.25">
      <c r="A528" t="s">
        <v>652</v>
      </c>
      <c r="B528">
        <v>9764</v>
      </c>
      <c r="C528">
        <v>78</v>
      </c>
      <c r="F528">
        <f t="shared" si="51"/>
        <v>792</v>
      </c>
      <c r="G528">
        <f t="shared" si="48"/>
        <v>9763</v>
      </c>
      <c r="H528">
        <f t="shared" si="49"/>
        <v>1.0882746321890326</v>
      </c>
      <c r="I528">
        <f t="shared" si="50"/>
        <v>9764</v>
      </c>
      <c r="J528">
        <f t="shared" si="52"/>
        <v>9763</v>
      </c>
      <c r="K528">
        <f t="shared" si="53"/>
        <v>486</v>
      </c>
    </row>
    <row r="529" spans="1:11" x14ac:dyDescent="0.25">
      <c r="A529" t="s">
        <v>653</v>
      </c>
      <c r="B529">
        <v>9740</v>
      </c>
      <c r="C529">
        <v>84</v>
      </c>
      <c r="F529">
        <f t="shared" si="51"/>
        <v>-24</v>
      </c>
      <c r="G529">
        <f t="shared" si="48"/>
        <v>9739</v>
      </c>
      <c r="H529">
        <f t="shared" si="49"/>
        <v>0.99754199098730034</v>
      </c>
      <c r="I529">
        <f t="shared" si="50"/>
        <v>9740</v>
      </c>
      <c r="J529">
        <f t="shared" si="52"/>
        <v>9739</v>
      </c>
      <c r="K529">
        <f t="shared" si="53"/>
        <v>-816</v>
      </c>
    </row>
    <row r="530" spans="1:11" x14ac:dyDescent="0.25">
      <c r="A530" t="s">
        <v>654</v>
      </c>
      <c r="B530">
        <v>9548</v>
      </c>
      <c r="C530">
        <v>63</v>
      </c>
      <c r="F530">
        <f t="shared" si="51"/>
        <v>-192</v>
      </c>
      <c r="G530">
        <f t="shared" si="48"/>
        <v>9547</v>
      </c>
      <c r="H530">
        <f t="shared" si="49"/>
        <v>0.98028747433264884</v>
      </c>
      <c r="I530">
        <f t="shared" si="50"/>
        <v>9548</v>
      </c>
      <c r="J530">
        <f t="shared" si="52"/>
        <v>9547</v>
      </c>
      <c r="K530">
        <f t="shared" si="53"/>
        <v>-168</v>
      </c>
    </row>
    <row r="531" spans="1:11" x14ac:dyDescent="0.25">
      <c r="A531" t="s">
        <v>655</v>
      </c>
      <c r="B531">
        <v>9320</v>
      </c>
      <c r="C531">
        <v>74</v>
      </c>
      <c r="F531">
        <f t="shared" si="51"/>
        <v>-228</v>
      </c>
      <c r="G531">
        <f t="shared" si="48"/>
        <v>9319</v>
      </c>
      <c r="H531">
        <f t="shared" si="49"/>
        <v>0.97612065354000843</v>
      </c>
      <c r="I531">
        <f t="shared" si="50"/>
        <v>9320</v>
      </c>
      <c r="J531">
        <f t="shared" si="52"/>
        <v>9319</v>
      </c>
      <c r="K531">
        <f t="shared" si="53"/>
        <v>-36</v>
      </c>
    </row>
    <row r="532" spans="1:11" x14ac:dyDescent="0.25">
      <c r="A532" t="s">
        <v>656</v>
      </c>
      <c r="B532">
        <v>9907</v>
      </c>
      <c r="C532">
        <v>92</v>
      </c>
      <c r="F532">
        <f t="shared" si="51"/>
        <v>587</v>
      </c>
      <c r="G532">
        <f t="shared" si="48"/>
        <v>9906</v>
      </c>
      <c r="H532">
        <f t="shared" si="49"/>
        <v>1.0629828326180257</v>
      </c>
      <c r="I532">
        <f t="shared" si="50"/>
        <v>9907</v>
      </c>
      <c r="J532">
        <f t="shared" si="52"/>
        <v>9906</v>
      </c>
      <c r="K532">
        <f t="shared" si="53"/>
        <v>815</v>
      </c>
    </row>
    <row r="533" spans="1:11" x14ac:dyDescent="0.25">
      <c r="A533" t="s">
        <v>657</v>
      </c>
      <c r="B533">
        <v>8637</v>
      </c>
      <c r="C533">
        <v>96</v>
      </c>
      <c r="F533">
        <f t="shared" si="51"/>
        <v>-1270</v>
      </c>
      <c r="G533">
        <f t="shared" si="48"/>
        <v>8636</v>
      </c>
      <c r="H533">
        <f t="shared" si="49"/>
        <v>0.87180781265771679</v>
      </c>
      <c r="I533">
        <f t="shared" si="50"/>
        <v>8637</v>
      </c>
      <c r="J533">
        <f t="shared" si="52"/>
        <v>8636</v>
      </c>
      <c r="K533">
        <f t="shared" si="53"/>
        <v>-1857</v>
      </c>
    </row>
    <row r="534" spans="1:11" x14ac:dyDescent="0.25">
      <c r="A534" t="s">
        <v>658</v>
      </c>
      <c r="B534">
        <v>8509</v>
      </c>
      <c r="C534">
        <v>96</v>
      </c>
      <c r="F534">
        <f t="shared" si="51"/>
        <v>-128</v>
      </c>
      <c r="G534">
        <f t="shared" si="48"/>
        <v>8508</v>
      </c>
      <c r="H534">
        <f t="shared" si="49"/>
        <v>0.98518003936552045</v>
      </c>
      <c r="I534">
        <f t="shared" si="50"/>
        <v>8509</v>
      </c>
      <c r="J534">
        <f t="shared" si="52"/>
        <v>8508</v>
      </c>
      <c r="K534">
        <f t="shared" si="53"/>
        <v>1142</v>
      </c>
    </row>
    <row r="535" spans="1:11" x14ac:dyDescent="0.25">
      <c r="A535" t="s">
        <v>659</v>
      </c>
      <c r="B535">
        <v>7639</v>
      </c>
      <c r="C535">
        <v>82</v>
      </c>
      <c r="F535">
        <f t="shared" si="51"/>
        <v>-870</v>
      </c>
      <c r="G535">
        <f t="shared" si="48"/>
        <v>7638</v>
      </c>
      <c r="H535">
        <f t="shared" si="49"/>
        <v>0.89775531789869545</v>
      </c>
      <c r="I535">
        <f t="shared" si="50"/>
        <v>7639</v>
      </c>
      <c r="J535">
        <f t="shared" si="52"/>
        <v>7638</v>
      </c>
      <c r="K535">
        <f t="shared" si="53"/>
        <v>-742</v>
      </c>
    </row>
    <row r="536" spans="1:11" x14ac:dyDescent="0.25">
      <c r="A536" t="s">
        <v>660</v>
      </c>
      <c r="B536">
        <v>6850</v>
      </c>
      <c r="C536">
        <v>83</v>
      </c>
      <c r="F536">
        <f t="shared" si="51"/>
        <v>-789</v>
      </c>
      <c r="G536">
        <f t="shared" si="48"/>
        <v>6849</v>
      </c>
      <c r="H536">
        <f t="shared" si="49"/>
        <v>0.89671422961120562</v>
      </c>
      <c r="I536">
        <f t="shared" si="50"/>
        <v>6850</v>
      </c>
      <c r="J536">
        <f t="shared" si="52"/>
        <v>6849</v>
      </c>
      <c r="K536">
        <f t="shared" si="53"/>
        <v>81</v>
      </c>
    </row>
    <row r="537" spans="1:11" x14ac:dyDescent="0.25">
      <c r="A537" t="s">
        <v>661</v>
      </c>
      <c r="B537">
        <v>6277</v>
      </c>
      <c r="C537">
        <v>77</v>
      </c>
      <c r="F537">
        <f t="shared" si="51"/>
        <v>-573</v>
      </c>
      <c r="G537">
        <f t="shared" si="48"/>
        <v>6276</v>
      </c>
      <c r="H537">
        <f t="shared" si="49"/>
        <v>0.91635036496350364</v>
      </c>
      <c r="I537">
        <f t="shared" si="50"/>
        <v>6277</v>
      </c>
      <c r="J537">
        <f t="shared" si="52"/>
        <v>6276</v>
      </c>
      <c r="K537">
        <f t="shared" si="53"/>
        <v>216</v>
      </c>
    </row>
    <row r="538" spans="1:11" x14ac:dyDescent="0.25">
      <c r="A538" t="s">
        <v>662</v>
      </c>
      <c r="B538">
        <v>6075</v>
      </c>
      <c r="C538">
        <v>75</v>
      </c>
      <c r="F538">
        <f t="shared" si="51"/>
        <v>-202</v>
      </c>
      <c r="G538">
        <f t="shared" si="48"/>
        <v>6074</v>
      </c>
      <c r="H538">
        <f t="shared" si="49"/>
        <v>0.96781902182571289</v>
      </c>
      <c r="I538">
        <f t="shared" si="50"/>
        <v>6075</v>
      </c>
      <c r="J538">
        <f t="shared" si="52"/>
        <v>6074</v>
      </c>
      <c r="K538">
        <f t="shared" si="53"/>
        <v>371</v>
      </c>
    </row>
    <row r="539" spans="1:11" x14ac:dyDescent="0.25">
      <c r="A539" t="s">
        <v>663</v>
      </c>
      <c r="B539">
        <v>6342</v>
      </c>
      <c r="C539">
        <v>84</v>
      </c>
      <c r="F539">
        <f t="shared" si="51"/>
        <v>267</v>
      </c>
      <c r="G539">
        <f t="shared" si="48"/>
        <v>6341</v>
      </c>
      <c r="H539">
        <f t="shared" si="49"/>
        <v>1.0439506172839506</v>
      </c>
      <c r="I539">
        <f t="shared" si="50"/>
        <v>6342</v>
      </c>
      <c r="J539">
        <f t="shared" si="52"/>
        <v>6341</v>
      </c>
      <c r="K539">
        <f t="shared" si="53"/>
        <v>469</v>
      </c>
    </row>
    <row r="540" spans="1:11" x14ac:dyDescent="0.25">
      <c r="A540" t="s">
        <v>664</v>
      </c>
      <c r="B540">
        <v>6609</v>
      </c>
      <c r="C540">
        <v>74</v>
      </c>
      <c r="F540">
        <f t="shared" si="51"/>
        <v>267</v>
      </c>
      <c r="G540">
        <f t="shared" si="48"/>
        <v>6608</v>
      </c>
      <c r="H540">
        <f t="shared" si="49"/>
        <v>1.042100283822138</v>
      </c>
      <c r="I540">
        <f t="shared" si="50"/>
        <v>6609</v>
      </c>
      <c r="J540">
        <f t="shared" si="52"/>
        <v>6608</v>
      </c>
      <c r="K540">
        <f t="shared" si="53"/>
        <v>0</v>
      </c>
    </row>
    <row r="541" spans="1:11" x14ac:dyDescent="0.25">
      <c r="A541" t="s">
        <v>665</v>
      </c>
      <c r="B541">
        <v>6208</v>
      </c>
      <c r="C541">
        <v>87</v>
      </c>
      <c r="F541">
        <f t="shared" si="51"/>
        <v>-401</v>
      </c>
      <c r="G541">
        <f t="shared" si="48"/>
        <v>6207</v>
      </c>
      <c r="H541">
        <f t="shared" si="49"/>
        <v>0.93932516265698285</v>
      </c>
      <c r="I541">
        <f t="shared" si="50"/>
        <v>6208</v>
      </c>
      <c r="J541">
        <f t="shared" si="52"/>
        <v>6207</v>
      </c>
      <c r="K541">
        <f t="shared" si="53"/>
        <v>-668</v>
      </c>
    </row>
    <row r="542" spans="1:11" x14ac:dyDescent="0.25">
      <c r="A542" t="s">
        <v>666</v>
      </c>
      <c r="B542">
        <v>6927</v>
      </c>
      <c r="C542">
        <v>74</v>
      </c>
      <c r="F542">
        <f t="shared" si="51"/>
        <v>719</v>
      </c>
      <c r="G542">
        <f t="shared" si="48"/>
        <v>6926</v>
      </c>
      <c r="H542">
        <f t="shared" si="49"/>
        <v>1.1158182989690721</v>
      </c>
      <c r="I542">
        <f t="shared" si="50"/>
        <v>6927</v>
      </c>
      <c r="J542">
        <f t="shared" si="52"/>
        <v>6926</v>
      </c>
      <c r="K542">
        <f t="shared" si="53"/>
        <v>1120</v>
      </c>
    </row>
    <row r="543" spans="1:11" x14ac:dyDescent="0.25">
      <c r="A543" t="s">
        <v>667</v>
      </c>
      <c r="B543">
        <v>7854</v>
      </c>
      <c r="C543">
        <v>79</v>
      </c>
      <c r="F543">
        <f t="shared" si="51"/>
        <v>927</v>
      </c>
      <c r="G543">
        <f t="shared" si="48"/>
        <v>7853</v>
      </c>
      <c r="H543">
        <f t="shared" si="49"/>
        <v>1.13382416630576</v>
      </c>
      <c r="I543">
        <f t="shared" si="50"/>
        <v>7854</v>
      </c>
      <c r="J543">
        <f t="shared" si="52"/>
        <v>7853</v>
      </c>
      <c r="K543">
        <f t="shared" si="53"/>
        <v>208</v>
      </c>
    </row>
    <row r="544" spans="1:11" x14ac:dyDescent="0.25">
      <c r="A544" t="s">
        <v>668</v>
      </c>
      <c r="B544">
        <v>9221</v>
      </c>
      <c r="C544">
        <v>86</v>
      </c>
      <c r="F544">
        <f t="shared" si="51"/>
        <v>1367</v>
      </c>
      <c r="G544">
        <f t="shared" si="48"/>
        <v>9220</v>
      </c>
      <c r="H544">
        <f t="shared" si="49"/>
        <v>1.1740514387573211</v>
      </c>
      <c r="I544">
        <f t="shared" si="50"/>
        <v>9221</v>
      </c>
      <c r="J544">
        <f t="shared" si="52"/>
        <v>9220</v>
      </c>
      <c r="K544">
        <f t="shared" si="53"/>
        <v>440</v>
      </c>
    </row>
    <row r="545" spans="1:11" x14ac:dyDescent="0.25">
      <c r="A545" t="s">
        <v>669</v>
      </c>
      <c r="B545">
        <v>7230</v>
      </c>
      <c r="C545">
        <v>85</v>
      </c>
      <c r="F545">
        <f t="shared" si="51"/>
        <v>-1991</v>
      </c>
      <c r="G545">
        <f t="shared" si="48"/>
        <v>7229</v>
      </c>
      <c r="H545">
        <f t="shared" si="49"/>
        <v>0.78407981780717928</v>
      </c>
      <c r="I545">
        <f t="shared" si="50"/>
        <v>7230</v>
      </c>
      <c r="J545">
        <f t="shared" si="52"/>
        <v>7229</v>
      </c>
      <c r="K545">
        <f t="shared" si="53"/>
        <v>-3358</v>
      </c>
    </row>
    <row r="546" spans="1:11" x14ac:dyDescent="0.25">
      <c r="A546" t="s">
        <v>670</v>
      </c>
      <c r="B546">
        <v>7771</v>
      </c>
      <c r="C546">
        <v>93</v>
      </c>
      <c r="F546">
        <f t="shared" si="51"/>
        <v>541</v>
      </c>
      <c r="G546">
        <f t="shared" si="48"/>
        <v>7770</v>
      </c>
      <c r="H546">
        <f t="shared" si="49"/>
        <v>1.0748271092669432</v>
      </c>
      <c r="I546">
        <f t="shared" si="50"/>
        <v>7771</v>
      </c>
      <c r="J546">
        <f t="shared" si="52"/>
        <v>7770</v>
      </c>
      <c r="K546">
        <f t="shared" si="53"/>
        <v>2532</v>
      </c>
    </row>
    <row r="547" spans="1:11" x14ac:dyDescent="0.25">
      <c r="A547" t="s">
        <v>671</v>
      </c>
      <c r="B547">
        <v>8317</v>
      </c>
      <c r="C547">
        <v>86</v>
      </c>
      <c r="F547">
        <f t="shared" si="51"/>
        <v>546</v>
      </c>
      <c r="G547">
        <f t="shared" si="48"/>
        <v>8316</v>
      </c>
      <c r="H547">
        <f t="shared" si="49"/>
        <v>1.0702612276412302</v>
      </c>
      <c r="I547">
        <f t="shared" si="50"/>
        <v>8317</v>
      </c>
      <c r="J547">
        <f t="shared" si="52"/>
        <v>8316</v>
      </c>
      <c r="K547">
        <f t="shared" si="53"/>
        <v>5</v>
      </c>
    </row>
    <row r="548" spans="1:11" x14ac:dyDescent="0.25">
      <c r="A548" t="s">
        <v>672</v>
      </c>
      <c r="B548">
        <v>7747</v>
      </c>
      <c r="C548">
        <v>89</v>
      </c>
      <c r="F548">
        <f t="shared" si="51"/>
        <v>-570</v>
      </c>
      <c r="G548">
        <f t="shared" si="48"/>
        <v>7746</v>
      </c>
      <c r="H548">
        <f t="shared" si="49"/>
        <v>0.93146567271852831</v>
      </c>
      <c r="I548">
        <f t="shared" si="50"/>
        <v>7747</v>
      </c>
      <c r="J548">
        <f t="shared" si="52"/>
        <v>7746</v>
      </c>
      <c r="K548">
        <f t="shared" si="53"/>
        <v>-1116</v>
      </c>
    </row>
    <row r="549" spans="1:11" x14ac:dyDescent="0.25">
      <c r="A549" t="s">
        <v>673</v>
      </c>
      <c r="B549">
        <v>8394</v>
      </c>
      <c r="C549">
        <v>84</v>
      </c>
      <c r="F549">
        <f t="shared" si="51"/>
        <v>647</v>
      </c>
      <c r="G549">
        <f t="shared" si="48"/>
        <v>8393</v>
      </c>
      <c r="H549">
        <f t="shared" si="49"/>
        <v>1.0835161998192848</v>
      </c>
      <c r="I549">
        <f t="shared" si="50"/>
        <v>8394</v>
      </c>
      <c r="J549">
        <f t="shared" si="52"/>
        <v>8393</v>
      </c>
      <c r="K549">
        <f t="shared" si="53"/>
        <v>1217</v>
      </c>
    </row>
    <row r="550" spans="1:11" x14ac:dyDescent="0.25">
      <c r="A550" t="s">
        <v>674</v>
      </c>
      <c r="B550">
        <v>8035</v>
      </c>
      <c r="C550">
        <v>79</v>
      </c>
      <c r="F550">
        <f t="shared" si="51"/>
        <v>-359</v>
      </c>
      <c r="G550">
        <f t="shared" si="48"/>
        <v>8034</v>
      </c>
      <c r="H550">
        <f t="shared" si="49"/>
        <v>0.95723135573028351</v>
      </c>
      <c r="I550">
        <f t="shared" si="50"/>
        <v>8035</v>
      </c>
      <c r="J550">
        <f t="shared" si="52"/>
        <v>8034</v>
      </c>
      <c r="K550">
        <f t="shared" si="53"/>
        <v>-1006</v>
      </c>
    </row>
    <row r="551" spans="1:11" x14ac:dyDescent="0.25">
      <c r="A551" t="s">
        <v>675</v>
      </c>
      <c r="B551">
        <v>8034</v>
      </c>
      <c r="C551">
        <v>80</v>
      </c>
      <c r="F551">
        <f t="shared" si="51"/>
        <v>-1</v>
      </c>
      <c r="G551">
        <f t="shared" si="48"/>
        <v>8033</v>
      </c>
      <c r="H551">
        <f t="shared" si="49"/>
        <v>0.99987554449284377</v>
      </c>
      <c r="I551">
        <f t="shared" si="50"/>
        <v>8034</v>
      </c>
      <c r="J551">
        <f t="shared" si="52"/>
        <v>8033</v>
      </c>
      <c r="K551">
        <f t="shared" si="53"/>
        <v>358</v>
      </c>
    </row>
    <row r="552" spans="1:11" x14ac:dyDescent="0.25">
      <c r="A552" t="s">
        <v>676</v>
      </c>
      <c r="B552">
        <v>8342</v>
      </c>
      <c r="C552">
        <v>74</v>
      </c>
      <c r="F552">
        <f t="shared" si="51"/>
        <v>308</v>
      </c>
      <c r="G552">
        <f t="shared" si="48"/>
        <v>8341</v>
      </c>
      <c r="H552">
        <f t="shared" si="49"/>
        <v>1.038337067463281</v>
      </c>
      <c r="I552">
        <f t="shared" si="50"/>
        <v>8342</v>
      </c>
      <c r="J552">
        <f t="shared" si="52"/>
        <v>8341</v>
      </c>
      <c r="K552">
        <f t="shared" si="53"/>
        <v>309</v>
      </c>
    </row>
    <row r="553" spans="1:11" x14ac:dyDescent="0.25">
      <c r="A553" t="s">
        <v>677</v>
      </c>
      <c r="B553">
        <v>7516</v>
      </c>
      <c r="C553">
        <v>76</v>
      </c>
      <c r="F553">
        <f t="shared" si="51"/>
        <v>-826</v>
      </c>
      <c r="G553">
        <f t="shared" si="48"/>
        <v>7515</v>
      </c>
      <c r="H553">
        <f t="shared" si="49"/>
        <v>0.90098297770318869</v>
      </c>
      <c r="I553">
        <f t="shared" si="50"/>
        <v>7516</v>
      </c>
      <c r="J553">
        <f t="shared" si="52"/>
        <v>7515</v>
      </c>
      <c r="K553">
        <f t="shared" si="53"/>
        <v>-1134</v>
      </c>
    </row>
    <row r="554" spans="1:11" x14ac:dyDescent="0.25">
      <c r="A554" t="s">
        <v>678</v>
      </c>
      <c r="B554">
        <v>7437</v>
      </c>
      <c r="C554">
        <v>74</v>
      </c>
      <c r="F554">
        <f t="shared" si="51"/>
        <v>-79</v>
      </c>
      <c r="G554">
        <f t="shared" si="48"/>
        <v>7436</v>
      </c>
      <c r="H554">
        <f t="shared" si="49"/>
        <v>0.98948908994145823</v>
      </c>
      <c r="I554">
        <f t="shared" si="50"/>
        <v>7437</v>
      </c>
      <c r="J554">
        <f t="shared" si="52"/>
        <v>7436</v>
      </c>
      <c r="K554">
        <f t="shared" si="53"/>
        <v>747</v>
      </c>
    </row>
    <row r="555" spans="1:11" x14ac:dyDescent="0.25">
      <c r="A555" t="s">
        <v>679</v>
      </c>
      <c r="B555">
        <v>7628</v>
      </c>
      <c r="C555">
        <v>78</v>
      </c>
      <c r="F555">
        <f t="shared" si="51"/>
        <v>191</v>
      </c>
      <c r="G555">
        <f t="shared" si="48"/>
        <v>7627</v>
      </c>
      <c r="H555">
        <f t="shared" si="49"/>
        <v>1.0256823988167272</v>
      </c>
      <c r="I555">
        <f t="shared" si="50"/>
        <v>7628</v>
      </c>
      <c r="J555">
        <f t="shared" si="52"/>
        <v>7627</v>
      </c>
      <c r="K555">
        <f t="shared" si="53"/>
        <v>270</v>
      </c>
    </row>
    <row r="556" spans="1:11" x14ac:dyDescent="0.25">
      <c r="A556" t="s">
        <v>680</v>
      </c>
      <c r="B556">
        <v>8291</v>
      </c>
      <c r="C556">
        <v>75</v>
      </c>
      <c r="F556">
        <f t="shared" si="51"/>
        <v>663</v>
      </c>
      <c r="G556">
        <f t="shared" si="48"/>
        <v>8290</v>
      </c>
      <c r="H556">
        <f t="shared" si="49"/>
        <v>1.0869166229680125</v>
      </c>
      <c r="I556">
        <f t="shared" si="50"/>
        <v>8291</v>
      </c>
      <c r="J556">
        <f t="shared" si="52"/>
        <v>8290</v>
      </c>
      <c r="K556">
        <f t="shared" si="53"/>
        <v>472</v>
      </c>
    </row>
    <row r="557" spans="1:11" x14ac:dyDescent="0.25">
      <c r="A557" t="s">
        <v>681</v>
      </c>
      <c r="B557">
        <v>8517</v>
      </c>
      <c r="C557">
        <v>57</v>
      </c>
      <c r="F557">
        <f t="shared" si="51"/>
        <v>226</v>
      </c>
      <c r="G557">
        <f t="shared" si="48"/>
        <v>8516</v>
      </c>
      <c r="H557">
        <f t="shared" si="49"/>
        <v>1.0272584730430587</v>
      </c>
      <c r="I557">
        <f t="shared" si="50"/>
        <v>8517</v>
      </c>
      <c r="J557">
        <f t="shared" si="52"/>
        <v>8516</v>
      </c>
      <c r="K557">
        <f t="shared" si="53"/>
        <v>-437</v>
      </c>
    </row>
    <row r="558" spans="1:11" x14ac:dyDescent="0.25">
      <c r="A558" t="s">
        <v>682</v>
      </c>
      <c r="B558">
        <v>8434</v>
      </c>
      <c r="C558">
        <v>63</v>
      </c>
      <c r="F558">
        <f t="shared" si="51"/>
        <v>-83</v>
      </c>
      <c r="G558">
        <f t="shared" si="48"/>
        <v>8433</v>
      </c>
      <c r="H558">
        <f t="shared" si="49"/>
        <v>0.99025478454854998</v>
      </c>
      <c r="I558">
        <f t="shared" si="50"/>
        <v>8434</v>
      </c>
      <c r="J558">
        <f t="shared" si="52"/>
        <v>8433</v>
      </c>
      <c r="K558">
        <f t="shared" si="53"/>
        <v>-309</v>
      </c>
    </row>
    <row r="559" spans="1:11" x14ac:dyDescent="0.25">
      <c r="A559" t="s">
        <v>683</v>
      </c>
      <c r="B559">
        <v>8544</v>
      </c>
      <c r="C559">
        <v>60</v>
      </c>
      <c r="F559">
        <f t="shared" si="51"/>
        <v>110</v>
      </c>
      <c r="G559">
        <f t="shared" si="48"/>
        <v>8543</v>
      </c>
      <c r="H559">
        <f t="shared" si="49"/>
        <v>1.0130424472373725</v>
      </c>
      <c r="I559">
        <f t="shared" si="50"/>
        <v>8544</v>
      </c>
      <c r="J559">
        <f t="shared" si="52"/>
        <v>8543</v>
      </c>
      <c r="K559">
        <f t="shared" si="53"/>
        <v>193</v>
      </c>
    </row>
    <row r="560" spans="1:11" x14ac:dyDescent="0.25">
      <c r="A560" t="s">
        <v>684</v>
      </c>
      <c r="B560">
        <v>8289</v>
      </c>
      <c r="C560">
        <v>63</v>
      </c>
      <c r="F560">
        <f t="shared" si="51"/>
        <v>-255</v>
      </c>
      <c r="G560">
        <f t="shared" si="48"/>
        <v>8288</v>
      </c>
      <c r="H560">
        <f t="shared" si="49"/>
        <v>0.9701544943820225</v>
      </c>
      <c r="I560">
        <f t="shared" si="50"/>
        <v>8289</v>
      </c>
      <c r="J560">
        <f t="shared" si="52"/>
        <v>8288</v>
      </c>
      <c r="K560">
        <f t="shared" si="53"/>
        <v>-365</v>
      </c>
    </row>
    <row r="561" spans="1:11" x14ac:dyDescent="0.25">
      <c r="A561" t="s">
        <v>685</v>
      </c>
      <c r="B561">
        <v>7151</v>
      </c>
      <c r="C561">
        <v>59</v>
      </c>
      <c r="F561">
        <f t="shared" si="51"/>
        <v>-1138</v>
      </c>
      <c r="G561">
        <f t="shared" si="48"/>
        <v>7150</v>
      </c>
      <c r="H561">
        <f t="shared" si="49"/>
        <v>0.86270961515261191</v>
      </c>
      <c r="I561">
        <f t="shared" si="50"/>
        <v>7151</v>
      </c>
      <c r="J561">
        <f t="shared" si="52"/>
        <v>7150</v>
      </c>
      <c r="K561">
        <f t="shared" si="53"/>
        <v>-883</v>
      </c>
    </row>
    <row r="562" spans="1:11" x14ac:dyDescent="0.25">
      <c r="A562" t="s">
        <v>686</v>
      </c>
      <c r="B562">
        <v>6935</v>
      </c>
      <c r="C562">
        <v>70</v>
      </c>
      <c r="F562">
        <f t="shared" si="51"/>
        <v>-216</v>
      </c>
      <c r="G562">
        <f t="shared" si="48"/>
        <v>6934</v>
      </c>
      <c r="H562">
        <f t="shared" si="49"/>
        <v>0.96979443434484691</v>
      </c>
      <c r="I562">
        <f t="shared" si="50"/>
        <v>6935</v>
      </c>
      <c r="J562">
        <f t="shared" si="52"/>
        <v>6934</v>
      </c>
      <c r="K562">
        <f t="shared" si="53"/>
        <v>922</v>
      </c>
    </row>
    <row r="563" spans="1:11" x14ac:dyDescent="0.25">
      <c r="A563" t="s">
        <v>687</v>
      </c>
      <c r="B563">
        <v>7695</v>
      </c>
      <c r="C563">
        <v>56</v>
      </c>
      <c r="F563">
        <f t="shared" si="51"/>
        <v>760</v>
      </c>
      <c r="G563">
        <f t="shared" si="48"/>
        <v>7694</v>
      </c>
      <c r="H563">
        <f t="shared" si="49"/>
        <v>1.1095890410958904</v>
      </c>
      <c r="I563">
        <f t="shared" si="50"/>
        <v>7695</v>
      </c>
      <c r="J563">
        <f t="shared" si="52"/>
        <v>7694</v>
      </c>
      <c r="K563">
        <f t="shared" si="53"/>
        <v>976</v>
      </c>
    </row>
    <row r="564" spans="1:11" x14ac:dyDescent="0.25">
      <c r="A564" t="s">
        <v>688</v>
      </c>
      <c r="B564">
        <v>7513</v>
      </c>
      <c r="C564">
        <v>59</v>
      </c>
      <c r="F564">
        <f t="shared" si="51"/>
        <v>-182</v>
      </c>
      <c r="G564">
        <f t="shared" si="48"/>
        <v>7512</v>
      </c>
      <c r="H564">
        <f t="shared" si="49"/>
        <v>0.97634827810266411</v>
      </c>
      <c r="I564">
        <f t="shared" si="50"/>
        <v>7513</v>
      </c>
      <c r="J564">
        <f t="shared" si="52"/>
        <v>7512</v>
      </c>
      <c r="K564">
        <f t="shared" si="53"/>
        <v>-942</v>
      </c>
    </row>
    <row r="565" spans="1:11" x14ac:dyDescent="0.25">
      <c r="A565" t="s">
        <v>689</v>
      </c>
      <c r="B565">
        <v>6673</v>
      </c>
      <c r="C565">
        <v>64</v>
      </c>
      <c r="F565">
        <f t="shared" si="51"/>
        <v>-840</v>
      </c>
      <c r="G565">
        <f t="shared" si="48"/>
        <v>6672</v>
      </c>
      <c r="H565">
        <f t="shared" si="49"/>
        <v>0.88819379741780913</v>
      </c>
      <c r="I565">
        <f t="shared" si="50"/>
        <v>6673</v>
      </c>
      <c r="J565">
        <f t="shared" si="52"/>
        <v>6672</v>
      </c>
      <c r="K565">
        <f t="shared" si="53"/>
        <v>-658</v>
      </c>
    </row>
    <row r="566" spans="1:11" x14ac:dyDescent="0.25">
      <c r="A566" t="s">
        <v>690</v>
      </c>
      <c r="B566">
        <v>6632</v>
      </c>
      <c r="C566">
        <v>52</v>
      </c>
      <c r="F566">
        <f t="shared" si="51"/>
        <v>-41</v>
      </c>
      <c r="G566">
        <f t="shared" si="48"/>
        <v>6631</v>
      </c>
      <c r="H566">
        <f t="shared" si="49"/>
        <v>0.99385583695489288</v>
      </c>
      <c r="I566">
        <f t="shared" si="50"/>
        <v>6632</v>
      </c>
      <c r="J566">
        <f t="shared" si="52"/>
        <v>6631</v>
      </c>
      <c r="K566">
        <f t="shared" si="53"/>
        <v>799</v>
      </c>
    </row>
    <row r="567" spans="1:11" x14ac:dyDescent="0.25">
      <c r="A567" t="s">
        <v>691</v>
      </c>
      <c r="B567">
        <v>6009</v>
      </c>
      <c r="C567">
        <v>51</v>
      </c>
      <c r="F567">
        <f t="shared" si="51"/>
        <v>-623</v>
      </c>
      <c r="G567">
        <f t="shared" si="48"/>
        <v>6008</v>
      </c>
      <c r="H567">
        <f t="shared" si="49"/>
        <v>0.90606151990349815</v>
      </c>
      <c r="I567">
        <f t="shared" si="50"/>
        <v>6009</v>
      </c>
      <c r="J567">
        <f t="shared" si="52"/>
        <v>6008</v>
      </c>
      <c r="K567">
        <f t="shared" si="53"/>
        <v>-582</v>
      </c>
    </row>
    <row r="568" spans="1:11" x14ac:dyDescent="0.25">
      <c r="A568" t="s">
        <v>692</v>
      </c>
      <c r="B568">
        <v>5617</v>
      </c>
      <c r="C568">
        <v>48</v>
      </c>
      <c r="F568">
        <f t="shared" si="51"/>
        <v>-392</v>
      </c>
      <c r="G568">
        <f t="shared" si="48"/>
        <v>5616</v>
      </c>
      <c r="H568">
        <f t="shared" si="49"/>
        <v>0.9347645198868364</v>
      </c>
      <c r="I568">
        <f t="shared" si="50"/>
        <v>5617</v>
      </c>
      <c r="J568">
        <f t="shared" si="52"/>
        <v>5616</v>
      </c>
      <c r="K568">
        <f t="shared" si="53"/>
        <v>231</v>
      </c>
    </row>
    <row r="569" spans="1:11" x14ac:dyDescent="0.25">
      <c r="A569" t="s">
        <v>693</v>
      </c>
      <c r="B569">
        <v>5003</v>
      </c>
      <c r="C569">
        <v>58</v>
      </c>
      <c r="F569">
        <f t="shared" si="51"/>
        <v>-614</v>
      </c>
      <c r="G569">
        <f t="shared" si="48"/>
        <v>5002</v>
      </c>
      <c r="H569">
        <f t="shared" si="49"/>
        <v>0.89068897988249951</v>
      </c>
      <c r="I569">
        <f t="shared" si="50"/>
        <v>5003</v>
      </c>
      <c r="J569">
        <f t="shared" si="52"/>
        <v>5002</v>
      </c>
      <c r="K569">
        <f t="shared" si="53"/>
        <v>-222</v>
      </c>
    </row>
    <row r="570" spans="1:11" x14ac:dyDescent="0.25">
      <c r="A570" t="s">
        <v>694</v>
      </c>
      <c r="B570">
        <v>5049</v>
      </c>
      <c r="C570">
        <v>50</v>
      </c>
      <c r="F570">
        <f t="shared" si="51"/>
        <v>46</v>
      </c>
      <c r="G570">
        <f t="shared" si="48"/>
        <v>5048</v>
      </c>
      <c r="H570">
        <f t="shared" si="49"/>
        <v>1.0091944833100139</v>
      </c>
      <c r="I570">
        <f t="shared" si="50"/>
        <v>5049</v>
      </c>
      <c r="J570">
        <f t="shared" si="52"/>
        <v>5048</v>
      </c>
      <c r="K570">
        <f t="shared" si="53"/>
        <v>660</v>
      </c>
    </row>
    <row r="571" spans="1:11" x14ac:dyDescent="0.25">
      <c r="A571" t="s">
        <v>695</v>
      </c>
      <c r="B571">
        <v>4873</v>
      </c>
      <c r="C571">
        <v>48</v>
      </c>
      <c r="F571">
        <f t="shared" si="51"/>
        <v>-176</v>
      </c>
      <c r="G571">
        <f t="shared" si="48"/>
        <v>4872</v>
      </c>
      <c r="H571">
        <f t="shared" si="49"/>
        <v>0.96514161220043571</v>
      </c>
      <c r="I571">
        <f t="shared" si="50"/>
        <v>4873</v>
      </c>
      <c r="J571">
        <f t="shared" si="52"/>
        <v>4872</v>
      </c>
      <c r="K571">
        <f t="shared" si="53"/>
        <v>-222</v>
      </c>
    </row>
    <row r="572" spans="1:11" x14ac:dyDescent="0.25">
      <c r="A572" t="s">
        <v>696</v>
      </c>
      <c r="B572">
        <v>4097</v>
      </c>
      <c r="C572">
        <v>46</v>
      </c>
      <c r="F572">
        <f t="shared" si="51"/>
        <v>-776</v>
      </c>
      <c r="G572">
        <f t="shared" si="48"/>
        <v>4096</v>
      </c>
      <c r="H572">
        <f t="shared" si="49"/>
        <v>0.84075518161296947</v>
      </c>
      <c r="I572">
        <f t="shared" si="50"/>
        <v>4097</v>
      </c>
      <c r="J572">
        <f t="shared" si="52"/>
        <v>4096</v>
      </c>
      <c r="K572">
        <f t="shared" si="53"/>
        <v>-600</v>
      </c>
    </row>
    <row r="573" spans="1:11" x14ac:dyDescent="0.25">
      <c r="A573" t="s">
        <v>697</v>
      </c>
      <c r="B573">
        <v>4272</v>
      </c>
      <c r="C573">
        <v>38</v>
      </c>
      <c r="F573">
        <f t="shared" si="51"/>
        <v>175</v>
      </c>
      <c r="G573">
        <f t="shared" si="48"/>
        <v>4271</v>
      </c>
      <c r="H573">
        <f t="shared" si="49"/>
        <v>1.042714181108128</v>
      </c>
      <c r="I573">
        <f t="shared" si="50"/>
        <v>4272</v>
      </c>
      <c r="J573">
        <f t="shared" si="52"/>
        <v>4271</v>
      </c>
      <c r="K573">
        <f t="shared" si="53"/>
        <v>951</v>
      </c>
    </row>
    <row r="574" spans="1:11" x14ac:dyDescent="0.25">
      <c r="A574" t="s">
        <v>698</v>
      </c>
      <c r="B574">
        <v>4793</v>
      </c>
      <c r="C574">
        <v>45</v>
      </c>
      <c r="F574">
        <f t="shared" si="51"/>
        <v>521</v>
      </c>
      <c r="G574">
        <f t="shared" si="48"/>
        <v>4792</v>
      </c>
      <c r="H574">
        <f t="shared" si="49"/>
        <v>1.1219569288389513</v>
      </c>
      <c r="I574">
        <f t="shared" si="50"/>
        <v>4793</v>
      </c>
      <c r="J574">
        <f t="shared" si="52"/>
        <v>4792</v>
      </c>
      <c r="K574">
        <f t="shared" si="53"/>
        <v>346</v>
      </c>
    </row>
    <row r="575" spans="1:11" x14ac:dyDescent="0.25">
      <c r="A575" t="s">
        <v>699</v>
      </c>
      <c r="B575">
        <v>3596</v>
      </c>
      <c r="C575">
        <v>40</v>
      </c>
      <c r="F575">
        <f t="shared" si="51"/>
        <v>-1197</v>
      </c>
      <c r="G575">
        <f t="shared" si="48"/>
        <v>3595</v>
      </c>
      <c r="H575">
        <f t="shared" si="49"/>
        <v>0.75026079699561865</v>
      </c>
      <c r="I575">
        <f t="shared" si="50"/>
        <v>3596</v>
      </c>
      <c r="J575">
        <f t="shared" si="52"/>
        <v>3595</v>
      </c>
      <c r="K575">
        <f t="shared" si="53"/>
        <v>-1718</v>
      </c>
    </row>
    <row r="576" spans="1:11" x14ac:dyDescent="0.25">
      <c r="A576" t="s">
        <v>700</v>
      </c>
      <c r="B576">
        <v>3833</v>
      </c>
      <c r="C576">
        <v>39</v>
      </c>
      <c r="F576">
        <f t="shared" si="51"/>
        <v>237</v>
      </c>
      <c r="G576">
        <f t="shared" si="48"/>
        <v>3832</v>
      </c>
      <c r="H576">
        <f t="shared" si="49"/>
        <v>1.0659065628476085</v>
      </c>
      <c r="I576">
        <f t="shared" si="50"/>
        <v>3833</v>
      </c>
      <c r="J576">
        <f t="shared" si="52"/>
        <v>3832</v>
      </c>
      <c r="K576">
        <f t="shared" si="53"/>
        <v>1434</v>
      </c>
    </row>
    <row r="577" spans="1:11" x14ac:dyDescent="0.25">
      <c r="A577" t="s">
        <v>701</v>
      </c>
      <c r="B577">
        <v>3396</v>
      </c>
      <c r="C577">
        <v>35</v>
      </c>
      <c r="F577">
        <f t="shared" si="51"/>
        <v>-437</v>
      </c>
      <c r="G577">
        <f t="shared" si="48"/>
        <v>3395</v>
      </c>
      <c r="H577">
        <f t="shared" si="49"/>
        <v>0.88599008609444296</v>
      </c>
      <c r="I577">
        <f t="shared" si="50"/>
        <v>3396</v>
      </c>
      <c r="J577">
        <f t="shared" si="52"/>
        <v>3395</v>
      </c>
      <c r="K577">
        <f t="shared" si="53"/>
        <v>-674</v>
      </c>
    </row>
    <row r="578" spans="1:11" x14ac:dyDescent="0.25">
      <c r="A578" t="s">
        <v>702</v>
      </c>
      <c r="B578">
        <v>3442</v>
      </c>
      <c r="C578">
        <v>35</v>
      </c>
      <c r="F578">
        <f t="shared" si="51"/>
        <v>46</v>
      </c>
      <c r="G578">
        <f t="shared" si="48"/>
        <v>3441</v>
      </c>
      <c r="H578">
        <f t="shared" si="49"/>
        <v>1.013545347467609</v>
      </c>
      <c r="I578">
        <f t="shared" si="50"/>
        <v>3442</v>
      </c>
      <c r="J578">
        <f t="shared" si="52"/>
        <v>3441</v>
      </c>
      <c r="K578">
        <f t="shared" si="53"/>
        <v>483</v>
      </c>
    </row>
    <row r="579" spans="1:11" x14ac:dyDescent="0.25">
      <c r="A579" t="s">
        <v>703</v>
      </c>
      <c r="B579">
        <v>3604</v>
      </c>
      <c r="C579">
        <v>39</v>
      </c>
      <c r="F579">
        <f t="shared" si="51"/>
        <v>162</v>
      </c>
      <c r="G579">
        <f t="shared" si="48"/>
        <v>3603</v>
      </c>
      <c r="H579">
        <f t="shared" si="49"/>
        <v>1.0470656595002905</v>
      </c>
      <c r="I579">
        <f t="shared" si="50"/>
        <v>3604</v>
      </c>
      <c r="J579">
        <f t="shared" si="52"/>
        <v>3603</v>
      </c>
      <c r="K579">
        <f t="shared" si="53"/>
        <v>116</v>
      </c>
    </row>
    <row r="580" spans="1:11" x14ac:dyDescent="0.25">
      <c r="A580" t="s">
        <v>704</v>
      </c>
      <c r="B580">
        <v>2945</v>
      </c>
      <c r="C580">
        <v>40</v>
      </c>
      <c r="F580">
        <f t="shared" si="51"/>
        <v>-659</v>
      </c>
      <c r="G580">
        <f t="shared" ref="G580:G629" si="54">B580-$B$3</f>
        <v>2944</v>
      </c>
      <c r="H580">
        <f t="shared" ref="H580:H628" si="55">IFERROR(B580/B579,"")</f>
        <v>0.81714761376248612</v>
      </c>
      <c r="I580">
        <f t="shared" ref="I580:I628" si="56">IFERROR(B580/$B$3,"")</f>
        <v>2945</v>
      </c>
      <c r="J580">
        <f t="shared" si="52"/>
        <v>2944</v>
      </c>
      <c r="K580">
        <f t="shared" si="53"/>
        <v>-821</v>
      </c>
    </row>
    <row r="581" spans="1:11" x14ac:dyDescent="0.25">
      <c r="A581" t="s">
        <v>705</v>
      </c>
      <c r="B581">
        <v>2638</v>
      </c>
      <c r="C581">
        <v>37</v>
      </c>
      <c r="F581">
        <f t="shared" ref="F581:F629" si="57">B581-B580</f>
        <v>-307</v>
      </c>
      <c r="G581">
        <f t="shared" si="54"/>
        <v>2637</v>
      </c>
      <c r="H581">
        <f t="shared" si="55"/>
        <v>0.89575551782682516</v>
      </c>
      <c r="I581">
        <f t="shared" si="56"/>
        <v>2638</v>
      </c>
      <c r="J581">
        <f t="shared" si="52"/>
        <v>2637</v>
      </c>
      <c r="K581">
        <f t="shared" si="53"/>
        <v>352</v>
      </c>
    </row>
    <row r="582" spans="1:11" x14ac:dyDescent="0.25">
      <c r="A582" t="s">
        <v>706</v>
      </c>
      <c r="B582">
        <v>2354</v>
      </c>
      <c r="C582">
        <v>28</v>
      </c>
      <c r="F582">
        <f t="shared" si="57"/>
        <v>-284</v>
      </c>
      <c r="G582">
        <f t="shared" si="54"/>
        <v>2353</v>
      </c>
      <c r="H582">
        <f t="shared" si="55"/>
        <v>0.89234268385140258</v>
      </c>
      <c r="I582">
        <f t="shared" si="56"/>
        <v>2354</v>
      </c>
      <c r="J582">
        <f t="shared" ref="J582:J629" si="58">IFERROR(I582-1,"")</f>
        <v>2353</v>
      </c>
      <c r="K582">
        <f t="shared" ref="K582:K628" si="59">F582-F581</f>
        <v>23</v>
      </c>
    </row>
    <row r="583" spans="1:11" x14ac:dyDescent="0.25">
      <c r="A583" t="s">
        <v>707</v>
      </c>
      <c r="B583">
        <v>2364</v>
      </c>
      <c r="C583">
        <v>38</v>
      </c>
      <c r="F583">
        <f t="shared" si="57"/>
        <v>10</v>
      </c>
      <c r="G583">
        <f t="shared" si="54"/>
        <v>2363</v>
      </c>
      <c r="H583">
        <f t="shared" si="55"/>
        <v>1.0042480883602378</v>
      </c>
      <c r="I583">
        <f t="shared" si="56"/>
        <v>2364</v>
      </c>
      <c r="J583">
        <f t="shared" si="58"/>
        <v>2363</v>
      </c>
      <c r="K583">
        <f t="shared" si="59"/>
        <v>294</v>
      </c>
    </row>
    <row r="584" spans="1:11" x14ac:dyDescent="0.25">
      <c r="A584" t="s">
        <v>708</v>
      </c>
      <c r="B584">
        <v>2138</v>
      </c>
      <c r="C584">
        <v>24</v>
      </c>
      <c r="F584">
        <f t="shared" si="57"/>
        <v>-226</v>
      </c>
      <c r="G584">
        <f t="shared" si="54"/>
        <v>2137</v>
      </c>
      <c r="H584">
        <f t="shared" si="55"/>
        <v>0.9043993231810491</v>
      </c>
      <c r="I584">
        <f t="shared" si="56"/>
        <v>2138</v>
      </c>
      <c r="J584">
        <f t="shared" si="58"/>
        <v>2137</v>
      </c>
      <c r="K584">
        <f t="shared" si="59"/>
        <v>-236</v>
      </c>
    </row>
    <row r="585" spans="1:11" x14ac:dyDescent="0.25">
      <c r="A585" t="s">
        <v>709</v>
      </c>
      <c r="B585">
        <v>1946</v>
      </c>
      <c r="C585">
        <v>19</v>
      </c>
      <c r="F585">
        <f t="shared" si="57"/>
        <v>-192</v>
      </c>
      <c r="G585">
        <f t="shared" si="54"/>
        <v>1945</v>
      </c>
      <c r="H585">
        <f t="shared" si="55"/>
        <v>0.91019644527595889</v>
      </c>
      <c r="I585">
        <f t="shared" si="56"/>
        <v>1946</v>
      </c>
      <c r="J585">
        <f t="shared" si="58"/>
        <v>1945</v>
      </c>
      <c r="K585">
        <f t="shared" si="59"/>
        <v>34</v>
      </c>
    </row>
    <row r="586" spans="1:11" x14ac:dyDescent="0.25">
      <c r="A586" t="s">
        <v>710</v>
      </c>
      <c r="B586">
        <v>2197</v>
      </c>
      <c r="C586">
        <v>21</v>
      </c>
      <c r="F586">
        <f t="shared" si="57"/>
        <v>251</v>
      </c>
      <c r="G586">
        <f t="shared" si="54"/>
        <v>2196</v>
      </c>
      <c r="H586">
        <f t="shared" si="55"/>
        <v>1.1289825282631039</v>
      </c>
      <c r="I586">
        <f t="shared" si="56"/>
        <v>2197</v>
      </c>
      <c r="J586">
        <f t="shared" si="58"/>
        <v>2196</v>
      </c>
      <c r="K586">
        <f t="shared" si="59"/>
        <v>443</v>
      </c>
    </row>
    <row r="587" spans="1:11" x14ac:dyDescent="0.25">
      <c r="A587" t="s">
        <v>711</v>
      </c>
      <c r="B587">
        <v>1844</v>
      </c>
      <c r="C587">
        <v>21</v>
      </c>
      <c r="F587">
        <f t="shared" si="57"/>
        <v>-353</v>
      </c>
      <c r="G587">
        <f t="shared" si="54"/>
        <v>1843</v>
      </c>
      <c r="H587">
        <f t="shared" si="55"/>
        <v>0.83932635411925349</v>
      </c>
      <c r="I587">
        <f t="shared" si="56"/>
        <v>1844</v>
      </c>
      <c r="J587">
        <f t="shared" si="58"/>
        <v>1843</v>
      </c>
      <c r="K587">
        <f t="shared" si="59"/>
        <v>-604</v>
      </c>
    </row>
    <row r="588" spans="1:11" x14ac:dyDescent="0.25">
      <c r="A588" t="s">
        <v>712</v>
      </c>
      <c r="B588">
        <v>1768</v>
      </c>
      <c r="C588">
        <v>22</v>
      </c>
      <c r="F588">
        <f t="shared" si="57"/>
        <v>-76</v>
      </c>
      <c r="G588">
        <f t="shared" si="54"/>
        <v>1767</v>
      </c>
      <c r="H588">
        <f t="shared" si="55"/>
        <v>0.95878524945770061</v>
      </c>
      <c r="I588">
        <f t="shared" si="56"/>
        <v>1768</v>
      </c>
      <c r="J588">
        <f t="shared" si="58"/>
        <v>1767</v>
      </c>
      <c r="K588">
        <f t="shared" si="59"/>
        <v>277</v>
      </c>
    </row>
    <row r="589" spans="1:11" x14ac:dyDescent="0.25">
      <c r="A589" t="s">
        <v>713</v>
      </c>
      <c r="B589">
        <v>1550</v>
      </c>
      <c r="C589">
        <v>13</v>
      </c>
      <c r="F589">
        <f t="shared" si="57"/>
        <v>-218</v>
      </c>
      <c r="G589">
        <f t="shared" si="54"/>
        <v>1549</v>
      </c>
      <c r="H589">
        <f t="shared" si="55"/>
        <v>0.87669683257918551</v>
      </c>
      <c r="I589">
        <f t="shared" si="56"/>
        <v>1550</v>
      </c>
      <c r="J589">
        <f t="shared" si="58"/>
        <v>1549</v>
      </c>
      <c r="K589">
        <f t="shared" si="59"/>
        <v>-142</v>
      </c>
    </row>
    <row r="590" spans="1:11" x14ac:dyDescent="0.25">
      <c r="A590" t="s">
        <v>714</v>
      </c>
      <c r="B590">
        <v>1435</v>
      </c>
      <c r="C590">
        <v>19</v>
      </c>
      <c r="F590">
        <f t="shared" si="57"/>
        <v>-115</v>
      </c>
      <c r="G590">
        <f t="shared" si="54"/>
        <v>1434</v>
      </c>
      <c r="H590">
        <f t="shared" si="55"/>
        <v>0.9258064516129032</v>
      </c>
      <c r="I590">
        <f t="shared" si="56"/>
        <v>1435</v>
      </c>
      <c r="J590">
        <f t="shared" si="58"/>
        <v>1434</v>
      </c>
      <c r="K590">
        <f t="shared" si="59"/>
        <v>103</v>
      </c>
    </row>
    <row r="591" spans="1:11" x14ac:dyDescent="0.25">
      <c r="A591" t="s">
        <v>715</v>
      </c>
      <c r="B591">
        <v>1476</v>
      </c>
      <c r="C591">
        <v>20</v>
      </c>
      <c r="F591">
        <f t="shared" si="57"/>
        <v>41</v>
      </c>
      <c r="G591">
        <f t="shared" si="54"/>
        <v>1475</v>
      </c>
      <c r="H591">
        <f t="shared" si="55"/>
        <v>1.0285714285714285</v>
      </c>
      <c r="I591">
        <f t="shared" si="56"/>
        <v>1476</v>
      </c>
      <c r="J591">
        <f t="shared" si="58"/>
        <v>1475</v>
      </c>
      <c r="K591">
        <f t="shared" si="59"/>
        <v>156</v>
      </c>
    </row>
    <row r="592" spans="1:11" x14ac:dyDescent="0.25">
      <c r="A592" t="s">
        <v>716</v>
      </c>
      <c r="B592">
        <v>1393</v>
      </c>
      <c r="C592">
        <v>14</v>
      </c>
      <c r="F592">
        <f t="shared" si="57"/>
        <v>-83</v>
      </c>
      <c r="G592">
        <f t="shared" si="54"/>
        <v>1392</v>
      </c>
      <c r="H592">
        <f t="shared" si="55"/>
        <v>0.94376693766937669</v>
      </c>
      <c r="I592">
        <f t="shared" si="56"/>
        <v>1393</v>
      </c>
      <c r="J592">
        <f t="shared" si="58"/>
        <v>1392</v>
      </c>
      <c r="K592">
        <f t="shared" si="59"/>
        <v>-124</v>
      </c>
    </row>
    <row r="593" spans="1:11" x14ac:dyDescent="0.25">
      <c r="A593" t="s">
        <v>717</v>
      </c>
      <c r="B593">
        <v>1319</v>
      </c>
      <c r="C593">
        <v>0</v>
      </c>
      <c r="F593">
        <f t="shared" si="57"/>
        <v>-74</v>
      </c>
      <c r="G593">
        <f t="shared" si="54"/>
        <v>1318</v>
      </c>
      <c r="H593">
        <f t="shared" si="55"/>
        <v>0.9468772433596554</v>
      </c>
      <c r="I593">
        <f t="shared" si="56"/>
        <v>1319</v>
      </c>
      <c r="J593">
        <f t="shared" si="58"/>
        <v>1318</v>
      </c>
      <c r="K593">
        <f t="shared" si="59"/>
        <v>9</v>
      </c>
    </row>
    <row r="594" spans="1:11" x14ac:dyDescent="0.25">
      <c r="A594" t="s">
        <v>718</v>
      </c>
      <c r="B594">
        <v>1210</v>
      </c>
      <c r="C594">
        <v>24</v>
      </c>
      <c r="F594">
        <f t="shared" si="57"/>
        <v>-109</v>
      </c>
      <c r="G594">
        <f t="shared" si="54"/>
        <v>1209</v>
      </c>
      <c r="H594">
        <f t="shared" si="55"/>
        <v>0.91736163760424561</v>
      </c>
      <c r="I594">
        <f t="shared" si="56"/>
        <v>1210</v>
      </c>
      <c r="J594">
        <f t="shared" si="58"/>
        <v>1209</v>
      </c>
      <c r="K594">
        <f t="shared" si="59"/>
        <v>-35</v>
      </c>
    </row>
    <row r="595" spans="1:11" x14ac:dyDescent="0.25">
      <c r="A595" t="s">
        <v>719</v>
      </c>
      <c r="B595">
        <v>975</v>
      </c>
      <c r="C595">
        <v>10</v>
      </c>
      <c r="F595">
        <f t="shared" si="57"/>
        <v>-235</v>
      </c>
      <c r="G595">
        <f t="shared" si="54"/>
        <v>974</v>
      </c>
      <c r="H595">
        <f t="shared" si="55"/>
        <v>0.80578512396694213</v>
      </c>
      <c r="I595">
        <f t="shared" si="56"/>
        <v>975</v>
      </c>
      <c r="J595">
        <f t="shared" si="58"/>
        <v>974</v>
      </c>
      <c r="K595">
        <f t="shared" si="59"/>
        <v>-126</v>
      </c>
    </row>
    <row r="596" spans="1:11" x14ac:dyDescent="0.25">
      <c r="A596" t="s">
        <v>720</v>
      </c>
      <c r="B596">
        <v>912</v>
      </c>
      <c r="C596">
        <v>9</v>
      </c>
      <c r="F596">
        <f t="shared" si="57"/>
        <v>-63</v>
      </c>
      <c r="G596">
        <f t="shared" si="54"/>
        <v>911</v>
      </c>
      <c r="H596">
        <f t="shared" si="55"/>
        <v>0.93538461538461537</v>
      </c>
      <c r="I596">
        <f t="shared" si="56"/>
        <v>912</v>
      </c>
      <c r="J596">
        <f t="shared" si="58"/>
        <v>911</v>
      </c>
      <c r="K596">
        <f t="shared" si="59"/>
        <v>172</v>
      </c>
    </row>
    <row r="597" spans="1:11" x14ac:dyDescent="0.25">
      <c r="A597" t="s">
        <v>721</v>
      </c>
      <c r="B597">
        <v>900</v>
      </c>
      <c r="C597">
        <v>9</v>
      </c>
      <c r="F597">
        <f t="shared" si="57"/>
        <v>-12</v>
      </c>
      <c r="G597">
        <f t="shared" si="54"/>
        <v>899</v>
      </c>
      <c r="H597">
        <f t="shared" si="55"/>
        <v>0.98684210526315785</v>
      </c>
      <c r="I597">
        <f t="shared" si="56"/>
        <v>900</v>
      </c>
      <c r="J597">
        <f t="shared" si="58"/>
        <v>899</v>
      </c>
      <c r="K597">
        <f t="shared" si="59"/>
        <v>51</v>
      </c>
    </row>
    <row r="598" spans="1:11" x14ac:dyDescent="0.25">
      <c r="A598" t="s">
        <v>722</v>
      </c>
      <c r="B598">
        <v>866</v>
      </c>
      <c r="C598">
        <v>4</v>
      </c>
      <c r="F598">
        <f t="shared" si="57"/>
        <v>-34</v>
      </c>
      <c r="G598">
        <f t="shared" si="54"/>
        <v>865</v>
      </c>
      <c r="H598">
        <f t="shared" si="55"/>
        <v>0.9622222222222222</v>
      </c>
      <c r="I598">
        <f t="shared" si="56"/>
        <v>866</v>
      </c>
      <c r="J598">
        <f t="shared" si="58"/>
        <v>865</v>
      </c>
      <c r="K598">
        <f t="shared" si="59"/>
        <v>-22</v>
      </c>
    </row>
    <row r="599" spans="1:11" x14ac:dyDescent="0.25">
      <c r="A599" t="s">
        <v>723</v>
      </c>
      <c r="B599">
        <v>712</v>
      </c>
      <c r="C599">
        <v>7</v>
      </c>
      <c r="F599">
        <f t="shared" si="57"/>
        <v>-154</v>
      </c>
      <c r="G599">
        <f t="shared" si="54"/>
        <v>711</v>
      </c>
      <c r="H599">
        <f t="shared" si="55"/>
        <v>0.8221709006928406</v>
      </c>
      <c r="I599">
        <f t="shared" si="56"/>
        <v>712</v>
      </c>
      <c r="J599">
        <f t="shared" si="58"/>
        <v>711</v>
      </c>
      <c r="K599">
        <f t="shared" si="59"/>
        <v>-120</v>
      </c>
    </row>
    <row r="600" spans="1:11" x14ac:dyDescent="0.25">
      <c r="A600" t="s">
        <v>724</v>
      </c>
      <c r="B600">
        <v>676</v>
      </c>
      <c r="C600">
        <v>6</v>
      </c>
      <c r="F600">
        <f t="shared" si="57"/>
        <v>-36</v>
      </c>
      <c r="G600">
        <f t="shared" si="54"/>
        <v>675</v>
      </c>
      <c r="H600">
        <f t="shared" si="55"/>
        <v>0.949438202247191</v>
      </c>
      <c r="I600">
        <f t="shared" si="56"/>
        <v>676</v>
      </c>
      <c r="J600">
        <f t="shared" si="58"/>
        <v>675</v>
      </c>
      <c r="K600">
        <f t="shared" si="59"/>
        <v>118</v>
      </c>
    </row>
    <row r="601" spans="1:11" x14ac:dyDescent="0.25">
      <c r="A601" t="s">
        <v>725</v>
      </c>
      <c r="B601">
        <v>633</v>
      </c>
      <c r="C601">
        <v>4</v>
      </c>
      <c r="F601">
        <f t="shared" si="57"/>
        <v>-43</v>
      </c>
      <c r="G601">
        <f t="shared" si="54"/>
        <v>632</v>
      </c>
      <c r="H601">
        <f t="shared" si="55"/>
        <v>0.93639053254437865</v>
      </c>
      <c r="I601">
        <f t="shared" si="56"/>
        <v>633</v>
      </c>
      <c r="J601">
        <f t="shared" si="58"/>
        <v>632</v>
      </c>
      <c r="K601">
        <f t="shared" si="59"/>
        <v>-7</v>
      </c>
    </row>
    <row r="602" spans="1:11" x14ac:dyDescent="0.25">
      <c r="A602" t="s">
        <v>726</v>
      </c>
      <c r="B602">
        <v>549</v>
      </c>
      <c r="C602">
        <v>6</v>
      </c>
      <c r="F602">
        <f t="shared" si="57"/>
        <v>-84</v>
      </c>
      <c r="G602">
        <f t="shared" si="54"/>
        <v>548</v>
      </c>
      <c r="H602">
        <f t="shared" si="55"/>
        <v>0.86729857819905209</v>
      </c>
      <c r="I602">
        <f t="shared" si="56"/>
        <v>549</v>
      </c>
      <c r="J602">
        <f t="shared" si="58"/>
        <v>548</v>
      </c>
      <c r="K602">
        <f t="shared" si="59"/>
        <v>-41</v>
      </c>
    </row>
    <row r="603" spans="1:11" x14ac:dyDescent="0.25">
      <c r="A603" t="s">
        <v>727</v>
      </c>
      <c r="B603">
        <v>567</v>
      </c>
      <c r="C603">
        <v>4</v>
      </c>
      <c r="F603">
        <f t="shared" si="57"/>
        <v>18</v>
      </c>
      <c r="G603">
        <f t="shared" si="54"/>
        <v>566</v>
      </c>
      <c r="H603">
        <f t="shared" si="55"/>
        <v>1.0327868852459017</v>
      </c>
      <c r="I603">
        <f t="shared" si="56"/>
        <v>567</v>
      </c>
      <c r="J603">
        <f t="shared" si="58"/>
        <v>566</v>
      </c>
      <c r="K603">
        <f t="shared" si="59"/>
        <v>102</v>
      </c>
    </row>
    <row r="604" spans="1:11" x14ac:dyDescent="0.25">
      <c r="A604" t="s">
        <v>728</v>
      </c>
      <c r="B604">
        <v>592</v>
      </c>
      <c r="C604">
        <v>2</v>
      </c>
      <c r="F604">
        <f t="shared" si="57"/>
        <v>25</v>
      </c>
      <c r="G604">
        <f t="shared" si="54"/>
        <v>591</v>
      </c>
      <c r="H604">
        <f t="shared" si="55"/>
        <v>1.0440917107583774</v>
      </c>
      <c r="I604">
        <f t="shared" si="56"/>
        <v>592</v>
      </c>
      <c r="J604">
        <f t="shared" si="58"/>
        <v>591</v>
      </c>
      <c r="K604">
        <f t="shared" si="59"/>
        <v>7</v>
      </c>
    </row>
    <row r="605" spans="1:11" x14ac:dyDescent="0.25">
      <c r="A605" t="s">
        <v>729</v>
      </c>
      <c r="B605">
        <v>606</v>
      </c>
      <c r="C605">
        <v>5</v>
      </c>
      <c r="F605">
        <f t="shared" si="57"/>
        <v>14</v>
      </c>
      <c r="G605">
        <f t="shared" si="54"/>
        <v>605</v>
      </c>
      <c r="H605">
        <f t="shared" si="55"/>
        <v>1.0236486486486487</v>
      </c>
      <c r="I605">
        <f t="shared" si="56"/>
        <v>606</v>
      </c>
      <c r="J605">
        <f t="shared" si="58"/>
        <v>605</v>
      </c>
      <c r="K605">
        <f t="shared" si="59"/>
        <v>-11</v>
      </c>
    </row>
    <row r="606" spans="1:11" x14ac:dyDescent="0.25">
      <c r="A606" t="s">
        <v>730</v>
      </c>
      <c r="B606">
        <v>550</v>
      </c>
      <c r="C606">
        <v>4</v>
      </c>
      <c r="F606">
        <f t="shared" si="57"/>
        <v>-56</v>
      </c>
      <c r="G606">
        <f t="shared" si="54"/>
        <v>549</v>
      </c>
      <c r="H606">
        <f t="shared" si="55"/>
        <v>0.90759075907590758</v>
      </c>
      <c r="I606">
        <f t="shared" si="56"/>
        <v>550</v>
      </c>
      <c r="J606">
        <f t="shared" si="58"/>
        <v>549</v>
      </c>
      <c r="K606">
        <f t="shared" si="59"/>
        <v>-70</v>
      </c>
    </row>
    <row r="607" spans="1:11" x14ac:dyDescent="0.25">
      <c r="A607" t="s">
        <v>731</v>
      </c>
      <c r="B607">
        <v>483</v>
      </c>
      <c r="C607">
        <v>1</v>
      </c>
      <c r="F607">
        <f t="shared" si="57"/>
        <v>-67</v>
      </c>
      <c r="G607">
        <f t="shared" si="54"/>
        <v>482</v>
      </c>
      <c r="H607">
        <f t="shared" si="55"/>
        <v>0.87818181818181817</v>
      </c>
      <c r="I607">
        <f t="shared" si="56"/>
        <v>483</v>
      </c>
      <c r="J607">
        <f t="shared" si="58"/>
        <v>482</v>
      </c>
      <c r="K607">
        <f t="shared" si="59"/>
        <v>-11</v>
      </c>
    </row>
    <row r="608" spans="1:11" x14ac:dyDescent="0.25">
      <c r="A608" t="s">
        <v>732</v>
      </c>
      <c r="B608">
        <v>471</v>
      </c>
      <c r="C608">
        <v>3</v>
      </c>
      <c r="F608">
        <f t="shared" si="57"/>
        <v>-12</v>
      </c>
      <c r="G608">
        <f t="shared" si="54"/>
        <v>470</v>
      </c>
      <c r="H608">
        <f t="shared" si="55"/>
        <v>0.97515527950310554</v>
      </c>
      <c r="I608">
        <f t="shared" si="56"/>
        <v>471</v>
      </c>
      <c r="J608">
        <f t="shared" si="58"/>
        <v>470</v>
      </c>
      <c r="K608">
        <f t="shared" si="59"/>
        <v>55</v>
      </c>
    </row>
    <row r="609" spans="1:11" x14ac:dyDescent="0.25">
      <c r="A609" t="s">
        <v>733</v>
      </c>
      <c r="B609">
        <v>467</v>
      </c>
      <c r="C609">
        <v>5</v>
      </c>
      <c r="F609">
        <f t="shared" si="57"/>
        <v>-4</v>
      </c>
      <c r="G609">
        <f t="shared" si="54"/>
        <v>466</v>
      </c>
      <c r="H609">
        <f t="shared" si="55"/>
        <v>0.99150743099787686</v>
      </c>
      <c r="I609">
        <f t="shared" si="56"/>
        <v>467</v>
      </c>
      <c r="J609">
        <f t="shared" si="58"/>
        <v>466</v>
      </c>
      <c r="K609">
        <f t="shared" si="59"/>
        <v>8</v>
      </c>
    </row>
    <row r="610" spans="1:11" x14ac:dyDescent="0.25">
      <c r="A610" t="s">
        <v>734</v>
      </c>
      <c r="B610">
        <v>413</v>
      </c>
      <c r="C610">
        <v>4</v>
      </c>
      <c r="F610">
        <f t="shared" si="57"/>
        <v>-54</v>
      </c>
      <c r="G610">
        <f t="shared" si="54"/>
        <v>412</v>
      </c>
      <c r="H610">
        <f t="shared" si="55"/>
        <v>0.88436830835117775</v>
      </c>
      <c r="I610">
        <f t="shared" si="56"/>
        <v>413</v>
      </c>
      <c r="J610">
        <f t="shared" si="58"/>
        <v>412</v>
      </c>
      <c r="K610">
        <f t="shared" si="59"/>
        <v>-50</v>
      </c>
    </row>
    <row r="611" spans="1:11" x14ac:dyDescent="0.25">
      <c r="A611" t="s">
        <v>735</v>
      </c>
      <c r="B611">
        <v>403</v>
      </c>
      <c r="C611">
        <v>4</v>
      </c>
      <c r="F611">
        <f t="shared" si="57"/>
        <v>-10</v>
      </c>
      <c r="G611">
        <f t="shared" si="54"/>
        <v>402</v>
      </c>
      <c r="H611">
        <f t="shared" si="55"/>
        <v>0.97578692493946728</v>
      </c>
      <c r="I611">
        <f t="shared" si="56"/>
        <v>403</v>
      </c>
      <c r="J611">
        <f t="shared" si="58"/>
        <v>402</v>
      </c>
      <c r="K611">
        <f t="shared" si="59"/>
        <v>44</v>
      </c>
    </row>
    <row r="612" spans="1:11" x14ac:dyDescent="0.25">
      <c r="A612" t="s">
        <v>736</v>
      </c>
      <c r="B612">
        <v>362</v>
      </c>
      <c r="C612">
        <v>1</v>
      </c>
      <c r="F612">
        <f t="shared" si="57"/>
        <v>-41</v>
      </c>
      <c r="G612">
        <f t="shared" si="54"/>
        <v>361</v>
      </c>
      <c r="H612">
        <f t="shared" si="55"/>
        <v>0.8982630272952854</v>
      </c>
      <c r="I612">
        <f t="shared" si="56"/>
        <v>362</v>
      </c>
      <c r="J612">
        <f t="shared" si="58"/>
        <v>361</v>
      </c>
      <c r="K612">
        <f t="shared" si="59"/>
        <v>-31</v>
      </c>
    </row>
    <row r="613" spans="1:11" x14ac:dyDescent="0.25">
      <c r="A613" t="s">
        <v>737</v>
      </c>
      <c r="B613">
        <v>293</v>
      </c>
      <c r="C613">
        <v>0</v>
      </c>
      <c r="F613">
        <f t="shared" si="57"/>
        <v>-69</v>
      </c>
      <c r="G613">
        <f t="shared" si="54"/>
        <v>292</v>
      </c>
      <c r="H613">
        <f t="shared" si="55"/>
        <v>0.80939226519337015</v>
      </c>
      <c r="I613">
        <f t="shared" si="56"/>
        <v>293</v>
      </c>
      <c r="J613">
        <f t="shared" si="58"/>
        <v>292</v>
      </c>
      <c r="K613">
        <f t="shared" si="59"/>
        <v>-28</v>
      </c>
    </row>
    <row r="614" spans="1:11" x14ac:dyDescent="0.25">
      <c r="A614" t="s">
        <v>738</v>
      </c>
      <c r="B614">
        <v>348</v>
      </c>
      <c r="C614">
        <v>3</v>
      </c>
      <c r="F614">
        <f t="shared" si="57"/>
        <v>55</v>
      </c>
      <c r="G614">
        <f t="shared" si="54"/>
        <v>347</v>
      </c>
      <c r="H614">
        <f t="shared" si="55"/>
        <v>1.1877133105802047</v>
      </c>
      <c r="I614">
        <f t="shared" si="56"/>
        <v>348</v>
      </c>
      <c r="J614">
        <f t="shared" si="58"/>
        <v>347</v>
      </c>
      <c r="K614">
        <f t="shared" si="59"/>
        <v>124</v>
      </c>
    </row>
    <row r="615" spans="1:11" x14ac:dyDescent="0.25">
      <c r="A615" t="s">
        <v>739</v>
      </c>
      <c r="B615">
        <v>326</v>
      </c>
      <c r="C615">
        <v>1</v>
      </c>
      <c r="F615">
        <f t="shared" si="57"/>
        <v>-22</v>
      </c>
      <c r="G615">
        <f t="shared" si="54"/>
        <v>325</v>
      </c>
      <c r="H615">
        <f t="shared" si="55"/>
        <v>0.93678160919540232</v>
      </c>
      <c r="I615">
        <f t="shared" si="56"/>
        <v>326</v>
      </c>
      <c r="J615">
        <f t="shared" si="58"/>
        <v>325</v>
      </c>
      <c r="K615">
        <f t="shared" si="59"/>
        <v>-77</v>
      </c>
    </row>
    <row r="616" spans="1:11" x14ac:dyDescent="0.25">
      <c r="A616" t="s">
        <v>740</v>
      </c>
      <c r="B616">
        <v>243</v>
      </c>
      <c r="C616">
        <v>1</v>
      </c>
      <c r="F616">
        <f t="shared" si="57"/>
        <v>-83</v>
      </c>
      <c r="G616">
        <f t="shared" si="54"/>
        <v>242</v>
      </c>
      <c r="H616">
        <f t="shared" si="55"/>
        <v>0.745398773006135</v>
      </c>
      <c r="I616">
        <f t="shared" si="56"/>
        <v>243</v>
      </c>
      <c r="J616">
        <f t="shared" si="58"/>
        <v>242</v>
      </c>
      <c r="K616">
        <f t="shared" si="59"/>
        <v>-61</v>
      </c>
    </row>
    <row r="617" spans="1:11" x14ac:dyDescent="0.25">
      <c r="A617" t="s">
        <v>741</v>
      </c>
      <c r="B617">
        <v>246</v>
      </c>
      <c r="C617">
        <v>2</v>
      </c>
      <c r="F617">
        <f t="shared" si="57"/>
        <v>3</v>
      </c>
      <c r="G617">
        <f t="shared" si="54"/>
        <v>245</v>
      </c>
      <c r="H617">
        <f t="shared" si="55"/>
        <v>1.0123456790123457</v>
      </c>
      <c r="I617">
        <f t="shared" si="56"/>
        <v>246</v>
      </c>
      <c r="J617">
        <f t="shared" si="58"/>
        <v>245</v>
      </c>
      <c r="K617">
        <f t="shared" si="59"/>
        <v>86</v>
      </c>
    </row>
    <row r="618" spans="1:11" x14ac:dyDescent="0.25">
      <c r="A618" t="s">
        <v>742</v>
      </c>
      <c r="B618">
        <v>316</v>
      </c>
      <c r="C618">
        <v>3</v>
      </c>
      <c r="F618">
        <f t="shared" si="57"/>
        <v>70</v>
      </c>
      <c r="G618">
        <f t="shared" si="54"/>
        <v>315</v>
      </c>
      <c r="H618">
        <f t="shared" si="55"/>
        <v>1.2845528455284554</v>
      </c>
      <c r="I618">
        <f t="shared" si="56"/>
        <v>316</v>
      </c>
      <c r="J618">
        <f t="shared" si="58"/>
        <v>315</v>
      </c>
      <c r="K618">
        <f t="shared" si="59"/>
        <v>67</v>
      </c>
    </row>
    <row r="619" spans="1:11" x14ac:dyDescent="0.25">
      <c r="A619" t="s">
        <v>743</v>
      </c>
      <c r="B619">
        <v>316</v>
      </c>
      <c r="C619">
        <v>1</v>
      </c>
      <c r="F619">
        <f t="shared" si="57"/>
        <v>0</v>
      </c>
      <c r="G619">
        <f t="shared" si="54"/>
        <v>315</v>
      </c>
      <c r="H619">
        <f t="shared" si="55"/>
        <v>1</v>
      </c>
      <c r="I619">
        <f t="shared" si="56"/>
        <v>316</v>
      </c>
      <c r="J619">
        <f t="shared" si="58"/>
        <v>315</v>
      </c>
      <c r="K619">
        <f t="shared" si="59"/>
        <v>-70</v>
      </c>
    </row>
    <row r="620" spans="1:11" x14ac:dyDescent="0.25">
      <c r="A620" t="s">
        <v>744</v>
      </c>
      <c r="B620">
        <v>287</v>
      </c>
      <c r="C620">
        <v>3</v>
      </c>
      <c r="F620">
        <f t="shared" si="57"/>
        <v>-29</v>
      </c>
      <c r="G620">
        <f t="shared" si="54"/>
        <v>286</v>
      </c>
      <c r="H620">
        <f t="shared" si="55"/>
        <v>0.90822784810126578</v>
      </c>
      <c r="I620">
        <f t="shared" si="56"/>
        <v>287</v>
      </c>
      <c r="J620">
        <f t="shared" si="58"/>
        <v>286</v>
      </c>
      <c r="K620">
        <f t="shared" si="59"/>
        <v>-29</v>
      </c>
    </row>
    <row r="621" spans="1:11" x14ac:dyDescent="0.25">
      <c r="A621" t="s">
        <v>745</v>
      </c>
      <c r="B621">
        <v>330</v>
      </c>
      <c r="C621">
        <v>2</v>
      </c>
      <c r="F621">
        <f t="shared" si="57"/>
        <v>43</v>
      </c>
      <c r="G621">
        <f t="shared" si="54"/>
        <v>329</v>
      </c>
      <c r="H621">
        <f t="shared" si="55"/>
        <v>1.1498257839721255</v>
      </c>
      <c r="I621">
        <f t="shared" si="56"/>
        <v>330</v>
      </c>
      <c r="J621">
        <f t="shared" si="58"/>
        <v>329</v>
      </c>
      <c r="K621">
        <f t="shared" si="59"/>
        <v>72</v>
      </c>
    </row>
    <row r="622" spans="1:11" x14ac:dyDescent="0.25">
      <c r="A622" t="s">
        <v>746</v>
      </c>
      <c r="B622">
        <v>240</v>
      </c>
      <c r="C622">
        <v>0</v>
      </c>
      <c r="F622">
        <f t="shared" si="57"/>
        <v>-90</v>
      </c>
      <c r="G622">
        <f t="shared" si="54"/>
        <v>239</v>
      </c>
      <c r="H622">
        <f t="shared" si="55"/>
        <v>0.72727272727272729</v>
      </c>
      <c r="I622">
        <f t="shared" si="56"/>
        <v>240</v>
      </c>
      <c r="J622">
        <f t="shared" si="58"/>
        <v>239</v>
      </c>
      <c r="K622">
        <f t="shared" si="59"/>
        <v>-133</v>
      </c>
    </row>
    <row r="623" spans="1:11" x14ac:dyDescent="0.25">
      <c r="A623" t="s">
        <v>747</v>
      </c>
      <c r="B623">
        <v>234</v>
      </c>
      <c r="C623">
        <v>3</v>
      </c>
      <c r="F623">
        <f t="shared" si="57"/>
        <v>-6</v>
      </c>
      <c r="G623">
        <f t="shared" si="54"/>
        <v>233</v>
      </c>
      <c r="H623">
        <f t="shared" si="55"/>
        <v>0.97499999999999998</v>
      </c>
      <c r="I623">
        <f t="shared" si="56"/>
        <v>234</v>
      </c>
      <c r="J623">
        <f t="shared" si="58"/>
        <v>233</v>
      </c>
      <c r="K623">
        <f t="shared" si="59"/>
        <v>84</v>
      </c>
    </row>
    <row r="624" spans="1:11" x14ac:dyDescent="0.25">
      <c r="A624" t="s">
        <v>748</v>
      </c>
      <c r="B624">
        <v>182</v>
      </c>
      <c r="C624">
        <v>1</v>
      </c>
      <c r="F624">
        <f t="shared" si="57"/>
        <v>-52</v>
      </c>
      <c r="G624">
        <f t="shared" si="54"/>
        <v>181</v>
      </c>
      <c r="H624">
        <f t="shared" si="55"/>
        <v>0.77777777777777779</v>
      </c>
      <c r="I624">
        <f t="shared" si="56"/>
        <v>182</v>
      </c>
      <c r="J624">
        <f t="shared" si="58"/>
        <v>181</v>
      </c>
      <c r="K624">
        <f t="shared" si="59"/>
        <v>-46</v>
      </c>
    </row>
    <row r="625" spans="1:11" x14ac:dyDescent="0.25">
      <c r="A625" t="s">
        <v>749</v>
      </c>
      <c r="B625">
        <v>240</v>
      </c>
      <c r="C625">
        <v>0</v>
      </c>
      <c r="F625">
        <f t="shared" si="57"/>
        <v>58</v>
      </c>
      <c r="G625">
        <f t="shared" si="54"/>
        <v>239</v>
      </c>
      <c r="H625">
        <f t="shared" si="55"/>
        <v>1.3186813186813187</v>
      </c>
      <c r="I625">
        <f t="shared" si="56"/>
        <v>240</v>
      </c>
      <c r="J625">
        <f t="shared" si="58"/>
        <v>239</v>
      </c>
      <c r="K625">
        <f t="shared" si="59"/>
        <v>110</v>
      </c>
    </row>
    <row r="626" spans="1:11" x14ac:dyDescent="0.25">
      <c r="A626" t="s">
        <v>750</v>
      </c>
      <c r="B626">
        <v>186</v>
      </c>
      <c r="C626">
        <v>0</v>
      </c>
      <c r="F626">
        <f t="shared" si="57"/>
        <v>-54</v>
      </c>
      <c r="G626">
        <f t="shared" si="54"/>
        <v>185</v>
      </c>
      <c r="H626">
        <f t="shared" si="55"/>
        <v>0.77500000000000002</v>
      </c>
      <c r="I626">
        <f t="shared" si="56"/>
        <v>186</v>
      </c>
      <c r="J626">
        <f t="shared" si="58"/>
        <v>185</v>
      </c>
      <c r="K626">
        <f t="shared" si="59"/>
        <v>-112</v>
      </c>
    </row>
    <row r="627" spans="1:11" x14ac:dyDescent="0.25">
      <c r="A627" t="s">
        <v>751</v>
      </c>
      <c r="B627">
        <v>183</v>
      </c>
      <c r="C627">
        <v>1</v>
      </c>
      <c r="F627">
        <f t="shared" si="57"/>
        <v>-3</v>
      </c>
      <c r="G627">
        <f t="shared" si="54"/>
        <v>182</v>
      </c>
      <c r="H627">
        <f t="shared" si="55"/>
        <v>0.9838709677419355</v>
      </c>
      <c r="I627">
        <f t="shared" si="56"/>
        <v>183</v>
      </c>
      <c r="J627">
        <f t="shared" si="58"/>
        <v>182</v>
      </c>
      <c r="K627">
        <f t="shared" si="59"/>
        <v>51</v>
      </c>
    </row>
    <row r="628" spans="1:11" x14ac:dyDescent="0.25">
      <c r="A628" t="s">
        <v>752</v>
      </c>
      <c r="B628">
        <v>153</v>
      </c>
      <c r="C628">
        <v>0</v>
      </c>
      <c r="F628">
        <f t="shared" si="57"/>
        <v>-30</v>
      </c>
      <c r="G628">
        <f t="shared" si="54"/>
        <v>152</v>
      </c>
      <c r="H628">
        <f t="shared" si="55"/>
        <v>0.83606557377049184</v>
      </c>
      <c r="I628">
        <f t="shared" si="56"/>
        <v>153</v>
      </c>
      <c r="J628">
        <f t="shared" si="58"/>
        <v>152</v>
      </c>
      <c r="K628">
        <f t="shared" si="59"/>
        <v>-27</v>
      </c>
    </row>
    <row r="629" spans="1:11" x14ac:dyDescent="0.25">
      <c r="A629" t="s">
        <v>753</v>
      </c>
      <c r="B629">
        <v>130</v>
      </c>
      <c r="C629">
        <v>0</v>
      </c>
      <c r="F629">
        <f t="shared" si="57"/>
        <v>-23</v>
      </c>
      <c r="G629">
        <f t="shared" si="54"/>
        <v>129</v>
      </c>
      <c r="H629">
        <f>IFERROR(B629/B628,"")</f>
        <v>0.84967320261437906</v>
      </c>
      <c r="I629">
        <f>IFERROR(B629/$B$3,"")</f>
        <v>130</v>
      </c>
      <c r="J629">
        <f>IFERROR(I629-1,"")</f>
        <v>129</v>
      </c>
      <c r="K629">
        <f>F629-F628</f>
        <v>7</v>
      </c>
    </row>
  </sheetData>
  <mergeCells count="6">
    <mergeCell ref="F1:K1"/>
    <mergeCell ref="N1:Q1"/>
    <mergeCell ref="F2:G2"/>
    <mergeCell ref="H2:I2"/>
    <mergeCell ref="N2:O2"/>
    <mergeCell ref="P2:Q2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3"/>
  <sheetViews>
    <sheetView zoomScale="160" zoomScaleNormal="160" workbookViewId="0">
      <selection activeCell="B1" sqref="B1:B1048576"/>
    </sheetView>
  </sheetViews>
  <sheetFormatPr defaultRowHeight="15" x14ac:dyDescent="0.25"/>
  <cols>
    <col min="1" max="1" width="13.140625" style="86" customWidth="1"/>
    <col min="3" max="3" width="20.85546875" bestFit="1" customWidth="1"/>
    <col min="4" max="4" width="15.42578125" customWidth="1"/>
    <col min="15" max="15" width="17.5703125" customWidth="1"/>
    <col min="16" max="16" width="27.85546875" customWidth="1"/>
    <col min="17" max="17" width="19.42578125" customWidth="1"/>
    <col min="18" max="18" width="15.42578125" customWidth="1"/>
    <col min="19" max="19" width="16.85546875" customWidth="1"/>
  </cols>
  <sheetData>
    <row r="1" spans="1:19" ht="60" x14ac:dyDescent="0.25">
      <c r="A1" s="85" t="s">
        <v>123</v>
      </c>
      <c r="B1" s="84" t="s">
        <v>124</v>
      </c>
      <c r="C1" s="84" t="s">
        <v>22</v>
      </c>
      <c r="N1" s="28" t="s">
        <v>32</v>
      </c>
      <c r="O1" s="29" t="s">
        <v>33</v>
      </c>
      <c r="P1" s="29" t="s">
        <v>34</v>
      </c>
      <c r="Q1" s="29" t="s">
        <v>35</v>
      </c>
      <c r="R1" s="29" t="s">
        <v>36</v>
      </c>
      <c r="S1" s="30" t="s">
        <v>37</v>
      </c>
    </row>
    <row r="2" spans="1:19" x14ac:dyDescent="0.25">
      <c r="A2" s="86">
        <v>43902</v>
      </c>
      <c r="B2">
        <v>3</v>
      </c>
      <c r="C2">
        <v>3</v>
      </c>
      <c r="E2" s="25"/>
      <c r="F2" s="26" t="s">
        <v>23</v>
      </c>
      <c r="G2" s="26" t="s">
        <v>24</v>
      </c>
      <c r="H2" s="26" t="s">
        <v>25</v>
      </c>
      <c r="I2" s="26" t="s">
        <v>26</v>
      </c>
      <c r="J2" s="26" t="s">
        <v>27</v>
      </c>
      <c r="K2" s="26" t="s">
        <v>28</v>
      </c>
      <c r="L2" s="27" t="s">
        <v>29</v>
      </c>
      <c r="N2">
        <f>1-I17/J17</f>
        <v>-2.298832908270982</v>
      </c>
      <c r="O2">
        <f>L17/COUNT(F3:F16)*100</f>
        <v>49.654471008524908</v>
      </c>
      <c r="P2">
        <f>SQRT(I17/SUMSQ(F3:F16))</f>
        <v>0.45128624880784574</v>
      </c>
      <c r="Q2">
        <f>SQRT(I17/COUNT(F3:F16))</f>
        <v>109.35264057168442</v>
      </c>
      <c r="R2">
        <f>K17/COUNT(F3:F16)</f>
        <v>91.857142857142861</v>
      </c>
      <c r="S2">
        <f>L17/COUNT(F3:F16)</f>
        <v>0.49654471008524909</v>
      </c>
    </row>
    <row r="3" spans="1:19" x14ac:dyDescent="0.25">
      <c r="A3" s="86">
        <v>43903</v>
      </c>
      <c r="B3">
        <v>1</v>
      </c>
      <c r="C3">
        <v>1</v>
      </c>
      <c r="F3" s="49">
        <v>243</v>
      </c>
      <c r="G3" s="87">
        <v>326</v>
      </c>
      <c r="H3">
        <f>F3-G3</f>
        <v>-83</v>
      </c>
      <c r="I3">
        <f>H3^2</f>
        <v>6889</v>
      </c>
      <c r="J3">
        <f>(F3-$F$17)^2</f>
        <v>68.653061224489662</v>
      </c>
      <c r="K3">
        <f>ABS(F3-G3)</f>
        <v>83</v>
      </c>
      <c r="L3">
        <f>IFERROR(K3/F3,0)</f>
        <v>0.34156378600823045</v>
      </c>
    </row>
    <row r="4" spans="1:19" x14ac:dyDescent="0.25">
      <c r="A4" s="86">
        <v>43904</v>
      </c>
      <c r="B4">
        <v>0</v>
      </c>
      <c r="C4">
        <v>0</v>
      </c>
      <c r="F4" s="49">
        <v>246</v>
      </c>
      <c r="G4" s="87">
        <v>326</v>
      </c>
      <c r="H4">
        <f t="shared" ref="H4:H16" si="0">F4-G4</f>
        <v>-80</v>
      </c>
      <c r="I4">
        <f t="shared" ref="I4:I16" si="1">H4^2</f>
        <v>6400</v>
      </c>
      <c r="J4">
        <f t="shared" ref="J4:J16" si="2">(F4-$F$17)^2</f>
        <v>127.36734693877533</v>
      </c>
      <c r="K4">
        <f t="shared" ref="K4:K16" si="3">ABS(F4-G4)</f>
        <v>80</v>
      </c>
      <c r="L4">
        <f t="shared" ref="L4:L16" si="4">IFERROR(K4/F4,0)</f>
        <v>0.32520325203252032</v>
      </c>
    </row>
    <row r="5" spans="1:19" x14ac:dyDescent="0.25">
      <c r="A5" s="86">
        <v>43905</v>
      </c>
      <c r="B5">
        <v>0</v>
      </c>
      <c r="C5">
        <v>0</v>
      </c>
      <c r="F5" s="49">
        <v>316</v>
      </c>
      <c r="G5" s="87">
        <v>326</v>
      </c>
      <c r="H5">
        <f t="shared" si="0"/>
        <v>-10</v>
      </c>
      <c r="I5">
        <f t="shared" si="1"/>
        <v>100</v>
      </c>
      <c r="J5">
        <f t="shared" si="2"/>
        <v>6607.3673469387741</v>
      </c>
      <c r="K5">
        <f t="shared" si="3"/>
        <v>10</v>
      </c>
      <c r="L5">
        <f t="shared" si="4"/>
        <v>3.1645569620253167E-2</v>
      </c>
    </row>
    <row r="6" spans="1:19" x14ac:dyDescent="0.25">
      <c r="A6" s="86">
        <v>43906</v>
      </c>
      <c r="B6">
        <v>0</v>
      </c>
      <c r="C6">
        <v>0</v>
      </c>
      <c r="F6" s="49">
        <v>316</v>
      </c>
      <c r="G6" s="87">
        <v>326</v>
      </c>
      <c r="H6">
        <f t="shared" si="0"/>
        <v>-10</v>
      </c>
      <c r="I6">
        <f t="shared" si="1"/>
        <v>100</v>
      </c>
      <c r="J6">
        <f t="shared" si="2"/>
        <v>6607.3673469387741</v>
      </c>
      <c r="K6">
        <f t="shared" si="3"/>
        <v>10</v>
      </c>
      <c r="L6">
        <f t="shared" si="4"/>
        <v>3.1645569620253167E-2</v>
      </c>
    </row>
    <row r="7" spans="1:19" x14ac:dyDescent="0.25">
      <c r="A7" s="86">
        <v>43907</v>
      </c>
      <c r="B7">
        <v>1</v>
      </c>
      <c r="C7">
        <v>1</v>
      </c>
      <c r="F7" s="49">
        <v>287</v>
      </c>
      <c r="G7" s="87">
        <v>326</v>
      </c>
      <c r="H7">
        <f t="shared" si="0"/>
        <v>-39</v>
      </c>
      <c r="I7">
        <f t="shared" si="1"/>
        <v>1521</v>
      </c>
      <c r="J7">
        <f t="shared" si="2"/>
        <v>2733.7959183673461</v>
      </c>
      <c r="K7">
        <f t="shared" si="3"/>
        <v>39</v>
      </c>
      <c r="L7">
        <f t="shared" si="4"/>
        <v>0.13588850174216027</v>
      </c>
    </row>
    <row r="8" spans="1:19" x14ac:dyDescent="0.25">
      <c r="A8" s="86">
        <v>43908</v>
      </c>
      <c r="B8">
        <v>2</v>
      </c>
      <c r="C8">
        <v>2</v>
      </c>
      <c r="F8" s="49">
        <v>330</v>
      </c>
      <c r="G8" s="87">
        <v>326</v>
      </c>
      <c r="H8">
        <f t="shared" si="0"/>
        <v>4</v>
      </c>
      <c r="I8">
        <f t="shared" si="1"/>
        <v>16</v>
      </c>
      <c r="J8">
        <f t="shared" si="2"/>
        <v>9079.3673469387741</v>
      </c>
      <c r="K8">
        <f t="shared" si="3"/>
        <v>4</v>
      </c>
      <c r="L8">
        <f t="shared" si="4"/>
        <v>1.2121212121212121E-2</v>
      </c>
    </row>
    <row r="9" spans="1:19" x14ac:dyDescent="0.25">
      <c r="A9" s="86">
        <v>43909</v>
      </c>
      <c r="B9">
        <v>4</v>
      </c>
      <c r="C9">
        <v>4</v>
      </c>
      <c r="F9" s="49">
        <v>240</v>
      </c>
      <c r="G9" s="87">
        <v>326</v>
      </c>
      <c r="H9">
        <f t="shared" si="0"/>
        <v>-86</v>
      </c>
      <c r="I9">
        <f t="shared" si="1"/>
        <v>7396</v>
      </c>
      <c r="J9">
        <f t="shared" si="2"/>
        <v>27.938775510203996</v>
      </c>
      <c r="K9">
        <f t="shared" si="3"/>
        <v>86</v>
      </c>
      <c r="L9">
        <f t="shared" si="4"/>
        <v>0.35833333333333334</v>
      </c>
    </row>
    <row r="10" spans="1:19" x14ac:dyDescent="0.25">
      <c r="A10" s="86">
        <v>43910</v>
      </c>
      <c r="B10">
        <v>5</v>
      </c>
      <c r="C10">
        <v>5</v>
      </c>
      <c r="F10" s="49">
        <v>234</v>
      </c>
      <c r="G10" s="87">
        <v>326</v>
      </c>
      <c r="H10">
        <f t="shared" si="0"/>
        <v>-92</v>
      </c>
      <c r="I10">
        <f t="shared" si="1"/>
        <v>8464</v>
      </c>
      <c r="J10">
        <f t="shared" si="2"/>
        <v>0.51020408163266462</v>
      </c>
      <c r="K10">
        <f t="shared" si="3"/>
        <v>92</v>
      </c>
      <c r="L10">
        <f t="shared" si="4"/>
        <v>0.39316239316239315</v>
      </c>
    </row>
    <row r="11" spans="1:19" x14ac:dyDescent="0.25">
      <c r="A11" s="86">
        <v>43911</v>
      </c>
      <c r="B11">
        <v>5</v>
      </c>
      <c r="C11">
        <v>5</v>
      </c>
      <c r="F11" s="49">
        <v>182</v>
      </c>
      <c r="G11" s="87">
        <v>326</v>
      </c>
      <c r="H11">
        <f t="shared" si="0"/>
        <v>-144</v>
      </c>
      <c r="I11">
        <f t="shared" si="1"/>
        <v>20736</v>
      </c>
      <c r="J11">
        <f t="shared" si="2"/>
        <v>2778.7959183673479</v>
      </c>
      <c r="K11">
        <f t="shared" si="3"/>
        <v>144</v>
      </c>
      <c r="L11">
        <f t="shared" si="4"/>
        <v>0.79120879120879117</v>
      </c>
    </row>
    <row r="12" spans="1:19" x14ac:dyDescent="0.25">
      <c r="A12" s="86">
        <v>43912</v>
      </c>
      <c r="B12">
        <v>14</v>
      </c>
      <c r="C12">
        <v>14</v>
      </c>
      <c r="F12" s="49">
        <v>240</v>
      </c>
      <c r="G12" s="87">
        <v>326</v>
      </c>
      <c r="H12">
        <f t="shared" si="0"/>
        <v>-86</v>
      </c>
      <c r="I12">
        <f t="shared" si="1"/>
        <v>7396</v>
      </c>
      <c r="J12">
        <f t="shared" si="2"/>
        <v>27.938775510203996</v>
      </c>
      <c r="K12">
        <f t="shared" si="3"/>
        <v>86</v>
      </c>
      <c r="L12">
        <f t="shared" si="4"/>
        <v>0.35833333333333334</v>
      </c>
    </row>
    <row r="13" spans="1:19" x14ac:dyDescent="0.25">
      <c r="A13" s="86">
        <v>43913</v>
      </c>
      <c r="B13">
        <v>5</v>
      </c>
      <c r="C13">
        <v>5</v>
      </c>
      <c r="F13" s="49">
        <v>186</v>
      </c>
      <c r="G13" s="87">
        <v>326</v>
      </c>
      <c r="H13">
        <f t="shared" si="0"/>
        <v>-140</v>
      </c>
      <c r="I13">
        <f t="shared" si="1"/>
        <v>19600</v>
      </c>
      <c r="J13">
        <f t="shared" si="2"/>
        <v>2373.0816326530621</v>
      </c>
      <c r="K13">
        <f t="shared" si="3"/>
        <v>140</v>
      </c>
      <c r="L13">
        <f t="shared" si="4"/>
        <v>0.75268817204301075</v>
      </c>
    </row>
    <row r="14" spans="1:19" x14ac:dyDescent="0.25">
      <c r="A14" s="86">
        <v>43914</v>
      </c>
      <c r="B14">
        <v>8</v>
      </c>
      <c r="C14">
        <v>8</v>
      </c>
      <c r="F14" s="49">
        <v>183</v>
      </c>
      <c r="G14" s="87">
        <v>326</v>
      </c>
      <c r="H14">
        <f t="shared" si="0"/>
        <v>-143</v>
      </c>
      <c r="I14">
        <f t="shared" si="1"/>
        <v>20449</v>
      </c>
      <c r="J14">
        <f t="shared" si="2"/>
        <v>2674.3673469387763</v>
      </c>
      <c r="K14">
        <f t="shared" si="3"/>
        <v>143</v>
      </c>
      <c r="L14">
        <f t="shared" si="4"/>
        <v>0.78142076502732238</v>
      </c>
    </row>
    <row r="15" spans="1:19" x14ac:dyDescent="0.25">
      <c r="A15" s="86">
        <v>43915</v>
      </c>
      <c r="B15">
        <v>9</v>
      </c>
      <c r="C15">
        <v>9</v>
      </c>
      <c r="F15" s="49">
        <v>153</v>
      </c>
      <c r="G15" s="87">
        <v>326</v>
      </c>
      <c r="H15">
        <f t="shared" si="0"/>
        <v>-173</v>
      </c>
      <c r="I15">
        <f t="shared" si="1"/>
        <v>29929</v>
      </c>
      <c r="J15">
        <f t="shared" si="2"/>
        <v>6677.2244897959199</v>
      </c>
      <c r="K15">
        <f t="shared" si="3"/>
        <v>173</v>
      </c>
      <c r="L15">
        <f t="shared" si="4"/>
        <v>1.130718954248366</v>
      </c>
    </row>
    <row r="16" spans="1:19" x14ac:dyDescent="0.25">
      <c r="A16" s="86">
        <v>43916</v>
      </c>
      <c r="B16">
        <v>10</v>
      </c>
      <c r="C16">
        <v>10</v>
      </c>
      <c r="F16" s="49">
        <v>130</v>
      </c>
      <c r="G16" s="87">
        <v>326</v>
      </c>
      <c r="H16">
        <f t="shared" si="0"/>
        <v>-196</v>
      </c>
      <c r="I16">
        <f t="shared" si="1"/>
        <v>38416</v>
      </c>
      <c r="J16">
        <f t="shared" si="2"/>
        <v>10965.081632653062</v>
      </c>
      <c r="K16">
        <f t="shared" si="3"/>
        <v>196</v>
      </c>
      <c r="L16">
        <f t="shared" si="4"/>
        <v>1.5076923076923077</v>
      </c>
    </row>
    <row r="17" spans="1:12" x14ac:dyDescent="0.25">
      <c r="A17" s="86">
        <v>43917</v>
      </c>
      <c r="B17">
        <v>13</v>
      </c>
      <c r="C17">
        <v>13</v>
      </c>
      <c r="E17" t="s">
        <v>30</v>
      </c>
      <c r="F17">
        <f>AVERAGE(F3:F16)</f>
        <v>234.71428571428572</v>
      </c>
      <c r="H17" t="s">
        <v>31</v>
      </c>
      <c r="I17">
        <f>SUM(I3:I16)</f>
        <v>167412</v>
      </c>
      <c r="J17">
        <f t="shared" ref="J17:L17" si="5">SUM(J3:J16)</f>
        <v>50748.857142857138</v>
      </c>
      <c r="K17">
        <f t="shared" si="5"/>
        <v>1286</v>
      </c>
      <c r="L17">
        <f t="shared" si="5"/>
        <v>6.9516259411934875</v>
      </c>
    </row>
    <row r="18" spans="1:12" x14ac:dyDescent="0.25">
      <c r="A18" s="86">
        <v>43918</v>
      </c>
      <c r="B18">
        <v>39</v>
      </c>
      <c r="C18">
        <v>39</v>
      </c>
    </row>
    <row r="19" spans="1:12" x14ac:dyDescent="0.25">
      <c r="A19" s="86">
        <v>43919</v>
      </c>
      <c r="B19">
        <v>20</v>
      </c>
      <c r="C19">
        <v>20</v>
      </c>
    </row>
    <row r="20" spans="1:12" x14ac:dyDescent="0.25">
      <c r="A20" s="86">
        <v>43920</v>
      </c>
      <c r="B20">
        <v>31</v>
      </c>
      <c r="C20">
        <v>31</v>
      </c>
    </row>
    <row r="21" spans="1:12" x14ac:dyDescent="0.25">
      <c r="A21" s="86">
        <v>43921</v>
      </c>
      <c r="B21">
        <v>16</v>
      </c>
      <c r="C21">
        <v>16</v>
      </c>
    </row>
    <row r="22" spans="1:12" x14ac:dyDescent="0.25">
      <c r="A22" s="86">
        <v>43922</v>
      </c>
      <c r="B22">
        <v>26</v>
      </c>
      <c r="C22">
        <v>26</v>
      </c>
    </row>
    <row r="23" spans="1:12" x14ac:dyDescent="0.25">
      <c r="A23" s="86">
        <v>43923</v>
      </c>
      <c r="B23">
        <v>21</v>
      </c>
      <c r="C23">
        <v>21</v>
      </c>
    </row>
    <row r="24" spans="1:12" x14ac:dyDescent="0.25">
      <c r="A24" s="86">
        <v>43924</v>
      </c>
      <c r="B24">
        <v>36</v>
      </c>
      <c r="C24">
        <v>36</v>
      </c>
    </row>
    <row r="25" spans="1:12" x14ac:dyDescent="0.25">
      <c r="A25" s="86">
        <v>43925</v>
      </c>
      <c r="B25">
        <v>19</v>
      </c>
      <c r="C25">
        <v>19</v>
      </c>
    </row>
    <row r="26" spans="1:12" x14ac:dyDescent="0.25">
      <c r="A26" s="86">
        <v>43926</v>
      </c>
      <c r="B26">
        <v>32</v>
      </c>
      <c r="C26">
        <v>32</v>
      </c>
    </row>
    <row r="27" spans="1:12" x14ac:dyDescent="0.25">
      <c r="A27" s="86">
        <v>43927</v>
      </c>
      <c r="B27">
        <v>30</v>
      </c>
      <c r="C27">
        <v>30</v>
      </c>
    </row>
    <row r="28" spans="1:12" x14ac:dyDescent="0.25">
      <c r="A28" s="86">
        <v>43928</v>
      </c>
      <c r="B28">
        <v>46</v>
      </c>
      <c r="C28">
        <v>46</v>
      </c>
    </row>
    <row r="29" spans="1:12" x14ac:dyDescent="0.25">
      <c r="A29" s="86">
        <v>43929</v>
      </c>
      <c r="B29">
        <v>61</v>
      </c>
      <c r="C29">
        <v>61</v>
      </c>
    </row>
    <row r="30" spans="1:12" x14ac:dyDescent="0.25">
      <c r="A30" s="86">
        <v>43930</v>
      </c>
      <c r="B30">
        <v>58</v>
      </c>
      <c r="C30">
        <v>58</v>
      </c>
    </row>
    <row r="31" spans="1:12" x14ac:dyDescent="0.25">
      <c r="A31" s="86">
        <v>43931</v>
      </c>
      <c r="B31">
        <v>49</v>
      </c>
      <c r="C31">
        <v>49</v>
      </c>
    </row>
    <row r="32" spans="1:12" x14ac:dyDescent="0.25">
      <c r="A32" s="86">
        <v>43932</v>
      </c>
      <c r="B32">
        <v>56</v>
      </c>
      <c r="C32">
        <v>56</v>
      </c>
    </row>
    <row r="33" spans="1:3" x14ac:dyDescent="0.25">
      <c r="A33" s="86">
        <v>43933</v>
      </c>
      <c r="B33">
        <v>49</v>
      </c>
      <c r="C33">
        <v>49</v>
      </c>
    </row>
    <row r="34" spans="1:3" x14ac:dyDescent="0.25">
      <c r="A34" s="86">
        <v>43934</v>
      </c>
      <c r="B34">
        <v>57</v>
      </c>
      <c r="C34">
        <v>57</v>
      </c>
    </row>
    <row r="35" spans="1:3" x14ac:dyDescent="0.25">
      <c r="A35" s="86">
        <v>43935</v>
      </c>
      <c r="B35">
        <v>40</v>
      </c>
      <c r="C35">
        <v>40</v>
      </c>
    </row>
    <row r="36" spans="1:3" x14ac:dyDescent="0.25">
      <c r="A36" s="86">
        <v>43936</v>
      </c>
      <c r="B36">
        <v>48</v>
      </c>
      <c r="C36">
        <v>48</v>
      </c>
    </row>
    <row r="37" spans="1:3" x14ac:dyDescent="0.25">
      <c r="A37" s="86">
        <v>43937</v>
      </c>
      <c r="B37">
        <v>48</v>
      </c>
      <c r="C37">
        <v>48</v>
      </c>
    </row>
    <row r="38" spans="1:3" x14ac:dyDescent="0.25">
      <c r="A38" s="86">
        <v>43938</v>
      </c>
      <c r="B38">
        <v>61</v>
      </c>
      <c r="C38">
        <v>61</v>
      </c>
    </row>
    <row r="39" spans="1:3" x14ac:dyDescent="0.25">
      <c r="A39" s="86">
        <v>43939</v>
      </c>
      <c r="B39">
        <v>63</v>
      </c>
      <c r="C39">
        <v>63</v>
      </c>
    </row>
    <row r="40" spans="1:3" x14ac:dyDescent="0.25">
      <c r="A40" s="86">
        <v>43940</v>
      </c>
      <c r="B40">
        <v>49</v>
      </c>
      <c r="C40">
        <v>49</v>
      </c>
    </row>
    <row r="41" spans="1:3" x14ac:dyDescent="0.25">
      <c r="A41" s="86">
        <v>43941</v>
      </c>
      <c r="B41">
        <v>52</v>
      </c>
      <c r="C41">
        <v>52</v>
      </c>
    </row>
    <row r="42" spans="1:3" x14ac:dyDescent="0.25">
      <c r="A42" s="86">
        <v>43942</v>
      </c>
      <c r="B42">
        <v>50</v>
      </c>
      <c r="C42">
        <v>50</v>
      </c>
    </row>
    <row r="43" spans="1:3" x14ac:dyDescent="0.25">
      <c r="A43" s="86">
        <v>43943</v>
      </c>
      <c r="B43">
        <v>52</v>
      </c>
      <c r="C43">
        <v>52</v>
      </c>
    </row>
    <row r="44" spans="1:3" x14ac:dyDescent="0.25">
      <c r="A44" s="86">
        <v>43944</v>
      </c>
      <c r="B44">
        <v>46</v>
      </c>
      <c r="C44">
        <v>46</v>
      </c>
    </row>
    <row r="45" spans="1:3" x14ac:dyDescent="0.25">
      <c r="A45" s="86">
        <v>43945</v>
      </c>
      <c r="B45">
        <v>50</v>
      </c>
      <c r="C45">
        <v>50</v>
      </c>
    </row>
    <row r="46" spans="1:3" x14ac:dyDescent="0.25">
      <c r="A46" s="86">
        <v>43946</v>
      </c>
      <c r="B46">
        <v>52</v>
      </c>
      <c r="C46">
        <v>52</v>
      </c>
    </row>
    <row r="47" spans="1:3" x14ac:dyDescent="0.25">
      <c r="A47" s="86">
        <v>43947</v>
      </c>
      <c r="B47">
        <v>32</v>
      </c>
      <c r="C47">
        <v>32</v>
      </c>
    </row>
    <row r="48" spans="1:3" x14ac:dyDescent="0.25">
      <c r="A48" s="86">
        <v>43948</v>
      </c>
      <c r="B48">
        <v>20</v>
      </c>
      <c r="C48">
        <v>20</v>
      </c>
    </row>
    <row r="49" spans="1:3" x14ac:dyDescent="0.25">
      <c r="A49" s="86">
        <v>43949</v>
      </c>
      <c r="B49">
        <v>48</v>
      </c>
      <c r="C49">
        <v>48</v>
      </c>
    </row>
    <row r="50" spans="1:3" x14ac:dyDescent="0.25">
      <c r="A50" s="86">
        <v>43950</v>
      </c>
      <c r="B50">
        <v>30</v>
      </c>
      <c r="C50">
        <v>30</v>
      </c>
    </row>
    <row r="51" spans="1:3" x14ac:dyDescent="0.25">
      <c r="A51" s="86">
        <v>43951</v>
      </c>
      <c r="B51">
        <v>34</v>
      </c>
      <c r="C51">
        <v>34</v>
      </c>
    </row>
    <row r="52" spans="1:3" x14ac:dyDescent="0.25">
      <c r="A52" s="86">
        <v>43952</v>
      </c>
      <c r="B52">
        <v>36</v>
      </c>
      <c r="C52">
        <v>36</v>
      </c>
    </row>
    <row r="53" spans="1:3" x14ac:dyDescent="0.25">
      <c r="A53" s="86">
        <v>43953</v>
      </c>
      <c r="B53">
        <v>74</v>
      </c>
      <c r="C53">
        <v>74</v>
      </c>
    </row>
    <row r="54" spans="1:3" x14ac:dyDescent="0.25">
      <c r="A54" s="86">
        <v>43954</v>
      </c>
      <c r="B54">
        <v>38</v>
      </c>
      <c r="C54">
        <v>38</v>
      </c>
    </row>
    <row r="55" spans="1:3" x14ac:dyDescent="0.25">
      <c r="A55" s="86">
        <v>43955</v>
      </c>
      <c r="B55">
        <v>19</v>
      </c>
      <c r="C55">
        <v>19</v>
      </c>
    </row>
    <row r="56" spans="1:3" x14ac:dyDescent="0.25">
      <c r="A56" s="86">
        <v>43956</v>
      </c>
      <c r="B56">
        <v>17</v>
      </c>
      <c r="C56">
        <v>17</v>
      </c>
    </row>
    <row r="57" spans="1:3" x14ac:dyDescent="0.25">
      <c r="A57" s="86">
        <v>43957</v>
      </c>
      <c r="B57">
        <v>18</v>
      </c>
      <c r="C57">
        <v>18</v>
      </c>
    </row>
    <row r="58" spans="1:3" x14ac:dyDescent="0.25">
      <c r="A58" s="86">
        <v>43958</v>
      </c>
      <c r="B58">
        <v>26</v>
      </c>
      <c r="C58">
        <v>26</v>
      </c>
    </row>
    <row r="59" spans="1:3" x14ac:dyDescent="0.25">
      <c r="A59" s="86">
        <v>43959</v>
      </c>
      <c r="B59">
        <v>12</v>
      </c>
      <c r="C59">
        <v>12</v>
      </c>
    </row>
    <row r="60" spans="1:3" x14ac:dyDescent="0.25">
      <c r="A60" s="86">
        <v>43960</v>
      </c>
      <c r="B60">
        <v>13</v>
      </c>
      <c r="C60">
        <v>13</v>
      </c>
    </row>
    <row r="61" spans="1:3" x14ac:dyDescent="0.25">
      <c r="A61" s="86">
        <v>43961</v>
      </c>
      <c r="B61">
        <v>12</v>
      </c>
      <c r="C61">
        <v>12</v>
      </c>
    </row>
    <row r="62" spans="1:3" x14ac:dyDescent="0.25">
      <c r="A62" s="86">
        <v>43962</v>
      </c>
      <c r="B62">
        <v>17</v>
      </c>
      <c r="C62">
        <v>17</v>
      </c>
    </row>
    <row r="63" spans="1:3" x14ac:dyDescent="0.25">
      <c r="A63" s="86">
        <v>43963</v>
      </c>
      <c r="B63">
        <v>21</v>
      </c>
      <c r="C63">
        <v>21</v>
      </c>
    </row>
    <row r="64" spans="1:3" x14ac:dyDescent="0.25">
      <c r="A64" s="86">
        <v>43964</v>
      </c>
      <c r="B64">
        <v>6</v>
      </c>
      <c r="C64">
        <v>6</v>
      </c>
    </row>
    <row r="65" spans="1:3" x14ac:dyDescent="0.25">
      <c r="A65" s="86">
        <v>43965</v>
      </c>
      <c r="B65">
        <v>20</v>
      </c>
      <c r="C65">
        <v>20</v>
      </c>
    </row>
    <row r="66" spans="1:3" x14ac:dyDescent="0.25">
      <c r="A66" s="86">
        <v>43966</v>
      </c>
      <c r="B66">
        <v>10</v>
      </c>
      <c r="C66">
        <v>10</v>
      </c>
    </row>
    <row r="67" spans="1:3" x14ac:dyDescent="0.25">
      <c r="A67" s="86">
        <v>43967</v>
      </c>
      <c r="B67">
        <v>22</v>
      </c>
      <c r="C67">
        <v>22</v>
      </c>
    </row>
    <row r="68" spans="1:3" x14ac:dyDescent="0.25">
      <c r="A68" s="86">
        <v>43968</v>
      </c>
      <c r="B68">
        <v>10</v>
      </c>
      <c r="C68">
        <v>10</v>
      </c>
    </row>
    <row r="69" spans="1:3" x14ac:dyDescent="0.25">
      <c r="A69" s="86">
        <v>43969</v>
      </c>
      <c r="B69">
        <v>9</v>
      </c>
      <c r="C69">
        <v>9</v>
      </c>
    </row>
    <row r="70" spans="1:3" x14ac:dyDescent="0.25">
      <c r="A70" s="86">
        <v>43970</v>
      </c>
      <c r="B70">
        <v>6</v>
      </c>
      <c r="C70">
        <v>6</v>
      </c>
    </row>
    <row r="71" spans="1:3" x14ac:dyDescent="0.25">
      <c r="A71" s="86">
        <v>43971</v>
      </c>
      <c r="B71">
        <v>13</v>
      </c>
      <c r="C71">
        <v>13</v>
      </c>
    </row>
    <row r="72" spans="1:3" x14ac:dyDescent="0.25">
      <c r="A72" s="86">
        <v>43972</v>
      </c>
      <c r="B72">
        <v>8</v>
      </c>
      <c r="C72">
        <v>8</v>
      </c>
    </row>
    <row r="73" spans="1:3" x14ac:dyDescent="0.25">
      <c r="A73" s="86">
        <v>43973</v>
      </c>
      <c r="B73">
        <v>8</v>
      </c>
      <c r="C73">
        <v>8</v>
      </c>
    </row>
    <row r="74" spans="1:3" x14ac:dyDescent="0.25">
      <c r="A74" s="86">
        <v>43974</v>
      </c>
      <c r="B74">
        <v>15</v>
      </c>
      <c r="C74">
        <v>15</v>
      </c>
    </row>
    <row r="75" spans="1:3" x14ac:dyDescent="0.25">
      <c r="A75" s="86">
        <v>43975</v>
      </c>
      <c r="B75">
        <v>10</v>
      </c>
      <c r="C75">
        <v>10</v>
      </c>
    </row>
    <row r="76" spans="1:3" x14ac:dyDescent="0.25">
      <c r="A76" s="86">
        <v>43976</v>
      </c>
      <c r="B76">
        <v>6</v>
      </c>
      <c r="C76">
        <v>6</v>
      </c>
    </row>
    <row r="77" spans="1:3" x14ac:dyDescent="0.25">
      <c r="A77" s="86">
        <v>43977</v>
      </c>
      <c r="B77">
        <v>16</v>
      </c>
      <c r="C77">
        <v>16</v>
      </c>
    </row>
    <row r="78" spans="1:3" x14ac:dyDescent="0.25">
      <c r="A78" s="86">
        <v>43978</v>
      </c>
      <c r="B78">
        <v>11</v>
      </c>
      <c r="C78">
        <v>11</v>
      </c>
    </row>
    <row r="79" spans="1:3" x14ac:dyDescent="0.25">
      <c r="A79" s="86">
        <v>43979</v>
      </c>
      <c r="B79">
        <v>9</v>
      </c>
      <c r="C79">
        <v>9</v>
      </c>
    </row>
    <row r="80" spans="1:3" x14ac:dyDescent="0.25">
      <c r="A80" s="86">
        <v>43980</v>
      </c>
      <c r="B80">
        <v>22</v>
      </c>
      <c r="C80">
        <v>22</v>
      </c>
    </row>
    <row r="81" spans="1:3" x14ac:dyDescent="0.25">
      <c r="A81" s="86">
        <v>43981</v>
      </c>
      <c r="B81">
        <v>20</v>
      </c>
      <c r="C81">
        <v>20</v>
      </c>
    </row>
    <row r="82" spans="1:3" x14ac:dyDescent="0.25">
      <c r="A82" s="86">
        <v>43982</v>
      </c>
      <c r="B82">
        <v>20</v>
      </c>
      <c r="C82">
        <v>20</v>
      </c>
    </row>
    <row r="83" spans="1:3" x14ac:dyDescent="0.25">
      <c r="A83" s="86">
        <v>43983</v>
      </c>
      <c r="B83">
        <v>38</v>
      </c>
      <c r="C83">
        <v>38</v>
      </c>
    </row>
    <row r="84" spans="1:3" x14ac:dyDescent="0.25">
      <c r="A84" s="86">
        <v>43984</v>
      </c>
      <c r="B84">
        <v>9</v>
      </c>
      <c r="C84">
        <v>9</v>
      </c>
    </row>
    <row r="85" spans="1:3" x14ac:dyDescent="0.25">
      <c r="A85" s="86">
        <v>43985</v>
      </c>
      <c r="B85">
        <v>15</v>
      </c>
      <c r="C85">
        <v>15</v>
      </c>
    </row>
    <row r="86" spans="1:3" x14ac:dyDescent="0.25">
      <c r="A86" s="86">
        <v>43986</v>
      </c>
      <c r="B86">
        <v>12</v>
      </c>
      <c r="C86">
        <v>12</v>
      </c>
    </row>
    <row r="87" spans="1:3" x14ac:dyDescent="0.25">
      <c r="A87" s="86">
        <v>43987</v>
      </c>
      <c r="B87">
        <v>14</v>
      </c>
      <c r="C87">
        <v>14</v>
      </c>
    </row>
    <row r="88" spans="1:3" x14ac:dyDescent="0.25">
      <c r="A88" s="86">
        <v>43988</v>
      </c>
      <c r="B88">
        <v>40</v>
      </c>
      <c r="C88">
        <v>40</v>
      </c>
    </row>
    <row r="89" spans="1:3" x14ac:dyDescent="0.25">
      <c r="A89" s="86">
        <v>43989</v>
      </c>
      <c r="B89">
        <v>18</v>
      </c>
      <c r="C89">
        <v>18</v>
      </c>
    </row>
    <row r="90" spans="1:3" x14ac:dyDescent="0.25">
      <c r="A90" s="86">
        <v>43990</v>
      </c>
      <c r="B90">
        <v>9</v>
      </c>
      <c r="C90">
        <v>9</v>
      </c>
    </row>
    <row r="91" spans="1:3" x14ac:dyDescent="0.25">
      <c r="A91" s="86">
        <v>43991</v>
      </c>
      <c r="B91">
        <v>5</v>
      </c>
      <c r="C91">
        <v>5</v>
      </c>
    </row>
    <row r="92" spans="1:3" x14ac:dyDescent="0.25">
      <c r="A92" s="86">
        <v>43992</v>
      </c>
      <c r="B92">
        <v>6</v>
      </c>
      <c r="C92">
        <v>6</v>
      </c>
    </row>
    <row r="93" spans="1:3" x14ac:dyDescent="0.25">
      <c r="A93" s="86">
        <v>43993</v>
      </c>
      <c r="B93">
        <v>8</v>
      </c>
      <c r="C93">
        <v>8</v>
      </c>
    </row>
    <row r="94" spans="1:3" x14ac:dyDescent="0.25">
      <c r="A94" s="86">
        <v>43994</v>
      </c>
      <c r="B94">
        <v>14</v>
      </c>
      <c r="C94">
        <v>14</v>
      </c>
    </row>
    <row r="95" spans="1:3" x14ac:dyDescent="0.25">
      <c r="A95" s="86">
        <v>43995</v>
      </c>
      <c r="B95">
        <v>5</v>
      </c>
      <c r="C95">
        <v>5</v>
      </c>
    </row>
    <row r="96" spans="1:3" x14ac:dyDescent="0.25">
      <c r="A96" s="86">
        <v>43996</v>
      </c>
      <c r="B96">
        <v>10</v>
      </c>
      <c r="C96">
        <v>10</v>
      </c>
    </row>
    <row r="97" spans="1:3" x14ac:dyDescent="0.25">
      <c r="A97" s="86">
        <v>43997</v>
      </c>
      <c r="B97">
        <v>14</v>
      </c>
      <c r="C97">
        <v>14</v>
      </c>
    </row>
    <row r="98" spans="1:3" x14ac:dyDescent="0.25">
      <c r="A98" s="86">
        <v>43998</v>
      </c>
      <c r="B98">
        <v>11</v>
      </c>
      <c r="C98">
        <v>11</v>
      </c>
    </row>
    <row r="99" spans="1:3" x14ac:dyDescent="0.25">
      <c r="A99" s="86">
        <v>43999</v>
      </c>
      <c r="B99">
        <v>7</v>
      </c>
      <c r="C99">
        <v>7</v>
      </c>
    </row>
    <row r="100" spans="1:3" x14ac:dyDescent="0.25">
      <c r="A100" s="86">
        <v>44000</v>
      </c>
      <c r="B100">
        <v>15</v>
      </c>
      <c r="C100">
        <v>15</v>
      </c>
    </row>
    <row r="101" spans="1:3" x14ac:dyDescent="0.25">
      <c r="A101" s="86">
        <v>44001</v>
      </c>
      <c r="B101">
        <v>10</v>
      </c>
      <c r="C101">
        <v>10</v>
      </c>
    </row>
    <row r="102" spans="1:3" x14ac:dyDescent="0.25">
      <c r="A102" s="86">
        <v>44002</v>
      </c>
      <c r="B102">
        <v>4</v>
      </c>
      <c r="C102">
        <v>4</v>
      </c>
    </row>
    <row r="103" spans="1:3" x14ac:dyDescent="0.25">
      <c r="A103" s="86">
        <v>44003</v>
      </c>
      <c r="B103">
        <v>3</v>
      </c>
      <c r="C103">
        <v>3</v>
      </c>
    </row>
    <row r="104" spans="1:3" x14ac:dyDescent="0.25">
      <c r="A104" s="86">
        <v>44004</v>
      </c>
      <c r="B104">
        <v>3</v>
      </c>
      <c r="C104">
        <v>3</v>
      </c>
    </row>
    <row r="105" spans="1:3" x14ac:dyDescent="0.25">
      <c r="A105" s="86">
        <v>44005</v>
      </c>
      <c r="B105">
        <v>3</v>
      </c>
      <c r="C105">
        <v>3</v>
      </c>
    </row>
    <row r="106" spans="1:3" x14ac:dyDescent="0.25">
      <c r="A106" s="86">
        <v>44006</v>
      </c>
      <c r="B106">
        <v>1</v>
      </c>
      <c r="C106">
        <v>1</v>
      </c>
    </row>
    <row r="107" spans="1:3" x14ac:dyDescent="0.25">
      <c r="A107" s="86">
        <v>44007</v>
      </c>
      <c r="B107">
        <v>2</v>
      </c>
      <c r="C107">
        <v>2</v>
      </c>
    </row>
    <row r="108" spans="1:3" x14ac:dyDescent="0.25">
      <c r="A108" s="86">
        <v>44008</v>
      </c>
      <c r="B108">
        <v>4</v>
      </c>
      <c r="C108">
        <v>4</v>
      </c>
    </row>
    <row r="109" spans="1:3" x14ac:dyDescent="0.25">
      <c r="A109" s="86">
        <v>44009</v>
      </c>
      <c r="B109">
        <v>5</v>
      </c>
      <c r="C109">
        <v>5</v>
      </c>
    </row>
    <row r="110" spans="1:3" x14ac:dyDescent="0.25">
      <c r="A110" s="86">
        <v>44010</v>
      </c>
      <c r="B110">
        <v>2</v>
      </c>
      <c r="C110">
        <v>2</v>
      </c>
    </row>
    <row r="111" spans="1:3" x14ac:dyDescent="0.25">
      <c r="A111" s="86">
        <v>44011</v>
      </c>
      <c r="B111">
        <v>8</v>
      </c>
      <c r="C111">
        <v>8</v>
      </c>
    </row>
    <row r="112" spans="1:3" x14ac:dyDescent="0.25">
      <c r="A112" s="86">
        <v>44012</v>
      </c>
      <c r="B112">
        <v>1</v>
      </c>
      <c r="C112">
        <v>1</v>
      </c>
    </row>
    <row r="113" spans="1:3" x14ac:dyDescent="0.25">
      <c r="A113" s="86">
        <v>44013</v>
      </c>
      <c r="B113">
        <v>7</v>
      </c>
      <c r="C113">
        <v>7</v>
      </c>
    </row>
    <row r="114" spans="1:3" x14ac:dyDescent="0.25">
      <c r="A114" s="86">
        <v>44014</v>
      </c>
      <c r="B114">
        <v>5</v>
      </c>
      <c r="C114">
        <v>5</v>
      </c>
    </row>
    <row r="115" spans="1:3" x14ac:dyDescent="0.25">
      <c r="A115" s="86">
        <v>44015</v>
      </c>
      <c r="B115">
        <v>8</v>
      </c>
      <c r="C115">
        <v>8</v>
      </c>
    </row>
    <row r="116" spans="1:3" x14ac:dyDescent="0.25">
      <c r="A116" s="86">
        <v>44016</v>
      </c>
      <c r="B116">
        <v>8</v>
      </c>
      <c r="C116">
        <v>8</v>
      </c>
    </row>
    <row r="117" spans="1:3" x14ac:dyDescent="0.25">
      <c r="A117" s="86">
        <v>44017</v>
      </c>
      <c r="B117">
        <v>3</v>
      </c>
      <c r="C117">
        <v>3</v>
      </c>
    </row>
    <row r="118" spans="1:3" x14ac:dyDescent="0.25">
      <c r="A118" s="86">
        <v>44018</v>
      </c>
      <c r="B118">
        <v>8</v>
      </c>
      <c r="C118">
        <v>8</v>
      </c>
    </row>
    <row r="119" spans="1:3" x14ac:dyDescent="0.25">
      <c r="A119" s="86">
        <v>44019</v>
      </c>
      <c r="B119">
        <v>15</v>
      </c>
      <c r="C119">
        <v>15</v>
      </c>
    </row>
    <row r="120" spans="1:3" x14ac:dyDescent="0.25">
      <c r="A120" s="86">
        <v>44020</v>
      </c>
      <c r="B120">
        <v>4</v>
      </c>
      <c r="C120">
        <v>4</v>
      </c>
    </row>
    <row r="121" spans="1:3" x14ac:dyDescent="0.25">
      <c r="A121" s="86">
        <v>44021</v>
      </c>
      <c r="B121">
        <v>4</v>
      </c>
      <c r="C121">
        <v>4</v>
      </c>
    </row>
    <row r="122" spans="1:3" x14ac:dyDescent="0.25">
      <c r="A122" s="86">
        <v>44022</v>
      </c>
      <c r="B122">
        <v>10</v>
      </c>
      <c r="C122">
        <v>10</v>
      </c>
    </row>
    <row r="123" spans="1:3" x14ac:dyDescent="0.25">
      <c r="A123" s="86">
        <v>44023</v>
      </c>
      <c r="B123">
        <v>7</v>
      </c>
      <c r="C123">
        <v>7</v>
      </c>
    </row>
    <row r="124" spans="1:3" x14ac:dyDescent="0.25">
      <c r="A124" s="86">
        <v>44024</v>
      </c>
      <c r="B124">
        <v>6</v>
      </c>
      <c r="C124">
        <v>6</v>
      </c>
    </row>
    <row r="125" spans="1:3" x14ac:dyDescent="0.25">
      <c r="A125" s="86">
        <v>44025</v>
      </c>
      <c r="B125">
        <v>2</v>
      </c>
      <c r="C125">
        <v>2</v>
      </c>
    </row>
    <row r="126" spans="1:3" x14ac:dyDescent="0.25">
      <c r="A126" s="86">
        <v>44026</v>
      </c>
      <c r="B126">
        <v>4</v>
      </c>
      <c r="C126">
        <v>4</v>
      </c>
    </row>
    <row r="127" spans="1:3" x14ac:dyDescent="0.25">
      <c r="A127" s="86">
        <v>44027</v>
      </c>
      <c r="B127">
        <v>6</v>
      </c>
      <c r="C127">
        <v>6</v>
      </c>
    </row>
    <row r="128" spans="1:3" x14ac:dyDescent="0.25">
      <c r="A128" s="86">
        <v>44028</v>
      </c>
      <c r="B128">
        <v>2</v>
      </c>
      <c r="C128">
        <v>2</v>
      </c>
    </row>
    <row r="129" spans="1:3" x14ac:dyDescent="0.25">
      <c r="A129" s="86">
        <v>44029</v>
      </c>
      <c r="B129">
        <v>4</v>
      </c>
      <c r="C129">
        <v>4</v>
      </c>
    </row>
    <row r="130" spans="1:3" x14ac:dyDescent="0.25">
      <c r="A130" s="86">
        <v>44030</v>
      </c>
      <c r="B130">
        <v>1</v>
      </c>
      <c r="C130">
        <v>1</v>
      </c>
    </row>
    <row r="131" spans="1:3" x14ac:dyDescent="0.25">
      <c r="A131" s="86">
        <v>44031</v>
      </c>
      <c r="B131">
        <v>1</v>
      </c>
      <c r="C131">
        <v>1</v>
      </c>
    </row>
    <row r="132" spans="1:3" x14ac:dyDescent="0.25">
      <c r="A132" s="86">
        <v>44032</v>
      </c>
      <c r="B132">
        <v>0</v>
      </c>
      <c r="C132">
        <v>0</v>
      </c>
    </row>
    <row r="133" spans="1:3" x14ac:dyDescent="0.25">
      <c r="A133" s="86">
        <v>44033</v>
      </c>
      <c r="B133">
        <v>3</v>
      </c>
      <c r="C133">
        <v>3</v>
      </c>
    </row>
    <row r="134" spans="1:3" x14ac:dyDescent="0.25">
      <c r="A134" s="86">
        <v>44034</v>
      </c>
      <c r="B134">
        <v>13</v>
      </c>
      <c r="C134">
        <v>13</v>
      </c>
    </row>
    <row r="135" spans="1:3" x14ac:dyDescent="0.25">
      <c r="A135" s="86">
        <v>44035</v>
      </c>
      <c r="B135">
        <v>4</v>
      </c>
      <c r="C135">
        <v>4</v>
      </c>
    </row>
    <row r="136" spans="1:3" x14ac:dyDescent="0.25">
      <c r="A136" s="86">
        <v>44036</v>
      </c>
      <c r="B136">
        <v>3</v>
      </c>
      <c r="C136">
        <v>3</v>
      </c>
    </row>
    <row r="137" spans="1:3" x14ac:dyDescent="0.25">
      <c r="A137" s="86">
        <v>44037</v>
      </c>
      <c r="B137">
        <v>9</v>
      </c>
      <c r="C137">
        <v>9</v>
      </c>
    </row>
    <row r="138" spans="1:3" x14ac:dyDescent="0.25">
      <c r="A138" s="86">
        <v>44038</v>
      </c>
      <c r="B138">
        <v>17</v>
      </c>
      <c r="C138">
        <v>17</v>
      </c>
    </row>
    <row r="139" spans="1:3" x14ac:dyDescent="0.25">
      <c r="A139" s="86">
        <v>44039</v>
      </c>
      <c r="B139">
        <v>37</v>
      </c>
      <c r="C139">
        <v>37</v>
      </c>
    </row>
    <row r="140" spans="1:3" x14ac:dyDescent="0.25">
      <c r="A140" s="86">
        <v>44040</v>
      </c>
      <c r="B140">
        <v>23</v>
      </c>
      <c r="C140">
        <v>23</v>
      </c>
    </row>
    <row r="141" spans="1:3" x14ac:dyDescent="0.25">
      <c r="A141" s="86">
        <v>44041</v>
      </c>
      <c r="B141">
        <v>33</v>
      </c>
      <c r="C141">
        <v>33</v>
      </c>
    </row>
    <row r="142" spans="1:3" x14ac:dyDescent="0.25">
      <c r="A142" s="86">
        <v>44042</v>
      </c>
      <c r="B142">
        <v>9</v>
      </c>
      <c r="C142">
        <v>9</v>
      </c>
    </row>
    <row r="143" spans="1:3" x14ac:dyDescent="0.25">
      <c r="A143" s="86">
        <v>44043</v>
      </c>
      <c r="B143">
        <v>11</v>
      </c>
      <c r="C143">
        <v>11</v>
      </c>
    </row>
    <row r="144" spans="1:3" x14ac:dyDescent="0.25">
      <c r="A144" s="86">
        <v>44044</v>
      </c>
      <c r="B144">
        <v>25</v>
      </c>
      <c r="C144">
        <v>25</v>
      </c>
    </row>
    <row r="145" spans="1:3" x14ac:dyDescent="0.25">
      <c r="A145" s="86">
        <v>44045</v>
      </c>
      <c r="B145">
        <v>13</v>
      </c>
      <c r="C145">
        <v>13</v>
      </c>
    </row>
    <row r="146" spans="1:3" x14ac:dyDescent="0.25">
      <c r="A146" s="86">
        <v>44046</v>
      </c>
      <c r="B146">
        <v>24</v>
      </c>
      <c r="C146">
        <v>24</v>
      </c>
    </row>
    <row r="147" spans="1:3" x14ac:dyDescent="0.25">
      <c r="A147" s="86">
        <v>44047</v>
      </c>
      <c r="B147">
        <v>31</v>
      </c>
      <c r="C147">
        <v>31</v>
      </c>
    </row>
    <row r="148" spans="1:3" x14ac:dyDescent="0.25">
      <c r="A148" s="86">
        <v>44048</v>
      </c>
      <c r="B148">
        <v>25</v>
      </c>
      <c r="C148">
        <v>25</v>
      </c>
    </row>
    <row r="149" spans="1:3" x14ac:dyDescent="0.25">
      <c r="A149" s="86">
        <v>44049</v>
      </c>
      <c r="B149">
        <v>49</v>
      </c>
      <c r="C149">
        <v>49</v>
      </c>
    </row>
    <row r="150" spans="1:3" x14ac:dyDescent="0.25">
      <c r="A150" s="86">
        <v>44050</v>
      </c>
      <c r="B150">
        <v>54</v>
      </c>
      <c r="C150">
        <v>54</v>
      </c>
    </row>
    <row r="151" spans="1:3" x14ac:dyDescent="0.25">
      <c r="A151" s="86">
        <v>44051</v>
      </c>
      <c r="B151">
        <v>59</v>
      </c>
      <c r="C151">
        <v>59</v>
      </c>
    </row>
    <row r="152" spans="1:3" x14ac:dyDescent="0.25">
      <c r="A152" s="86">
        <v>44052</v>
      </c>
      <c r="B152">
        <v>65</v>
      </c>
      <c r="C152">
        <v>65</v>
      </c>
    </row>
    <row r="153" spans="1:3" x14ac:dyDescent="0.25">
      <c r="A153" s="86">
        <v>44053</v>
      </c>
      <c r="B153">
        <v>93</v>
      </c>
      <c r="C153">
        <v>93</v>
      </c>
    </row>
    <row r="154" spans="1:3" x14ac:dyDescent="0.25">
      <c r="A154" s="86">
        <v>44054</v>
      </c>
      <c r="B154">
        <v>47</v>
      </c>
      <c r="C154">
        <v>47</v>
      </c>
    </row>
    <row r="155" spans="1:3" x14ac:dyDescent="0.25">
      <c r="A155" s="86">
        <v>44055</v>
      </c>
      <c r="B155">
        <v>35</v>
      </c>
      <c r="C155">
        <v>35</v>
      </c>
    </row>
    <row r="156" spans="1:3" x14ac:dyDescent="0.25">
      <c r="A156" s="86">
        <v>44056</v>
      </c>
      <c r="B156">
        <v>46</v>
      </c>
      <c r="C156">
        <v>46</v>
      </c>
    </row>
    <row r="157" spans="1:3" x14ac:dyDescent="0.25">
      <c r="A157" s="86">
        <v>44057</v>
      </c>
      <c r="B157">
        <v>55</v>
      </c>
      <c r="C157">
        <v>55</v>
      </c>
    </row>
    <row r="158" spans="1:3" x14ac:dyDescent="0.25">
      <c r="A158" s="86">
        <v>44058</v>
      </c>
      <c r="B158">
        <v>63</v>
      </c>
      <c r="C158">
        <v>63</v>
      </c>
    </row>
    <row r="159" spans="1:3" x14ac:dyDescent="0.25">
      <c r="A159" s="86">
        <v>44059</v>
      </c>
      <c r="B159">
        <v>24</v>
      </c>
      <c r="C159">
        <v>24</v>
      </c>
    </row>
    <row r="160" spans="1:3" x14ac:dyDescent="0.25">
      <c r="A160" s="86">
        <v>44060</v>
      </c>
      <c r="B160">
        <v>48</v>
      </c>
      <c r="C160">
        <v>48</v>
      </c>
    </row>
    <row r="161" spans="1:3" x14ac:dyDescent="0.25">
      <c r="A161" s="86">
        <v>44061</v>
      </c>
      <c r="B161">
        <v>44</v>
      </c>
      <c r="C161">
        <v>44</v>
      </c>
    </row>
    <row r="162" spans="1:3" x14ac:dyDescent="0.25">
      <c r="A162" s="86">
        <v>44062</v>
      </c>
      <c r="B162">
        <v>74</v>
      </c>
      <c r="C162">
        <v>74</v>
      </c>
    </row>
    <row r="163" spans="1:3" x14ac:dyDescent="0.25">
      <c r="A163" s="86">
        <v>44063</v>
      </c>
      <c r="B163">
        <v>83</v>
      </c>
      <c r="C163">
        <v>83</v>
      </c>
    </row>
    <row r="164" spans="1:3" x14ac:dyDescent="0.25">
      <c r="A164" s="86">
        <v>44064</v>
      </c>
      <c r="B164">
        <v>17</v>
      </c>
      <c r="C164">
        <v>17</v>
      </c>
    </row>
    <row r="165" spans="1:3" x14ac:dyDescent="0.25">
      <c r="A165" s="86">
        <v>44065</v>
      </c>
      <c r="B165">
        <v>35</v>
      </c>
      <c r="C165">
        <v>35</v>
      </c>
    </row>
    <row r="166" spans="1:3" x14ac:dyDescent="0.25">
      <c r="A166" s="86">
        <v>44066</v>
      </c>
      <c r="B166">
        <v>65</v>
      </c>
      <c r="C166">
        <v>65</v>
      </c>
    </row>
    <row r="167" spans="1:3" x14ac:dyDescent="0.25">
      <c r="A167" s="86">
        <v>44067</v>
      </c>
      <c r="B167">
        <v>35</v>
      </c>
      <c r="C167">
        <v>35</v>
      </c>
    </row>
    <row r="168" spans="1:3" x14ac:dyDescent="0.25">
      <c r="A168" s="86">
        <v>44068</v>
      </c>
      <c r="B168">
        <v>27</v>
      </c>
      <c r="C168">
        <v>27</v>
      </c>
    </row>
    <row r="169" spans="1:3" x14ac:dyDescent="0.25">
      <c r="A169" s="86">
        <v>44069</v>
      </c>
      <c r="B169">
        <v>15</v>
      </c>
      <c r="C169">
        <v>15</v>
      </c>
    </row>
    <row r="170" spans="1:3" x14ac:dyDescent="0.25">
      <c r="A170" s="86">
        <v>44070</v>
      </c>
      <c r="B170">
        <v>47</v>
      </c>
      <c r="C170">
        <v>47</v>
      </c>
    </row>
    <row r="171" spans="1:3" x14ac:dyDescent="0.25">
      <c r="A171" s="86">
        <v>44071</v>
      </c>
      <c r="B171">
        <v>60</v>
      </c>
      <c r="C171">
        <v>60</v>
      </c>
    </row>
    <row r="172" spans="1:3" x14ac:dyDescent="0.25">
      <c r="A172" s="86">
        <v>44072</v>
      </c>
      <c r="B172">
        <v>59</v>
      </c>
      <c r="C172">
        <v>59</v>
      </c>
    </row>
    <row r="173" spans="1:3" x14ac:dyDescent="0.25">
      <c r="A173" s="86">
        <v>44073</v>
      </c>
      <c r="B173">
        <v>48</v>
      </c>
      <c r="C173">
        <v>48</v>
      </c>
    </row>
    <row r="174" spans="1:3" x14ac:dyDescent="0.25">
      <c r="A174" s="86">
        <v>44074</v>
      </c>
      <c r="B174">
        <v>59</v>
      </c>
      <c r="C174">
        <v>59</v>
      </c>
    </row>
    <row r="175" spans="1:3" x14ac:dyDescent="0.25">
      <c r="A175" s="86">
        <v>44075</v>
      </c>
      <c r="B175">
        <v>33</v>
      </c>
      <c r="C175">
        <v>33</v>
      </c>
    </row>
    <row r="176" spans="1:3" x14ac:dyDescent="0.25">
      <c r="A176" s="86">
        <v>44076</v>
      </c>
      <c r="B176">
        <v>61</v>
      </c>
      <c r="C176">
        <v>61</v>
      </c>
    </row>
    <row r="177" spans="1:3" x14ac:dyDescent="0.25">
      <c r="A177" s="86">
        <v>44077</v>
      </c>
      <c r="B177">
        <v>88</v>
      </c>
      <c r="C177">
        <v>88</v>
      </c>
    </row>
    <row r="178" spans="1:3" x14ac:dyDescent="0.25">
      <c r="A178" s="86">
        <v>44078</v>
      </c>
      <c r="B178">
        <v>52</v>
      </c>
      <c r="C178">
        <v>52</v>
      </c>
    </row>
    <row r="179" spans="1:3" x14ac:dyDescent="0.25">
      <c r="A179" s="86">
        <v>44079</v>
      </c>
      <c r="B179">
        <v>32</v>
      </c>
      <c r="C179">
        <v>32</v>
      </c>
    </row>
    <row r="180" spans="1:3" x14ac:dyDescent="0.25">
      <c r="A180" s="86">
        <v>44080</v>
      </c>
      <c r="B180">
        <v>11</v>
      </c>
      <c r="C180">
        <v>11</v>
      </c>
    </row>
    <row r="181" spans="1:3" x14ac:dyDescent="0.25">
      <c r="A181" s="86">
        <v>44081</v>
      </c>
      <c r="B181">
        <v>43</v>
      </c>
      <c r="C181">
        <v>43</v>
      </c>
    </row>
    <row r="182" spans="1:3" x14ac:dyDescent="0.25">
      <c r="A182" s="86">
        <v>44082</v>
      </c>
      <c r="B182">
        <v>25</v>
      </c>
      <c r="C182">
        <v>25</v>
      </c>
    </row>
    <row r="183" spans="1:3" x14ac:dyDescent="0.25">
      <c r="A183" s="86">
        <v>44083</v>
      </c>
      <c r="B183">
        <v>82</v>
      </c>
      <c r="C183">
        <v>82</v>
      </c>
    </row>
    <row r="184" spans="1:3" x14ac:dyDescent="0.25">
      <c r="A184" s="86">
        <v>44084</v>
      </c>
      <c r="B184">
        <v>92</v>
      </c>
      <c r="C184">
        <v>92</v>
      </c>
    </row>
    <row r="185" spans="1:3" x14ac:dyDescent="0.25">
      <c r="A185" s="86">
        <v>44085</v>
      </c>
      <c r="B185">
        <v>42</v>
      </c>
      <c r="C185">
        <v>42</v>
      </c>
    </row>
    <row r="186" spans="1:3" x14ac:dyDescent="0.25">
      <c r="A186" s="86">
        <v>44086</v>
      </c>
      <c r="B186">
        <v>60</v>
      </c>
      <c r="C186">
        <v>60</v>
      </c>
    </row>
    <row r="187" spans="1:3" x14ac:dyDescent="0.25">
      <c r="A187" s="86">
        <v>44087</v>
      </c>
      <c r="B187">
        <v>31</v>
      </c>
      <c r="C187">
        <v>31</v>
      </c>
    </row>
    <row r="188" spans="1:3" x14ac:dyDescent="0.25">
      <c r="A188" s="86">
        <v>44088</v>
      </c>
      <c r="B188">
        <v>42</v>
      </c>
      <c r="C188">
        <v>42</v>
      </c>
    </row>
    <row r="189" spans="1:3" x14ac:dyDescent="0.25">
      <c r="A189" s="86">
        <v>44089</v>
      </c>
      <c r="B189">
        <v>77</v>
      </c>
      <c r="C189">
        <v>77</v>
      </c>
    </row>
    <row r="190" spans="1:3" x14ac:dyDescent="0.25">
      <c r="A190" s="86">
        <v>44090</v>
      </c>
      <c r="B190">
        <v>73</v>
      </c>
      <c r="C190">
        <v>73</v>
      </c>
    </row>
    <row r="191" spans="1:3" x14ac:dyDescent="0.25">
      <c r="A191" s="86">
        <v>44091</v>
      </c>
      <c r="B191">
        <v>57</v>
      </c>
      <c r="C191">
        <v>57</v>
      </c>
    </row>
    <row r="192" spans="1:3" x14ac:dyDescent="0.25">
      <c r="A192" s="86">
        <v>44092</v>
      </c>
      <c r="B192">
        <v>71</v>
      </c>
      <c r="C192">
        <v>71</v>
      </c>
    </row>
    <row r="193" spans="1:3" x14ac:dyDescent="0.25">
      <c r="A193" s="86">
        <v>44093</v>
      </c>
      <c r="B193">
        <v>51</v>
      </c>
      <c r="C193">
        <v>51</v>
      </c>
    </row>
    <row r="194" spans="1:3" x14ac:dyDescent="0.25">
      <c r="A194" s="86">
        <v>44094</v>
      </c>
      <c r="B194">
        <v>36</v>
      </c>
      <c r="C194">
        <v>36</v>
      </c>
    </row>
    <row r="195" spans="1:3" x14ac:dyDescent="0.25">
      <c r="A195" s="86">
        <v>44095</v>
      </c>
      <c r="B195">
        <v>50</v>
      </c>
      <c r="C195">
        <v>50</v>
      </c>
    </row>
    <row r="196" spans="1:3" x14ac:dyDescent="0.25">
      <c r="A196" s="86">
        <v>44096</v>
      </c>
      <c r="B196">
        <v>81</v>
      </c>
      <c r="C196">
        <v>81</v>
      </c>
    </row>
    <row r="197" spans="1:3" x14ac:dyDescent="0.25">
      <c r="A197" s="86">
        <v>44097</v>
      </c>
      <c r="B197">
        <v>48</v>
      </c>
      <c r="C197">
        <v>48</v>
      </c>
    </row>
    <row r="198" spans="1:3" x14ac:dyDescent="0.25">
      <c r="A198" s="86">
        <v>44098</v>
      </c>
      <c r="B198">
        <v>40</v>
      </c>
      <c r="C198">
        <v>40</v>
      </c>
    </row>
    <row r="199" spans="1:3" x14ac:dyDescent="0.25">
      <c r="A199" s="86">
        <v>44099</v>
      </c>
      <c r="B199">
        <v>40</v>
      </c>
      <c r="C199">
        <v>40</v>
      </c>
    </row>
    <row r="200" spans="1:3" x14ac:dyDescent="0.25">
      <c r="A200" s="86">
        <v>44100</v>
      </c>
      <c r="B200">
        <v>62</v>
      </c>
      <c r="C200">
        <v>62</v>
      </c>
    </row>
    <row r="201" spans="1:3" x14ac:dyDescent="0.25">
      <c r="A201" s="86">
        <v>44101</v>
      </c>
      <c r="B201">
        <v>45</v>
      </c>
      <c r="C201">
        <v>45</v>
      </c>
    </row>
    <row r="202" spans="1:3" x14ac:dyDescent="0.25">
      <c r="A202" s="86">
        <v>44102</v>
      </c>
      <c r="B202">
        <v>26</v>
      </c>
      <c r="C202">
        <v>26</v>
      </c>
    </row>
    <row r="203" spans="1:3" x14ac:dyDescent="0.25">
      <c r="A203" s="86">
        <v>44103</v>
      </c>
      <c r="B203">
        <v>48</v>
      </c>
      <c r="C203">
        <v>48</v>
      </c>
    </row>
    <row r="204" spans="1:3" x14ac:dyDescent="0.25">
      <c r="A204" s="86">
        <v>44104</v>
      </c>
      <c r="B204">
        <v>66</v>
      </c>
      <c r="C204">
        <v>66</v>
      </c>
    </row>
    <row r="205" spans="1:3" x14ac:dyDescent="0.25">
      <c r="A205" s="86">
        <v>44105</v>
      </c>
      <c r="B205">
        <v>73</v>
      </c>
      <c r="C205">
        <v>73</v>
      </c>
    </row>
    <row r="206" spans="1:3" x14ac:dyDescent="0.25">
      <c r="A206" s="86">
        <v>44106</v>
      </c>
      <c r="B206">
        <v>48</v>
      </c>
      <c r="C206">
        <v>48</v>
      </c>
    </row>
    <row r="207" spans="1:3" x14ac:dyDescent="0.25">
      <c r="A207" s="86">
        <v>44107</v>
      </c>
      <c r="B207">
        <v>62</v>
      </c>
      <c r="C207">
        <v>62</v>
      </c>
    </row>
    <row r="208" spans="1:3" x14ac:dyDescent="0.25">
      <c r="A208" s="86">
        <v>44108</v>
      </c>
      <c r="B208">
        <v>29</v>
      </c>
      <c r="C208">
        <v>29</v>
      </c>
    </row>
    <row r="209" spans="1:3" x14ac:dyDescent="0.25">
      <c r="A209" s="86">
        <v>44109</v>
      </c>
      <c r="B209">
        <v>36</v>
      </c>
      <c r="C209">
        <v>36</v>
      </c>
    </row>
    <row r="210" spans="1:3" x14ac:dyDescent="0.25">
      <c r="A210" s="86">
        <v>44110</v>
      </c>
      <c r="B210">
        <v>38</v>
      </c>
      <c r="C210">
        <v>38</v>
      </c>
    </row>
    <row r="211" spans="1:3" x14ac:dyDescent="0.25">
      <c r="A211" s="86">
        <v>44111</v>
      </c>
      <c r="B211">
        <v>15</v>
      </c>
      <c r="C211">
        <v>15</v>
      </c>
    </row>
    <row r="212" spans="1:3" x14ac:dyDescent="0.25">
      <c r="A212" s="86">
        <v>44112</v>
      </c>
      <c r="B212">
        <v>19</v>
      </c>
      <c r="C212">
        <v>19</v>
      </c>
    </row>
    <row r="213" spans="1:3" x14ac:dyDescent="0.25">
      <c r="A213" s="86">
        <v>44113</v>
      </c>
      <c r="B213">
        <v>26</v>
      </c>
      <c r="C213">
        <v>26</v>
      </c>
    </row>
    <row r="214" spans="1:3" x14ac:dyDescent="0.25">
      <c r="A214" s="86">
        <v>44114</v>
      </c>
      <c r="B214">
        <v>5</v>
      </c>
      <c r="C214">
        <v>5</v>
      </c>
    </row>
    <row r="215" spans="1:3" x14ac:dyDescent="0.25">
      <c r="A215" s="86">
        <v>44115</v>
      </c>
      <c r="B215">
        <v>30</v>
      </c>
      <c r="C215">
        <v>30</v>
      </c>
    </row>
    <row r="216" spans="1:3" x14ac:dyDescent="0.25">
      <c r="A216" s="86">
        <v>44116</v>
      </c>
      <c r="B216">
        <v>22</v>
      </c>
      <c r="C216">
        <v>22</v>
      </c>
    </row>
    <row r="217" spans="1:3" x14ac:dyDescent="0.25">
      <c r="A217" s="86">
        <v>44117</v>
      </c>
      <c r="B217">
        <v>17</v>
      </c>
      <c r="C217">
        <v>17</v>
      </c>
    </row>
    <row r="218" spans="1:3" x14ac:dyDescent="0.25">
      <c r="A218" s="86">
        <v>44118</v>
      </c>
      <c r="B218">
        <v>18</v>
      </c>
      <c r="C218">
        <v>18</v>
      </c>
    </row>
    <row r="219" spans="1:3" x14ac:dyDescent="0.25">
      <c r="A219" s="86">
        <v>44119</v>
      </c>
      <c r="B219">
        <v>27</v>
      </c>
      <c r="C219">
        <v>27</v>
      </c>
    </row>
    <row r="220" spans="1:3" x14ac:dyDescent="0.25">
      <c r="A220" s="86">
        <v>44120</v>
      </c>
      <c r="B220">
        <v>56</v>
      </c>
      <c r="C220">
        <v>56</v>
      </c>
    </row>
    <row r="221" spans="1:3" x14ac:dyDescent="0.25">
      <c r="A221" s="86">
        <v>44121</v>
      </c>
      <c r="B221">
        <v>52</v>
      </c>
      <c r="C221">
        <v>52</v>
      </c>
    </row>
    <row r="222" spans="1:3" x14ac:dyDescent="0.25">
      <c r="A222" s="86">
        <v>44122</v>
      </c>
      <c r="B222">
        <v>50</v>
      </c>
      <c r="C222">
        <v>50</v>
      </c>
    </row>
    <row r="223" spans="1:3" x14ac:dyDescent="0.25">
      <c r="A223" s="86">
        <v>44123</v>
      </c>
      <c r="B223">
        <v>38</v>
      </c>
      <c r="C223">
        <v>38</v>
      </c>
    </row>
    <row r="224" spans="1:3" x14ac:dyDescent="0.25">
      <c r="A224" s="86">
        <v>44124</v>
      </c>
      <c r="B224">
        <v>47</v>
      </c>
      <c r="C224">
        <v>47</v>
      </c>
    </row>
    <row r="225" spans="1:3" x14ac:dyDescent="0.25">
      <c r="A225" s="86">
        <v>44125</v>
      </c>
      <c r="B225">
        <v>63</v>
      </c>
      <c r="C225">
        <v>63</v>
      </c>
    </row>
    <row r="226" spans="1:3" x14ac:dyDescent="0.25">
      <c r="A226" s="86">
        <v>44126</v>
      </c>
      <c r="B226">
        <v>53</v>
      </c>
      <c r="C226">
        <v>53</v>
      </c>
    </row>
    <row r="227" spans="1:3" x14ac:dyDescent="0.25">
      <c r="A227" s="86">
        <v>44127</v>
      </c>
      <c r="B227">
        <v>58</v>
      </c>
      <c r="C227">
        <v>58</v>
      </c>
    </row>
    <row r="228" spans="1:3" x14ac:dyDescent="0.25">
      <c r="A228" s="86">
        <v>44128</v>
      </c>
      <c r="B228">
        <v>55</v>
      </c>
      <c r="C228">
        <v>55</v>
      </c>
    </row>
    <row r="229" spans="1:3" x14ac:dyDescent="0.25">
      <c r="A229" s="86">
        <v>44129</v>
      </c>
      <c r="B229">
        <v>32</v>
      </c>
      <c r="C229">
        <v>32</v>
      </c>
    </row>
    <row r="230" spans="1:3" x14ac:dyDescent="0.25">
      <c r="A230" s="86">
        <v>44130</v>
      </c>
      <c r="B230">
        <v>29</v>
      </c>
      <c r="C230">
        <v>29</v>
      </c>
    </row>
    <row r="231" spans="1:3" x14ac:dyDescent="0.25">
      <c r="A231" s="86">
        <v>44131</v>
      </c>
      <c r="B231">
        <v>83</v>
      </c>
      <c r="C231">
        <v>83</v>
      </c>
    </row>
    <row r="232" spans="1:3" x14ac:dyDescent="0.25">
      <c r="A232" s="86">
        <v>44132</v>
      </c>
      <c r="B232">
        <v>49</v>
      </c>
      <c r="C232">
        <v>49</v>
      </c>
    </row>
    <row r="233" spans="1:3" x14ac:dyDescent="0.25">
      <c r="A233" s="86">
        <v>44133</v>
      </c>
      <c r="B233">
        <v>39</v>
      </c>
      <c r="C233">
        <v>39</v>
      </c>
    </row>
    <row r="234" spans="1:3" x14ac:dyDescent="0.25">
      <c r="A234" s="86">
        <v>44134</v>
      </c>
      <c r="B234">
        <v>35</v>
      </c>
      <c r="C234">
        <v>35</v>
      </c>
    </row>
    <row r="235" spans="1:3" x14ac:dyDescent="0.25">
      <c r="A235" s="86">
        <v>44135</v>
      </c>
      <c r="B235">
        <v>86</v>
      </c>
      <c r="C235">
        <v>86</v>
      </c>
    </row>
    <row r="236" spans="1:3" x14ac:dyDescent="0.25">
      <c r="A236" s="86">
        <v>44136</v>
      </c>
      <c r="B236">
        <v>48</v>
      </c>
      <c r="C236">
        <v>48</v>
      </c>
    </row>
    <row r="237" spans="1:3" x14ac:dyDescent="0.25">
      <c r="A237" s="86">
        <v>44137</v>
      </c>
      <c r="B237">
        <v>35</v>
      </c>
      <c r="C237">
        <v>35</v>
      </c>
    </row>
    <row r="238" spans="1:3" x14ac:dyDescent="0.25">
      <c r="A238" s="86">
        <v>44138</v>
      </c>
      <c r="B238">
        <v>65</v>
      </c>
      <c r="C238">
        <v>65</v>
      </c>
    </row>
    <row r="239" spans="1:3" x14ac:dyDescent="0.25">
      <c r="A239" s="86">
        <v>44139</v>
      </c>
      <c r="B239">
        <v>109</v>
      </c>
      <c r="C239">
        <v>109</v>
      </c>
    </row>
    <row r="240" spans="1:3" x14ac:dyDescent="0.25">
      <c r="A240" s="86">
        <v>44140</v>
      </c>
      <c r="B240">
        <v>40</v>
      </c>
      <c r="C240">
        <v>40</v>
      </c>
    </row>
    <row r="241" spans="1:3" x14ac:dyDescent="0.25">
      <c r="A241" s="86">
        <v>44141</v>
      </c>
      <c r="B241">
        <v>44</v>
      </c>
      <c r="C241">
        <v>44</v>
      </c>
    </row>
    <row r="242" spans="1:3" x14ac:dyDescent="0.25">
      <c r="A242" s="86">
        <v>44142</v>
      </c>
      <c r="B242">
        <v>39</v>
      </c>
      <c r="C242">
        <v>39</v>
      </c>
    </row>
    <row r="243" spans="1:3" x14ac:dyDescent="0.25">
      <c r="A243" s="86">
        <v>44143</v>
      </c>
      <c r="B243">
        <v>30</v>
      </c>
      <c r="C243">
        <v>30</v>
      </c>
    </row>
    <row r="244" spans="1:3" x14ac:dyDescent="0.25">
      <c r="A244" s="86">
        <v>44144</v>
      </c>
      <c r="B244">
        <v>52</v>
      </c>
      <c r="C244">
        <v>52</v>
      </c>
    </row>
    <row r="245" spans="1:3" x14ac:dyDescent="0.25">
      <c r="A245" s="86">
        <v>44145</v>
      </c>
      <c r="B245">
        <v>43</v>
      </c>
      <c r="C245">
        <v>43</v>
      </c>
    </row>
    <row r="246" spans="1:3" x14ac:dyDescent="0.25">
      <c r="A246" s="86">
        <v>44146</v>
      </c>
      <c r="B246">
        <v>37</v>
      </c>
      <c r="C246">
        <v>37</v>
      </c>
    </row>
    <row r="247" spans="1:3" x14ac:dyDescent="0.25">
      <c r="A247" s="86">
        <v>44147</v>
      </c>
      <c r="B247">
        <v>58</v>
      </c>
      <c r="C247">
        <v>58</v>
      </c>
    </row>
    <row r="248" spans="1:3" x14ac:dyDescent="0.25">
      <c r="A248" s="86">
        <v>44148</v>
      </c>
      <c r="B248">
        <v>54</v>
      </c>
      <c r="C248">
        <v>54</v>
      </c>
    </row>
    <row r="249" spans="1:3" x14ac:dyDescent="0.25">
      <c r="A249" s="86">
        <v>44149</v>
      </c>
      <c r="B249">
        <v>27</v>
      </c>
      <c r="C249">
        <v>27</v>
      </c>
    </row>
    <row r="250" spans="1:3" x14ac:dyDescent="0.25">
      <c r="A250" s="86">
        <v>44150</v>
      </c>
      <c r="B250">
        <v>22</v>
      </c>
      <c r="C250">
        <v>22</v>
      </c>
    </row>
    <row r="251" spans="1:3" x14ac:dyDescent="0.25">
      <c r="A251" s="86">
        <v>44151</v>
      </c>
      <c r="B251">
        <v>49</v>
      </c>
      <c r="C251">
        <v>49</v>
      </c>
    </row>
    <row r="252" spans="1:3" x14ac:dyDescent="0.25">
      <c r="A252" s="86">
        <v>44152</v>
      </c>
      <c r="B252">
        <v>28</v>
      </c>
      <c r="C252">
        <v>28</v>
      </c>
    </row>
    <row r="253" spans="1:3" x14ac:dyDescent="0.25">
      <c r="A253" s="86">
        <v>44153</v>
      </c>
      <c r="B253">
        <v>37</v>
      </c>
      <c r="C253">
        <v>37</v>
      </c>
    </row>
    <row r="254" spans="1:3" x14ac:dyDescent="0.25">
      <c r="A254" s="86">
        <v>44154</v>
      </c>
      <c r="B254">
        <v>21</v>
      </c>
      <c r="C254">
        <v>21</v>
      </c>
    </row>
    <row r="255" spans="1:3" x14ac:dyDescent="0.25">
      <c r="A255" s="86">
        <v>44155</v>
      </c>
      <c r="B255">
        <v>38</v>
      </c>
      <c r="C255">
        <v>38</v>
      </c>
    </row>
    <row r="256" spans="1:3" x14ac:dyDescent="0.25">
      <c r="A256" s="86">
        <v>44156</v>
      </c>
      <c r="B256">
        <v>35</v>
      </c>
      <c r="C256">
        <v>35</v>
      </c>
    </row>
    <row r="257" spans="1:3" x14ac:dyDescent="0.25">
      <c r="A257" s="86">
        <v>44157</v>
      </c>
      <c r="B257">
        <v>48</v>
      </c>
      <c r="C257">
        <v>48</v>
      </c>
    </row>
    <row r="258" spans="1:3" x14ac:dyDescent="0.25">
      <c r="A258" s="86">
        <v>44158</v>
      </c>
      <c r="B258">
        <v>33</v>
      </c>
      <c r="C258">
        <v>33</v>
      </c>
    </row>
    <row r="259" spans="1:3" x14ac:dyDescent="0.25">
      <c r="A259" s="86">
        <v>44159</v>
      </c>
      <c r="B259">
        <v>71</v>
      </c>
      <c r="C259">
        <v>71</v>
      </c>
    </row>
    <row r="260" spans="1:3" x14ac:dyDescent="0.25">
      <c r="A260" s="86">
        <v>44160</v>
      </c>
      <c r="B260">
        <v>76</v>
      </c>
      <c r="C260">
        <v>76</v>
      </c>
    </row>
    <row r="261" spans="1:3" x14ac:dyDescent="0.25">
      <c r="A261" s="86">
        <v>44161</v>
      </c>
      <c r="B261">
        <v>49</v>
      </c>
      <c r="C261">
        <v>49</v>
      </c>
    </row>
    <row r="262" spans="1:3" x14ac:dyDescent="0.25">
      <c r="A262" s="86">
        <v>44162</v>
      </c>
      <c r="B262">
        <v>35</v>
      </c>
      <c r="C262">
        <v>35</v>
      </c>
    </row>
    <row r="263" spans="1:3" x14ac:dyDescent="0.25">
      <c r="A263" s="86">
        <v>44163</v>
      </c>
      <c r="B263">
        <v>63</v>
      </c>
      <c r="C263">
        <v>63</v>
      </c>
    </row>
    <row r="264" spans="1:3" x14ac:dyDescent="0.25">
      <c r="A264" s="86">
        <v>44164</v>
      </c>
      <c r="B264">
        <v>60</v>
      </c>
      <c r="C264">
        <v>60</v>
      </c>
    </row>
    <row r="265" spans="1:3" x14ac:dyDescent="0.25">
      <c r="A265" s="86">
        <v>44165</v>
      </c>
      <c r="B265">
        <v>51</v>
      </c>
      <c r="C265">
        <v>51</v>
      </c>
    </row>
    <row r="266" spans="1:3" x14ac:dyDescent="0.25">
      <c r="A266" s="86">
        <v>44166</v>
      </c>
      <c r="B266">
        <v>97</v>
      </c>
      <c r="C266">
        <v>97</v>
      </c>
    </row>
    <row r="267" spans="1:3" x14ac:dyDescent="0.25">
      <c r="A267" s="86">
        <v>44167</v>
      </c>
      <c r="B267">
        <v>75</v>
      </c>
      <c r="C267">
        <v>75</v>
      </c>
    </row>
    <row r="268" spans="1:3" x14ac:dyDescent="0.25">
      <c r="A268" s="86">
        <v>44168</v>
      </c>
      <c r="B268">
        <v>75</v>
      </c>
      <c r="C268">
        <v>75</v>
      </c>
    </row>
    <row r="269" spans="1:3" x14ac:dyDescent="0.25">
      <c r="A269" s="86">
        <v>44169</v>
      </c>
      <c r="B269">
        <v>79</v>
      </c>
      <c r="C269">
        <v>79</v>
      </c>
    </row>
    <row r="270" spans="1:3" x14ac:dyDescent="0.25">
      <c r="A270" s="86">
        <v>44170</v>
      </c>
      <c r="B270">
        <v>104</v>
      </c>
      <c r="C270">
        <v>104</v>
      </c>
    </row>
    <row r="271" spans="1:3" x14ac:dyDescent="0.25">
      <c r="A271" s="86">
        <v>44171</v>
      </c>
      <c r="B271">
        <v>68</v>
      </c>
      <c r="C271">
        <v>68</v>
      </c>
    </row>
    <row r="272" spans="1:3" x14ac:dyDescent="0.25">
      <c r="A272" s="86">
        <v>44172</v>
      </c>
      <c r="B272">
        <v>124</v>
      </c>
      <c r="C272">
        <v>124</v>
      </c>
    </row>
    <row r="273" spans="1:3" x14ac:dyDescent="0.25">
      <c r="A273" s="86">
        <v>44173</v>
      </c>
      <c r="B273">
        <v>76</v>
      </c>
      <c r="C273">
        <v>76</v>
      </c>
    </row>
    <row r="274" spans="1:3" x14ac:dyDescent="0.25">
      <c r="A274" s="86">
        <v>44174</v>
      </c>
      <c r="B274">
        <v>124</v>
      </c>
      <c r="C274">
        <v>124</v>
      </c>
    </row>
    <row r="275" spans="1:3" x14ac:dyDescent="0.25">
      <c r="A275" s="86">
        <v>44175</v>
      </c>
      <c r="B275">
        <v>75</v>
      </c>
      <c r="C275">
        <v>75</v>
      </c>
    </row>
    <row r="276" spans="1:3" x14ac:dyDescent="0.25">
      <c r="A276" s="86">
        <v>44176</v>
      </c>
      <c r="B276">
        <v>86</v>
      </c>
      <c r="C276">
        <v>86</v>
      </c>
    </row>
    <row r="277" spans="1:3" x14ac:dyDescent="0.25">
      <c r="A277" s="86">
        <v>44177</v>
      </c>
      <c r="B277">
        <v>87</v>
      </c>
      <c r="C277">
        <v>87</v>
      </c>
    </row>
    <row r="278" spans="1:3" x14ac:dyDescent="0.25">
      <c r="A278" s="86">
        <v>44178</v>
      </c>
      <c r="B278">
        <v>69</v>
      </c>
      <c r="C278">
        <v>69</v>
      </c>
    </row>
    <row r="279" spans="1:3" x14ac:dyDescent="0.25">
      <c r="A279" s="86">
        <v>44179</v>
      </c>
      <c r="B279">
        <v>69</v>
      </c>
      <c r="C279">
        <v>69</v>
      </c>
    </row>
    <row r="280" spans="1:3" x14ac:dyDescent="0.25">
      <c r="A280" s="86">
        <v>44180</v>
      </c>
      <c r="B280">
        <v>96</v>
      </c>
      <c r="C280">
        <v>96</v>
      </c>
    </row>
    <row r="281" spans="1:3" x14ac:dyDescent="0.25">
      <c r="A281" s="86">
        <v>44181</v>
      </c>
      <c r="B281">
        <v>83</v>
      </c>
      <c r="C281">
        <v>83</v>
      </c>
    </row>
    <row r="282" spans="1:3" x14ac:dyDescent="0.25">
      <c r="A282" s="86">
        <v>44182</v>
      </c>
      <c r="B282">
        <v>100</v>
      </c>
      <c r="C282">
        <v>100</v>
      </c>
    </row>
    <row r="283" spans="1:3" x14ac:dyDescent="0.25">
      <c r="A283" s="86">
        <v>44183</v>
      </c>
      <c r="B283">
        <v>122</v>
      </c>
      <c r="C283">
        <v>122</v>
      </c>
    </row>
    <row r="284" spans="1:3" x14ac:dyDescent="0.25">
      <c r="A284" s="86">
        <v>44184</v>
      </c>
      <c r="B284">
        <v>131</v>
      </c>
      <c r="C284">
        <v>131</v>
      </c>
    </row>
    <row r="285" spans="1:3" x14ac:dyDescent="0.25">
      <c r="A285" s="86">
        <v>44185</v>
      </c>
      <c r="B285">
        <v>103</v>
      </c>
      <c r="C285">
        <v>103</v>
      </c>
    </row>
    <row r="286" spans="1:3" x14ac:dyDescent="0.25">
      <c r="A286" s="86">
        <v>44186</v>
      </c>
      <c r="B286">
        <v>115</v>
      </c>
      <c r="C286">
        <v>115</v>
      </c>
    </row>
    <row r="287" spans="1:3" x14ac:dyDescent="0.25">
      <c r="A287" s="86">
        <v>44187</v>
      </c>
      <c r="B287">
        <v>142</v>
      </c>
      <c r="C287">
        <v>142</v>
      </c>
    </row>
    <row r="288" spans="1:3" x14ac:dyDescent="0.25">
      <c r="A288" s="86">
        <v>44188</v>
      </c>
      <c r="B288">
        <v>116</v>
      </c>
      <c r="C288">
        <v>116</v>
      </c>
    </row>
    <row r="289" spans="1:3" x14ac:dyDescent="0.25">
      <c r="A289" s="86">
        <v>44189</v>
      </c>
      <c r="B289">
        <v>217</v>
      </c>
      <c r="C289">
        <v>217</v>
      </c>
    </row>
    <row r="290" spans="1:3" x14ac:dyDescent="0.25">
      <c r="A290" s="86">
        <v>44190</v>
      </c>
      <c r="B290">
        <v>183</v>
      </c>
      <c r="C290">
        <v>183</v>
      </c>
    </row>
    <row r="291" spans="1:3" x14ac:dyDescent="0.25">
      <c r="A291" s="86">
        <v>44191</v>
      </c>
      <c r="B291">
        <v>138</v>
      </c>
      <c r="C291">
        <v>138</v>
      </c>
    </row>
    <row r="292" spans="1:3" x14ac:dyDescent="0.25">
      <c r="A292" s="86">
        <v>44192</v>
      </c>
      <c r="B292">
        <v>167</v>
      </c>
      <c r="C292">
        <v>167</v>
      </c>
    </row>
    <row r="293" spans="1:3" x14ac:dyDescent="0.25">
      <c r="A293" s="86">
        <v>44193</v>
      </c>
      <c r="B293">
        <v>229</v>
      </c>
      <c r="C293">
        <v>229</v>
      </c>
    </row>
    <row r="294" spans="1:3" x14ac:dyDescent="0.25">
      <c r="A294" s="86">
        <v>44194</v>
      </c>
      <c r="B294">
        <v>167</v>
      </c>
      <c r="C294">
        <v>167</v>
      </c>
    </row>
    <row r="295" spans="1:3" x14ac:dyDescent="0.25">
      <c r="A295" s="86">
        <v>44195</v>
      </c>
      <c r="B295">
        <v>86</v>
      </c>
      <c r="C295">
        <v>86</v>
      </c>
    </row>
    <row r="296" spans="1:3" x14ac:dyDescent="0.25">
      <c r="A296" s="86">
        <v>44196</v>
      </c>
      <c r="B296">
        <v>176</v>
      </c>
      <c r="C296">
        <v>176</v>
      </c>
    </row>
    <row r="297" spans="1:3" x14ac:dyDescent="0.25">
      <c r="A297" s="86">
        <v>44197</v>
      </c>
      <c r="B297">
        <v>193</v>
      </c>
      <c r="C297">
        <v>193</v>
      </c>
    </row>
    <row r="298" spans="1:3" x14ac:dyDescent="0.25">
      <c r="A298" s="86">
        <v>44198</v>
      </c>
      <c r="B298">
        <v>169</v>
      </c>
      <c r="C298">
        <v>169</v>
      </c>
    </row>
    <row r="299" spans="1:3" x14ac:dyDescent="0.25">
      <c r="A299" s="86">
        <v>44199</v>
      </c>
      <c r="B299">
        <v>199</v>
      </c>
      <c r="C299">
        <v>199</v>
      </c>
    </row>
    <row r="300" spans="1:3" x14ac:dyDescent="0.25">
      <c r="A300" s="86">
        <v>44200</v>
      </c>
      <c r="B300">
        <v>316</v>
      </c>
      <c r="C300">
        <v>316</v>
      </c>
    </row>
    <row r="301" spans="1:3" x14ac:dyDescent="0.25">
      <c r="A301" s="86">
        <v>44201</v>
      </c>
      <c r="B301">
        <v>224</v>
      </c>
      <c r="C301">
        <v>224</v>
      </c>
    </row>
    <row r="302" spans="1:3" x14ac:dyDescent="0.25">
      <c r="A302" s="86">
        <v>44202</v>
      </c>
      <c r="B302">
        <v>201</v>
      </c>
      <c r="C302">
        <v>201</v>
      </c>
    </row>
    <row r="303" spans="1:3" x14ac:dyDescent="0.25">
      <c r="A303" s="86">
        <v>44203</v>
      </c>
      <c r="B303">
        <v>314</v>
      </c>
      <c r="C303">
        <v>314</v>
      </c>
    </row>
    <row r="304" spans="1:3" x14ac:dyDescent="0.25">
      <c r="A304" s="86">
        <v>44204</v>
      </c>
      <c r="B304">
        <v>344</v>
      </c>
      <c r="C304">
        <v>344</v>
      </c>
    </row>
    <row r="305" spans="1:3" x14ac:dyDescent="0.25">
      <c r="A305" s="86">
        <v>44205</v>
      </c>
      <c r="B305">
        <v>365</v>
      </c>
      <c r="C305">
        <v>365</v>
      </c>
    </row>
    <row r="306" spans="1:3" x14ac:dyDescent="0.25">
      <c r="A306" s="86">
        <v>44206</v>
      </c>
      <c r="B306">
        <v>388</v>
      </c>
      <c r="C306">
        <v>388</v>
      </c>
    </row>
    <row r="307" spans="1:3" x14ac:dyDescent="0.25">
      <c r="A307" s="86">
        <v>44207</v>
      </c>
      <c r="B307">
        <v>431</v>
      </c>
      <c r="C307">
        <v>431</v>
      </c>
    </row>
    <row r="308" spans="1:3" x14ac:dyDescent="0.25">
      <c r="A308" s="86">
        <v>44208</v>
      </c>
      <c r="B308">
        <v>487</v>
      </c>
      <c r="C308">
        <v>487</v>
      </c>
    </row>
    <row r="309" spans="1:3" x14ac:dyDescent="0.25">
      <c r="A309" s="86">
        <v>44209</v>
      </c>
      <c r="B309">
        <v>550</v>
      </c>
      <c r="C309">
        <v>550</v>
      </c>
    </row>
    <row r="310" spans="1:3" x14ac:dyDescent="0.25">
      <c r="A310" s="86">
        <v>44210</v>
      </c>
      <c r="B310">
        <v>505</v>
      </c>
      <c r="C310">
        <v>505</v>
      </c>
    </row>
    <row r="311" spans="1:3" x14ac:dyDescent="0.25">
      <c r="A311" s="86">
        <v>44211</v>
      </c>
      <c r="B311">
        <v>547</v>
      </c>
      <c r="C311">
        <v>547</v>
      </c>
    </row>
    <row r="312" spans="1:3" x14ac:dyDescent="0.25">
      <c r="A312" s="86">
        <v>44212</v>
      </c>
      <c r="B312">
        <v>405</v>
      </c>
      <c r="C312">
        <v>405</v>
      </c>
    </row>
    <row r="313" spans="1:3" x14ac:dyDescent="0.25">
      <c r="A313" s="86">
        <v>44213</v>
      </c>
      <c r="B313">
        <v>650</v>
      </c>
      <c r="C313">
        <v>650</v>
      </c>
    </row>
    <row r="314" spans="1:3" x14ac:dyDescent="0.25">
      <c r="A314" s="86">
        <v>44214</v>
      </c>
      <c r="B314">
        <v>292</v>
      </c>
      <c r="C314">
        <v>292</v>
      </c>
    </row>
    <row r="315" spans="1:3" x14ac:dyDescent="0.25">
      <c r="A315" s="86">
        <v>44215</v>
      </c>
      <c r="B315">
        <v>330</v>
      </c>
      <c r="C315">
        <v>330</v>
      </c>
    </row>
    <row r="316" spans="1:3" x14ac:dyDescent="0.25">
      <c r="A316" s="86">
        <v>44216</v>
      </c>
      <c r="B316">
        <v>349</v>
      </c>
      <c r="C316">
        <v>349</v>
      </c>
    </row>
    <row r="317" spans="1:3" x14ac:dyDescent="0.25">
      <c r="A317" s="86">
        <v>44217</v>
      </c>
      <c r="B317">
        <v>408</v>
      </c>
      <c r="C317">
        <v>408</v>
      </c>
    </row>
    <row r="318" spans="1:3" x14ac:dyDescent="0.25">
      <c r="A318" s="86">
        <v>44218</v>
      </c>
      <c r="B318">
        <v>530</v>
      </c>
      <c r="C318">
        <v>530</v>
      </c>
    </row>
    <row r="319" spans="1:3" x14ac:dyDescent="0.25">
      <c r="A319" s="86">
        <v>44219</v>
      </c>
      <c r="B319">
        <v>567</v>
      </c>
      <c r="C319">
        <v>567</v>
      </c>
    </row>
    <row r="320" spans="1:3" x14ac:dyDescent="0.25">
      <c r="A320" s="86">
        <v>44220</v>
      </c>
      <c r="B320">
        <v>634</v>
      </c>
      <c r="C320">
        <v>634</v>
      </c>
    </row>
    <row r="321" spans="1:3" x14ac:dyDescent="0.25">
      <c r="A321" s="86">
        <v>44221</v>
      </c>
      <c r="B321">
        <v>567</v>
      </c>
      <c r="C321">
        <v>567</v>
      </c>
    </row>
    <row r="322" spans="1:3" x14ac:dyDescent="0.25">
      <c r="A322" s="86">
        <v>44222</v>
      </c>
      <c r="B322">
        <v>786</v>
      </c>
      <c r="C322">
        <v>786</v>
      </c>
    </row>
    <row r="323" spans="1:3" x14ac:dyDescent="0.25">
      <c r="A323" s="86">
        <v>44223</v>
      </c>
      <c r="B323">
        <v>825</v>
      </c>
      <c r="C323">
        <v>825</v>
      </c>
    </row>
    <row r="324" spans="1:3" x14ac:dyDescent="0.25">
      <c r="A324" s="86">
        <v>44224</v>
      </c>
      <c r="B324">
        <v>666</v>
      </c>
      <c r="C324">
        <v>666</v>
      </c>
    </row>
    <row r="325" spans="1:3" x14ac:dyDescent="0.25">
      <c r="A325" s="86">
        <v>44225</v>
      </c>
      <c r="B325">
        <v>659</v>
      </c>
      <c r="C325">
        <v>659</v>
      </c>
    </row>
    <row r="326" spans="1:3" x14ac:dyDescent="0.25">
      <c r="A326" s="86">
        <v>44226</v>
      </c>
      <c r="B326">
        <v>910</v>
      </c>
      <c r="C326">
        <v>910</v>
      </c>
    </row>
    <row r="327" spans="1:3" x14ac:dyDescent="0.25">
      <c r="A327" s="86">
        <v>44227</v>
      </c>
      <c r="B327">
        <v>1012</v>
      </c>
      <c r="C327">
        <v>1012</v>
      </c>
    </row>
    <row r="328" spans="1:3" x14ac:dyDescent="0.25">
      <c r="A328" s="86">
        <v>44228</v>
      </c>
      <c r="B328">
        <v>906</v>
      </c>
      <c r="C328">
        <v>906</v>
      </c>
    </row>
    <row r="329" spans="1:3" x14ac:dyDescent="0.25">
      <c r="A329" s="86">
        <v>44229</v>
      </c>
      <c r="B329">
        <v>1044</v>
      </c>
      <c r="C329">
        <v>1044</v>
      </c>
    </row>
    <row r="330" spans="1:3" x14ac:dyDescent="0.25">
      <c r="A330" s="86">
        <v>44230</v>
      </c>
      <c r="B330">
        <v>893</v>
      </c>
      <c r="C330">
        <v>893</v>
      </c>
    </row>
    <row r="331" spans="1:3" x14ac:dyDescent="0.25">
      <c r="A331" s="86">
        <v>44231</v>
      </c>
      <c r="B331">
        <v>816</v>
      </c>
      <c r="C331">
        <v>816</v>
      </c>
    </row>
    <row r="332" spans="1:3" x14ac:dyDescent="0.25">
      <c r="A332" s="86">
        <v>44232</v>
      </c>
      <c r="B332">
        <v>845</v>
      </c>
      <c r="C332">
        <v>845</v>
      </c>
    </row>
    <row r="333" spans="1:3" x14ac:dyDescent="0.25">
      <c r="A333" s="86">
        <v>44233</v>
      </c>
      <c r="B333">
        <v>821</v>
      </c>
      <c r="C333">
        <v>821</v>
      </c>
    </row>
    <row r="334" spans="1:3" x14ac:dyDescent="0.25">
      <c r="A334" s="86">
        <v>44234</v>
      </c>
      <c r="B334">
        <v>820</v>
      </c>
      <c r="C334">
        <v>820</v>
      </c>
    </row>
    <row r="335" spans="1:3" x14ac:dyDescent="0.25">
      <c r="A335" s="86">
        <v>44235</v>
      </c>
      <c r="B335">
        <v>653</v>
      </c>
      <c r="C335">
        <v>653</v>
      </c>
    </row>
    <row r="336" spans="1:3" x14ac:dyDescent="0.25">
      <c r="A336" s="86">
        <v>44236</v>
      </c>
      <c r="B336">
        <v>580</v>
      </c>
      <c r="C336">
        <v>580</v>
      </c>
    </row>
    <row r="337" spans="1:3" x14ac:dyDescent="0.25">
      <c r="A337" s="86">
        <v>44237</v>
      </c>
      <c r="B337">
        <v>858</v>
      </c>
      <c r="C337">
        <v>858</v>
      </c>
    </row>
    <row r="338" spans="1:3" x14ac:dyDescent="0.25">
      <c r="A338" s="86">
        <v>44238</v>
      </c>
      <c r="B338">
        <v>850</v>
      </c>
      <c r="C338">
        <v>850</v>
      </c>
    </row>
    <row r="339" spans="1:3" x14ac:dyDescent="0.25">
      <c r="A339" s="86">
        <v>44239</v>
      </c>
      <c r="B339">
        <v>823</v>
      </c>
      <c r="C339">
        <v>823</v>
      </c>
    </row>
    <row r="340" spans="1:3" x14ac:dyDescent="0.25">
      <c r="A340" s="86">
        <v>44240</v>
      </c>
      <c r="B340">
        <v>888</v>
      </c>
      <c r="C340">
        <v>888</v>
      </c>
    </row>
    <row r="341" spans="1:3" x14ac:dyDescent="0.25">
      <c r="A341" s="86">
        <v>44241</v>
      </c>
      <c r="B341">
        <v>806</v>
      </c>
      <c r="C341">
        <v>806</v>
      </c>
    </row>
    <row r="342" spans="1:3" x14ac:dyDescent="0.25">
      <c r="A342" s="86">
        <v>44242</v>
      </c>
      <c r="B342">
        <v>715</v>
      </c>
      <c r="C342">
        <v>715</v>
      </c>
    </row>
    <row r="343" spans="1:3" x14ac:dyDescent="0.25">
      <c r="A343" s="86">
        <v>44243</v>
      </c>
      <c r="B343">
        <v>937</v>
      </c>
      <c r="C343">
        <v>937</v>
      </c>
    </row>
    <row r="344" spans="1:3" x14ac:dyDescent="0.25">
      <c r="A344" s="86">
        <v>44244</v>
      </c>
      <c r="B344">
        <v>824</v>
      </c>
      <c r="C344">
        <v>824</v>
      </c>
    </row>
    <row r="345" spans="1:3" x14ac:dyDescent="0.25">
      <c r="A345" s="86">
        <v>44245</v>
      </c>
      <c r="B345">
        <v>923</v>
      </c>
      <c r="C345">
        <v>923</v>
      </c>
    </row>
    <row r="346" spans="1:3" x14ac:dyDescent="0.25">
      <c r="A346" s="86">
        <v>44246</v>
      </c>
      <c r="B346">
        <v>859</v>
      </c>
      <c r="C346">
        <v>859</v>
      </c>
    </row>
    <row r="347" spans="1:3" x14ac:dyDescent="0.25">
      <c r="A347" s="86">
        <v>44247</v>
      </c>
      <c r="B347">
        <v>937</v>
      </c>
      <c r="C347">
        <v>937</v>
      </c>
    </row>
    <row r="348" spans="1:3" x14ac:dyDescent="0.25">
      <c r="A348" s="86">
        <v>44248</v>
      </c>
      <c r="B348">
        <v>1039</v>
      </c>
      <c r="C348">
        <v>1039</v>
      </c>
    </row>
    <row r="349" spans="1:3" x14ac:dyDescent="0.25">
      <c r="A349" s="86">
        <v>44249</v>
      </c>
      <c r="B349">
        <v>838</v>
      </c>
      <c r="C349">
        <v>838</v>
      </c>
    </row>
    <row r="350" spans="1:3" x14ac:dyDescent="0.25">
      <c r="A350" s="86">
        <v>44250</v>
      </c>
      <c r="B350">
        <v>836</v>
      </c>
      <c r="C350">
        <v>836</v>
      </c>
    </row>
    <row r="351" spans="1:3" x14ac:dyDescent="0.25">
      <c r="A351" s="86">
        <v>44251</v>
      </c>
      <c r="B351">
        <v>699</v>
      </c>
      <c r="C351">
        <v>699</v>
      </c>
    </row>
    <row r="352" spans="1:3" x14ac:dyDescent="0.25">
      <c r="A352" s="86">
        <v>44252</v>
      </c>
      <c r="B352">
        <v>670</v>
      </c>
      <c r="C352">
        <v>670</v>
      </c>
    </row>
    <row r="353" spans="1:3" x14ac:dyDescent="0.25">
      <c r="A353" s="86">
        <v>44253</v>
      </c>
      <c r="B353">
        <v>875</v>
      </c>
      <c r="C353">
        <v>875</v>
      </c>
    </row>
    <row r="354" spans="1:3" x14ac:dyDescent="0.25">
      <c r="A354" s="86">
        <v>44254</v>
      </c>
      <c r="B354">
        <v>720</v>
      </c>
      <c r="C354">
        <v>720</v>
      </c>
    </row>
    <row r="355" spans="1:3" x14ac:dyDescent="0.25">
      <c r="A355" s="86">
        <v>44255</v>
      </c>
      <c r="B355">
        <v>618</v>
      </c>
      <c r="C355">
        <v>618</v>
      </c>
    </row>
    <row r="356" spans="1:3" x14ac:dyDescent="0.25">
      <c r="A356" s="86">
        <v>44256</v>
      </c>
      <c r="B356">
        <v>811</v>
      </c>
      <c r="C356">
        <v>811</v>
      </c>
    </row>
    <row r="357" spans="1:3" x14ac:dyDescent="0.25">
      <c r="A357" s="86">
        <v>44257</v>
      </c>
      <c r="B357">
        <v>997</v>
      </c>
      <c r="C357">
        <v>997</v>
      </c>
    </row>
    <row r="358" spans="1:3" x14ac:dyDescent="0.25">
      <c r="A358" s="86">
        <v>44258</v>
      </c>
      <c r="B358">
        <v>914</v>
      </c>
      <c r="C358">
        <v>914</v>
      </c>
    </row>
    <row r="359" spans="1:3" x14ac:dyDescent="0.25">
      <c r="A359" s="86">
        <v>44259</v>
      </c>
      <c r="B359">
        <v>807</v>
      </c>
      <c r="C359">
        <v>807</v>
      </c>
    </row>
    <row r="360" spans="1:3" x14ac:dyDescent="0.25">
      <c r="A360" s="86">
        <v>44260</v>
      </c>
      <c r="B360">
        <v>777</v>
      </c>
      <c r="C360">
        <v>777</v>
      </c>
    </row>
    <row r="361" spans="1:3" x14ac:dyDescent="0.25">
      <c r="A361" s="86">
        <v>44261</v>
      </c>
      <c r="B361">
        <v>750</v>
      </c>
      <c r="C361">
        <v>750</v>
      </c>
    </row>
    <row r="362" spans="1:3" x14ac:dyDescent="0.25">
      <c r="A362" s="86">
        <v>44262</v>
      </c>
      <c r="B362">
        <v>858</v>
      </c>
      <c r="C362">
        <v>858</v>
      </c>
    </row>
    <row r="363" spans="1:3" x14ac:dyDescent="0.25">
      <c r="A363" s="86">
        <v>44263</v>
      </c>
      <c r="B363">
        <v>873</v>
      </c>
      <c r="C363">
        <v>873</v>
      </c>
    </row>
    <row r="364" spans="1:3" x14ac:dyDescent="0.25">
      <c r="A364" s="86">
        <v>44264</v>
      </c>
      <c r="B364">
        <v>1041</v>
      </c>
      <c r="C364">
        <v>1041</v>
      </c>
    </row>
    <row r="365" spans="1:3" x14ac:dyDescent="0.25">
      <c r="A365" s="86">
        <v>44265</v>
      </c>
      <c r="B365">
        <v>772</v>
      </c>
      <c r="C365">
        <v>772</v>
      </c>
    </row>
    <row r="366" spans="1:3" x14ac:dyDescent="0.25">
      <c r="A366" s="86">
        <v>44266</v>
      </c>
      <c r="B366">
        <v>778</v>
      </c>
      <c r="C366">
        <v>778</v>
      </c>
    </row>
    <row r="367" spans="1:3" x14ac:dyDescent="0.25">
      <c r="A367" s="86">
        <v>44267</v>
      </c>
      <c r="B367">
        <v>762</v>
      </c>
      <c r="C367">
        <v>762</v>
      </c>
    </row>
    <row r="368" spans="1:3" x14ac:dyDescent="0.25">
      <c r="A368" s="86">
        <v>44268</v>
      </c>
      <c r="B368">
        <v>639</v>
      </c>
      <c r="C368">
        <v>639</v>
      </c>
    </row>
    <row r="369" spans="1:3" x14ac:dyDescent="0.25">
      <c r="A369" s="86">
        <v>44269</v>
      </c>
      <c r="B369">
        <v>914</v>
      </c>
      <c r="C369">
        <v>914</v>
      </c>
    </row>
    <row r="370" spans="1:3" x14ac:dyDescent="0.25">
      <c r="A370" s="86">
        <v>44270</v>
      </c>
      <c r="B370">
        <v>734</v>
      </c>
      <c r="C370">
        <v>734</v>
      </c>
    </row>
    <row r="371" spans="1:3" x14ac:dyDescent="0.25">
      <c r="A371" s="86">
        <v>44271</v>
      </c>
      <c r="B371">
        <v>792</v>
      </c>
      <c r="C371">
        <v>792</v>
      </c>
    </row>
    <row r="372" spans="1:3" x14ac:dyDescent="0.25">
      <c r="A372" s="86">
        <v>44272</v>
      </c>
      <c r="B372">
        <v>727</v>
      </c>
      <c r="C372">
        <v>727</v>
      </c>
    </row>
    <row r="373" spans="1:3" x14ac:dyDescent="0.25">
      <c r="A373" s="86">
        <v>44273</v>
      </c>
      <c r="B373">
        <v>689</v>
      </c>
      <c r="C373">
        <v>689</v>
      </c>
    </row>
    <row r="374" spans="1:3" x14ac:dyDescent="0.25">
      <c r="A374" s="86">
        <v>44274</v>
      </c>
      <c r="B374">
        <v>735</v>
      </c>
      <c r="C374">
        <v>735</v>
      </c>
    </row>
    <row r="375" spans="1:3" x14ac:dyDescent="0.25">
      <c r="A375" s="86">
        <v>44275</v>
      </c>
      <c r="B375">
        <v>813</v>
      </c>
      <c r="C375">
        <v>813</v>
      </c>
    </row>
    <row r="376" spans="1:3" x14ac:dyDescent="0.25">
      <c r="A376" s="86">
        <v>44276</v>
      </c>
      <c r="B376">
        <v>796</v>
      </c>
      <c r="C376">
        <v>796</v>
      </c>
    </row>
    <row r="377" spans="1:3" x14ac:dyDescent="0.25">
      <c r="A377" s="86">
        <v>44277</v>
      </c>
      <c r="B377">
        <v>718</v>
      </c>
      <c r="C377">
        <v>718</v>
      </c>
    </row>
    <row r="378" spans="1:3" x14ac:dyDescent="0.25">
      <c r="A378" s="86">
        <v>44278</v>
      </c>
      <c r="B378">
        <v>774</v>
      </c>
      <c r="C378">
        <v>774</v>
      </c>
    </row>
    <row r="379" spans="1:3" x14ac:dyDescent="0.25">
      <c r="A379" s="86">
        <v>44279</v>
      </c>
      <c r="B379">
        <v>736</v>
      </c>
      <c r="C379">
        <v>736</v>
      </c>
    </row>
    <row r="380" spans="1:3" x14ac:dyDescent="0.25">
      <c r="A380" s="86">
        <v>44280</v>
      </c>
      <c r="B380">
        <v>816</v>
      </c>
      <c r="C380">
        <v>816</v>
      </c>
    </row>
    <row r="381" spans="1:3" x14ac:dyDescent="0.25">
      <c r="A381" s="86">
        <v>44281</v>
      </c>
      <c r="B381">
        <v>832</v>
      </c>
      <c r="C381">
        <v>832</v>
      </c>
    </row>
    <row r="382" spans="1:3" x14ac:dyDescent="0.25">
      <c r="A382" s="86">
        <v>44282</v>
      </c>
      <c r="B382">
        <v>950</v>
      </c>
      <c r="C382">
        <v>950</v>
      </c>
    </row>
    <row r="383" spans="1:3" x14ac:dyDescent="0.25">
      <c r="A383" s="86">
        <v>44283</v>
      </c>
      <c r="B383">
        <v>919</v>
      </c>
      <c r="C383">
        <v>919</v>
      </c>
    </row>
    <row r="384" spans="1:3" x14ac:dyDescent="0.25">
      <c r="A384" s="86">
        <v>44284</v>
      </c>
      <c r="B384">
        <v>701</v>
      </c>
      <c r="C384">
        <v>701</v>
      </c>
    </row>
    <row r="385" spans="1:3" x14ac:dyDescent="0.25">
      <c r="A385" s="86">
        <v>44285</v>
      </c>
      <c r="B385">
        <v>1008</v>
      </c>
      <c r="C385">
        <v>1008</v>
      </c>
    </row>
    <row r="386" spans="1:3" x14ac:dyDescent="0.25">
      <c r="A386" s="86">
        <v>44286</v>
      </c>
      <c r="B386">
        <v>1051</v>
      </c>
      <c r="C386">
        <v>1051</v>
      </c>
    </row>
    <row r="387" spans="1:3" x14ac:dyDescent="0.25">
      <c r="A387" s="86">
        <v>44287</v>
      </c>
      <c r="B387">
        <v>1013</v>
      </c>
      <c r="C387">
        <v>1013</v>
      </c>
    </row>
    <row r="388" spans="1:3" x14ac:dyDescent="0.25">
      <c r="A388" s="86">
        <v>44288</v>
      </c>
      <c r="B388">
        <v>1077</v>
      </c>
      <c r="C388">
        <v>1077</v>
      </c>
    </row>
    <row r="389" spans="1:3" x14ac:dyDescent="0.25">
      <c r="A389" s="86">
        <v>44289</v>
      </c>
      <c r="B389">
        <v>1029</v>
      </c>
      <c r="C389">
        <v>1029</v>
      </c>
    </row>
    <row r="390" spans="1:3" x14ac:dyDescent="0.25">
      <c r="A390" s="86">
        <v>44290</v>
      </c>
      <c r="B390">
        <v>1162</v>
      </c>
      <c r="C390">
        <v>1162</v>
      </c>
    </row>
    <row r="391" spans="1:3" x14ac:dyDescent="0.25">
      <c r="A391" s="86">
        <v>44291</v>
      </c>
      <c r="B391">
        <v>1066</v>
      </c>
      <c r="C391">
        <v>1066</v>
      </c>
    </row>
    <row r="392" spans="1:3" x14ac:dyDescent="0.25">
      <c r="A392" s="86">
        <v>44292</v>
      </c>
      <c r="B392">
        <v>1030</v>
      </c>
      <c r="C392">
        <v>1030</v>
      </c>
    </row>
    <row r="393" spans="1:3" x14ac:dyDescent="0.25">
      <c r="A393" s="86">
        <v>44293</v>
      </c>
      <c r="B393">
        <v>961</v>
      </c>
      <c r="C393">
        <v>961</v>
      </c>
    </row>
    <row r="394" spans="1:3" x14ac:dyDescent="0.25">
      <c r="A394" s="86">
        <v>44294</v>
      </c>
      <c r="B394">
        <v>914</v>
      </c>
      <c r="C394">
        <v>914</v>
      </c>
    </row>
    <row r="395" spans="1:3" x14ac:dyDescent="0.25">
      <c r="A395" s="86">
        <v>44295</v>
      </c>
      <c r="B395">
        <v>1017</v>
      </c>
      <c r="C395">
        <v>1017</v>
      </c>
    </row>
    <row r="396" spans="1:3" x14ac:dyDescent="0.25">
      <c r="A396" s="86">
        <v>44296</v>
      </c>
      <c r="B396">
        <v>1040</v>
      </c>
      <c r="C396">
        <v>1040</v>
      </c>
    </row>
    <row r="397" spans="1:3" x14ac:dyDescent="0.25">
      <c r="A397" s="86">
        <v>44297</v>
      </c>
      <c r="B397">
        <v>959</v>
      </c>
      <c r="C397">
        <v>959</v>
      </c>
    </row>
    <row r="398" spans="1:3" x14ac:dyDescent="0.25">
      <c r="A398" s="86">
        <v>44298</v>
      </c>
      <c r="B398">
        <v>854</v>
      </c>
      <c r="C398">
        <v>854</v>
      </c>
    </row>
    <row r="399" spans="1:3" x14ac:dyDescent="0.25">
      <c r="A399" s="86">
        <v>44299</v>
      </c>
      <c r="B399">
        <v>1060</v>
      </c>
      <c r="C399">
        <v>1060</v>
      </c>
    </row>
    <row r="400" spans="1:3" x14ac:dyDescent="0.25">
      <c r="A400" s="86">
        <v>44300</v>
      </c>
      <c r="B400">
        <v>959</v>
      </c>
      <c r="C400">
        <v>959</v>
      </c>
    </row>
    <row r="401" spans="1:3" x14ac:dyDescent="0.25">
      <c r="A401" s="86">
        <v>44301</v>
      </c>
      <c r="B401">
        <v>1004</v>
      </c>
      <c r="C401">
        <v>1004</v>
      </c>
    </row>
    <row r="402" spans="1:3" x14ac:dyDescent="0.25">
      <c r="A402" s="86">
        <v>44302</v>
      </c>
      <c r="B402">
        <v>1040</v>
      </c>
      <c r="C402">
        <v>1040</v>
      </c>
    </row>
    <row r="403" spans="1:3" x14ac:dyDescent="0.25">
      <c r="A403" s="86">
        <v>44303</v>
      </c>
      <c r="B403">
        <v>1026</v>
      </c>
      <c r="C403">
        <v>1026</v>
      </c>
    </row>
    <row r="404" spans="1:3" x14ac:dyDescent="0.25">
      <c r="A404" s="86">
        <v>44304</v>
      </c>
      <c r="B404">
        <v>1037</v>
      </c>
      <c r="C404">
        <v>1037</v>
      </c>
    </row>
    <row r="405" spans="1:3" x14ac:dyDescent="0.25">
      <c r="A405" s="86">
        <v>44305</v>
      </c>
      <c r="B405">
        <v>1060</v>
      </c>
      <c r="C405">
        <v>1060</v>
      </c>
    </row>
    <row r="406" spans="1:3" x14ac:dyDescent="0.25">
      <c r="A406" s="86">
        <v>44306</v>
      </c>
      <c r="B406">
        <v>1183</v>
      </c>
      <c r="C406">
        <v>1183</v>
      </c>
    </row>
    <row r="407" spans="1:3" x14ac:dyDescent="0.25">
      <c r="A407" s="86">
        <v>44307</v>
      </c>
      <c r="B407">
        <v>1006</v>
      </c>
      <c r="C407">
        <v>1006</v>
      </c>
    </row>
    <row r="408" spans="1:3" x14ac:dyDescent="0.25">
      <c r="A408" s="86">
        <v>44308</v>
      </c>
      <c r="B408">
        <v>1207</v>
      </c>
      <c r="C408">
        <v>1207</v>
      </c>
    </row>
    <row r="409" spans="1:3" x14ac:dyDescent="0.25">
      <c r="A409" s="86">
        <v>44309</v>
      </c>
      <c r="B409">
        <v>1241</v>
      </c>
      <c r="C409">
        <v>1241</v>
      </c>
    </row>
    <row r="410" spans="1:3" x14ac:dyDescent="0.25">
      <c r="A410" s="86">
        <v>44310</v>
      </c>
      <c r="B410">
        <v>1110</v>
      </c>
      <c r="C410">
        <v>1110</v>
      </c>
    </row>
    <row r="411" spans="1:3" x14ac:dyDescent="0.25">
      <c r="A411" s="86">
        <v>44311</v>
      </c>
      <c r="B411">
        <v>1185</v>
      </c>
      <c r="C411">
        <v>1185</v>
      </c>
    </row>
    <row r="412" spans="1:3" x14ac:dyDescent="0.25">
      <c r="A412" s="86">
        <v>44312</v>
      </c>
      <c r="B412">
        <v>938</v>
      </c>
      <c r="C412">
        <v>938</v>
      </c>
    </row>
    <row r="413" spans="1:3" x14ac:dyDescent="0.25">
      <c r="A413" s="86">
        <v>44313</v>
      </c>
      <c r="B413">
        <v>1083</v>
      </c>
      <c r="C413">
        <v>1083</v>
      </c>
    </row>
    <row r="414" spans="1:3" x14ac:dyDescent="0.25">
      <c r="A414" s="86">
        <v>44314</v>
      </c>
      <c r="B414">
        <v>988</v>
      </c>
      <c r="C414">
        <v>988</v>
      </c>
    </row>
    <row r="415" spans="1:3" x14ac:dyDescent="0.25">
      <c r="A415" s="86">
        <v>44315</v>
      </c>
      <c r="B415">
        <v>1149</v>
      </c>
      <c r="C415">
        <v>1149</v>
      </c>
    </row>
    <row r="416" spans="1:3" x14ac:dyDescent="0.25">
      <c r="A416" s="86">
        <v>44316</v>
      </c>
      <c r="B416">
        <v>1046</v>
      </c>
      <c r="C416">
        <v>1046</v>
      </c>
    </row>
    <row r="417" spans="1:3" x14ac:dyDescent="0.25">
      <c r="A417" s="86">
        <v>44317</v>
      </c>
      <c r="B417">
        <v>915</v>
      </c>
      <c r="C417">
        <v>915</v>
      </c>
    </row>
    <row r="418" spans="1:3" x14ac:dyDescent="0.25">
      <c r="A418" s="86">
        <v>44318</v>
      </c>
      <c r="B418">
        <v>1071</v>
      </c>
      <c r="C418">
        <v>1071</v>
      </c>
    </row>
    <row r="419" spans="1:3" x14ac:dyDescent="0.25">
      <c r="A419" s="86">
        <v>44319</v>
      </c>
      <c r="B419">
        <v>932</v>
      </c>
      <c r="C419">
        <v>932</v>
      </c>
    </row>
    <row r="420" spans="1:3" x14ac:dyDescent="0.25">
      <c r="A420" s="86">
        <v>44320</v>
      </c>
      <c r="B420">
        <v>1019</v>
      </c>
      <c r="C420">
        <v>1019</v>
      </c>
    </row>
    <row r="421" spans="1:3" x14ac:dyDescent="0.25">
      <c r="A421" s="86">
        <v>44321</v>
      </c>
      <c r="B421">
        <v>1010</v>
      </c>
      <c r="C421">
        <v>1010</v>
      </c>
    </row>
    <row r="422" spans="1:3" x14ac:dyDescent="0.25">
      <c r="A422" s="86">
        <v>44322</v>
      </c>
      <c r="B422">
        <v>1060</v>
      </c>
      <c r="C422">
        <v>1060</v>
      </c>
    </row>
    <row r="423" spans="1:3" x14ac:dyDescent="0.25">
      <c r="A423" s="86">
        <v>44323</v>
      </c>
      <c r="B423">
        <v>1162</v>
      </c>
      <c r="C423">
        <v>1162</v>
      </c>
    </row>
    <row r="424" spans="1:3" x14ac:dyDescent="0.25">
      <c r="A424" s="86">
        <v>44324</v>
      </c>
      <c r="B424">
        <v>1036</v>
      </c>
      <c r="C424">
        <v>1036</v>
      </c>
    </row>
    <row r="425" spans="1:3" x14ac:dyDescent="0.25">
      <c r="A425" s="86">
        <v>44325</v>
      </c>
      <c r="B425">
        <v>1069</v>
      </c>
      <c r="C425">
        <v>1069</v>
      </c>
    </row>
    <row r="426" spans="1:3" x14ac:dyDescent="0.25">
      <c r="A426" s="86">
        <v>44326</v>
      </c>
      <c r="B426">
        <v>1116</v>
      </c>
      <c r="C426">
        <v>1116</v>
      </c>
    </row>
    <row r="427" spans="1:3" x14ac:dyDescent="0.25">
      <c r="A427" s="86">
        <v>44327</v>
      </c>
      <c r="B427">
        <v>1071</v>
      </c>
      <c r="C427">
        <v>1071</v>
      </c>
    </row>
    <row r="428" spans="1:3" x14ac:dyDescent="0.25">
      <c r="A428" s="86">
        <v>44328</v>
      </c>
      <c r="B428">
        <v>1207</v>
      </c>
      <c r="C428">
        <v>1207</v>
      </c>
    </row>
    <row r="429" spans="1:3" x14ac:dyDescent="0.25">
      <c r="A429" s="86">
        <v>44329</v>
      </c>
      <c r="B429">
        <v>1186</v>
      </c>
      <c r="C429">
        <v>1186</v>
      </c>
    </row>
    <row r="430" spans="1:3" x14ac:dyDescent="0.25">
      <c r="A430" s="86">
        <v>44330</v>
      </c>
      <c r="B430">
        <v>1277</v>
      </c>
      <c r="C430">
        <v>1277</v>
      </c>
    </row>
    <row r="431" spans="1:3" x14ac:dyDescent="0.25">
      <c r="A431" s="86">
        <v>44331</v>
      </c>
      <c r="B431">
        <v>1383</v>
      </c>
      <c r="C431">
        <v>1383</v>
      </c>
    </row>
    <row r="432" spans="1:3" x14ac:dyDescent="0.25">
      <c r="A432" s="86">
        <v>44332</v>
      </c>
      <c r="B432">
        <v>1233</v>
      </c>
      <c r="C432">
        <v>1233</v>
      </c>
    </row>
    <row r="433" spans="1:3" x14ac:dyDescent="0.25">
      <c r="A433" s="86">
        <v>44333</v>
      </c>
      <c r="B433">
        <v>1057</v>
      </c>
      <c r="C433">
        <v>1057</v>
      </c>
    </row>
    <row r="434" spans="1:3" x14ac:dyDescent="0.25">
      <c r="A434" s="86">
        <v>44334</v>
      </c>
      <c r="B434">
        <v>1244</v>
      </c>
      <c r="C434">
        <v>1244</v>
      </c>
    </row>
    <row r="435" spans="1:3" x14ac:dyDescent="0.25">
      <c r="A435" s="86">
        <v>44335</v>
      </c>
      <c r="B435">
        <v>1339</v>
      </c>
      <c r="C435">
        <v>1339</v>
      </c>
    </row>
    <row r="436" spans="1:3" x14ac:dyDescent="0.25">
      <c r="A436" s="86">
        <v>44336</v>
      </c>
      <c r="B436">
        <v>1252</v>
      </c>
      <c r="C436">
        <v>1252</v>
      </c>
    </row>
    <row r="437" spans="1:3" x14ac:dyDescent="0.25">
      <c r="A437" s="86">
        <v>44337</v>
      </c>
      <c r="B437">
        <v>1197</v>
      </c>
      <c r="C437">
        <v>1197</v>
      </c>
    </row>
    <row r="438" spans="1:3" x14ac:dyDescent="0.25">
      <c r="A438" s="86">
        <v>44338</v>
      </c>
      <c r="B438">
        <v>1289</v>
      </c>
      <c r="C438">
        <v>1289</v>
      </c>
    </row>
    <row r="439" spans="1:3" x14ac:dyDescent="0.25">
      <c r="A439" s="86">
        <v>44339</v>
      </c>
      <c r="B439">
        <v>1221</v>
      </c>
      <c r="C439">
        <v>1221</v>
      </c>
    </row>
    <row r="440" spans="1:3" x14ac:dyDescent="0.25">
      <c r="A440" s="86">
        <v>44340</v>
      </c>
      <c r="B440">
        <v>1155</v>
      </c>
      <c r="C440">
        <v>1155</v>
      </c>
    </row>
    <row r="441" spans="1:3" x14ac:dyDescent="0.25">
      <c r="A441" s="86">
        <v>44341</v>
      </c>
      <c r="B441">
        <v>1291</v>
      </c>
      <c r="C441">
        <v>1291</v>
      </c>
    </row>
    <row r="442" spans="1:3" x14ac:dyDescent="0.25">
      <c r="A442" s="86">
        <v>44342</v>
      </c>
      <c r="B442">
        <v>1129</v>
      </c>
      <c r="C442">
        <v>1129</v>
      </c>
    </row>
    <row r="443" spans="1:3" x14ac:dyDescent="0.25">
      <c r="A443" s="86">
        <v>44343</v>
      </c>
      <c r="B443">
        <v>1102</v>
      </c>
      <c r="C443">
        <v>1102</v>
      </c>
    </row>
    <row r="444" spans="1:3" x14ac:dyDescent="0.25">
      <c r="A444" s="86">
        <v>44344</v>
      </c>
      <c r="B444">
        <v>1169</v>
      </c>
      <c r="C444">
        <v>1169</v>
      </c>
    </row>
    <row r="445" spans="1:3" x14ac:dyDescent="0.25">
      <c r="A445" s="86">
        <v>44345</v>
      </c>
      <c r="B445">
        <v>1188</v>
      </c>
      <c r="C445">
        <v>1188</v>
      </c>
    </row>
    <row r="446" spans="1:3" x14ac:dyDescent="0.25">
      <c r="A446" s="86">
        <v>44346</v>
      </c>
      <c r="B446">
        <v>1079</v>
      </c>
      <c r="C446">
        <v>1079</v>
      </c>
    </row>
    <row r="447" spans="1:3" x14ac:dyDescent="0.25">
      <c r="A447" s="86">
        <v>44347</v>
      </c>
      <c r="B447">
        <v>1100</v>
      </c>
      <c r="C447">
        <v>1100</v>
      </c>
    </row>
    <row r="448" spans="1:3" x14ac:dyDescent="0.25">
      <c r="A448" s="86">
        <v>44348</v>
      </c>
      <c r="B448">
        <v>1057</v>
      </c>
      <c r="C448">
        <v>1057</v>
      </c>
    </row>
    <row r="449" spans="1:3" x14ac:dyDescent="0.25">
      <c r="A449" s="86">
        <v>44349</v>
      </c>
      <c r="B449">
        <v>1191</v>
      </c>
      <c r="C449">
        <v>1191</v>
      </c>
    </row>
    <row r="450" spans="1:3" x14ac:dyDescent="0.25">
      <c r="A450" s="86">
        <v>44350</v>
      </c>
      <c r="B450">
        <v>1053</v>
      </c>
      <c r="C450">
        <v>1053</v>
      </c>
    </row>
    <row r="451" spans="1:3" x14ac:dyDescent="0.25">
      <c r="A451" s="86">
        <v>44351</v>
      </c>
      <c r="B451">
        <v>1129</v>
      </c>
      <c r="C451">
        <v>1129</v>
      </c>
    </row>
    <row r="452" spans="1:3" x14ac:dyDescent="0.25">
      <c r="A452" s="86">
        <v>44352</v>
      </c>
      <c r="B452">
        <v>1135</v>
      </c>
      <c r="C452">
        <v>1135</v>
      </c>
    </row>
    <row r="453" spans="1:3" x14ac:dyDescent="0.25">
      <c r="A453" s="86">
        <v>44353</v>
      </c>
      <c r="B453">
        <v>1087</v>
      </c>
      <c r="C453">
        <v>1087</v>
      </c>
    </row>
    <row r="454" spans="1:3" x14ac:dyDescent="0.25">
      <c r="A454" s="86">
        <v>44354</v>
      </c>
      <c r="B454">
        <v>1185</v>
      </c>
      <c r="C454">
        <v>1185</v>
      </c>
    </row>
    <row r="455" spans="1:3" x14ac:dyDescent="0.25">
      <c r="A455" s="86">
        <v>44355</v>
      </c>
      <c r="B455">
        <v>1156</v>
      </c>
      <c r="C455">
        <v>1156</v>
      </c>
    </row>
    <row r="456" spans="1:3" x14ac:dyDescent="0.25">
      <c r="A456" s="86">
        <v>44356</v>
      </c>
      <c r="B456">
        <v>1161</v>
      </c>
      <c r="C456">
        <v>1161</v>
      </c>
    </row>
    <row r="457" spans="1:3" x14ac:dyDescent="0.25">
      <c r="A457" s="86">
        <v>44357</v>
      </c>
      <c r="B457">
        <v>1158</v>
      </c>
      <c r="C457">
        <v>1158</v>
      </c>
    </row>
    <row r="458" spans="1:3" x14ac:dyDescent="0.25">
      <c r="A458" s="86">
        <v>44358</v>
      </c>
      <c r="B458">
        <v>1288</v>
      </c>
      <c r="C458">
        <v>1288</v>
      </c>
    </row>
    <row r="459" spans="1:3" x14ac:dyDescent="0.25">
      <c r="A459" s="86">
        <v>44359</v>
      </c>
      <c r="B459">
        <v>1372</v>
      </c>
      <c r="C459">
        <v>1372</v>
      </c>
    </row>
    <row r="460" spans="1:3" x14ac:dyDescent="0.25">
      <c r="A460" s="86">
        <v>44360</v>
      </c>
      <c r="B460">
        <v>1470</v>
      </c>
      <c r="C460">
        <v>1470</v>
      </c>
    </row>
    <row r="461" spans="1:3" x14ac:dyDescent="0.25">
      <c r="A461" s="86">
        <v>44361</v>
      </c>
      <c r="B461">
        <v>1349</v>
      </c>
      <c r="C461">
        <v>1349</v>
      </c>
    </row>
    <row r="462" spans="1:3" x14ac:dyDescent="0.25">
      <c r="A462" s="86">
        <v>44362</v>
      </c>
      <c r="B462">
        <v>1537</v>
      </c>
      <c r="C462">
        <v>1537</v>
      </c>
    </row>
    <row r="463" spans="1:3" x14ac:dyDescent="0.25">
      <c r="A463" s="86">
        <v>44363</v>
      </c>
      <c r="B463">
        <v>1403</v>
      </c>
      <c r="C463">
        <v>1403</v>
      </c>
    </row>
    <row r="464" spans="1:3" x14ac:dyDescent="0.25">
      <c r="A464" s="86">
        <v>44364</v>
      </c>
      <c r="B464">
        <v>1418</v>
      </c>
      <c r="C464">
        <v>1418</v>
      </c>
    </row>
    <row r="465" spans="1:3" x14ac:dyDescent="0.25">
      <c r="A465" s="86">
        <v>44365</v>
      </c>
      <c r="B465">
        <v>1481</v>
      </c>
      <c r="C465">
        <v>1481</v>
      </c>
    </row>
    <row r="466" spans="1:3" x14ac:dyDescent="0.25">
      <c r="A466" s="86">
        <v>44366</v>
      </c>
      <c r="B466">
        <v>1472</v>
      </c>
      <c r="C466">
        <v>1472</v>
      </c>
    </row>
    <row r="467" spans="1:3" x14ac:dyDescent="0.25">
      <c r="A467" s="86">
        <v>44367</v>
      </c>
      <c r="B467">
        <v>1436</v>
      </c>
      <c r="C467">
        <v>1436</v>
      </c>
    </row>
    <row r="468" spans="1:3" x14ac:dyDescent="0.25">
      <c r="A468" s="86">
        <v>44368</v>
      </c>
      <c r="B468">
        <v>1561</v>
      </c>
      <c r="C468">
        <v>1561</v>
      </c>
    </row>
    <row r="469" spans="1:3" x14ac:dyDescent="0.25">
      <c r="A469" s="86">
        <v>44369</v>
      </c>
      <c r="B469">
        <v>1489</v>
      </c>
      <c r="C469">
        <v>1489</v>
      </c>
    </row>
    <row r="470" spans="1:3" x14ac:dyDescent="0.25">
      <c r="A470" s="86">
        <v>44370</v>
      </c>
      <c r="B470">
        <v>2055</v>
      </c>
      <c r="C470">
        <v>2055</v>
      </c>
    </row>
    <row r="471" spans="1:3" x14ac:dyDescent="0.25">
      <c r="A471" s="86">
        <v>44371</v>
      </c>
      <c r="B471">
        <v>1880</v>
      </c>
      <c r="C471">
        <v>1880</v>
      </c>
    </row>
    <row r="472" spans="1:3" x14ac:dyDescent="0.25">
      <c r="A472" s="86">
        <v>44372</v>
      </c>
      <c r="B472">
        <v>2464</v>
      </c>
      <c r="C472">
        <v>2464</v>
      </c>
    </row>
    <row r="473" spans="1:3" x14ac:dyDescent="0.25">
      <c r="A473" s="86">
        <v>44373</v>
      </c>
      <c r="B473">
        <v>2403</v>
      </c>
      <c r="C473">
        <v>2403</v>
      </c>
    </row>
    <row r="474" spans="1:3" x14ac:dyDescent="0.25">
      <c r="A474" s="86">
        <v>44374</v>
      </c>
      <c r="B474">
        <v>2698</v>
      </c>
      <c r="C474">
        <v>2698</v>
      </c>
    </row>
    <row r="475" spans="1:3" x14ac:dyDescent="0.25">
      <c r="A475" s="86">
        <v>44375</v>
      </c>
      <c r="B475">
        <v>2589</v>
      </c>
      <c r="C475">
        <v>2589</v>
      </c>
    </row>
    <row r="476" spans="1:3" x14ac:dyDescent="0.25">
      <c r="A476" s="86">
        <v>44376</v>
      </c>
      <c r="B476">
        <v>3080</v>
      </c>
      <c r="C476">
        <v>3080</v>
      </c>
    </row>
    <row r="477" spans="1:3" x14ac:dyDescent="0.25">
      <c r="A477" s="86">
        <v>44377</v>
      </c>
      <c r="B477">
        <v>2970</v>
      </c>
      <c r="C477">
        <v>2970</v>
      </c>
    </row>
    <row r="478" spans="1:3" x14ac:dyDescent="0.25">
      <c r="A478" s="86">
        <v>44378</v>
      </c>
      <c r="B478">
        <v>2952</v>
      </c>
      <c r="C478">
        <v>2952</v>
      </c>
    </row>
    <row r="479" spans="1:3" x14ac:dyDescent="0.25">
      <c r="A479" s="86">
        <v>44379</v>
      </c>
      <c r="B479">
        <v>3308</v>
      </c>
      <c r="C479">
        <v>3308</v>
      </c>
    </row>
    <row r="480" spans="1:3" x14ac:dyDescent="0.25">
      <c r="A480" s="86">
        <v>44380</v>
      </c>
      <c r="B480">
        <v>3475</v>
      </c>
      <c r="C480">
        <v>3475</v>
      </c>
    </row>
    <row r="481" spans="1:3" x14ac:dyDescent="0.25">
      <c r="A481" s="86">
        <v>44381</v>
      </c>
      <c r="B481">
        <v>3519</v>
      </c>
      <c r="C481">
        <v>3519</v>
      </c>
    </row>
    <row r="482" spans="1:3" x14ac:dyDescent="0.25">
      <c r="A482" s="86">
        <v>44382</v>
      </c>
      <c r="B482">
        <v>3075</v>
      </c>
      <c r="C482">
        <v>3075</v>
      </c>
    </row>
    <row r="483" spans="1:3" x14ac:dyDescent="0.25">
      <c r="A483" s="86">
        <v>44383</v>
      </c>
      <c r="B483">
        <v>3591</v>
      </c>
      <c r="C483">
        <v>3591</v>
      </c>
    </row>
    <row r="484" spans="1:3" x14ac:dyDescent="0.25">
      <c r="A484" s="86">
        <v>44384</v>
      </c>
      <c r="B484">
        <v>3664</v>
      </c>
      <c r="C484">
        <v>3664</v>
      </c>
    </row>
    <row r="485" spans="1:3" x14ac:dyDescent="0.25">
      <c r="A485" s="86">
        <v>44385</v>
      </c>
      <c r="B485">
        <v>3819</v>
      </c>
      <c r="C485">
        <v>3819</v>
      </c>
    </row>
    <row r="486" spans="1:3" x14ac:dyDescent="0.25">
      <c r="A486" s="86">
        <v>44386</v>
      </c>
      <c r="B486">
        <v>6422</v>
      </c>
      <c r="C486">
        <v>6422</v>
      </c>
    </row>
    <row r="487" spans="1:3" x14ac:dyDescent="0.25">
      <c r="A487" s="86">
        <v>44387</v>
      </c>
      <c r="B487">
        <v>6750</v>
      </c>
      <c r="C487">
        <v>6750</v>
      </c>
    </row>
    <row r="488" spans="1:3" x14ac:dyDescent="0.25">
      <c r="A488" s="86">
        <v>44388</v>
      </c>
      <c r="B488">
        <v>6923</v>
      </c>
      <c r="C488">
        <v>6923</v>
      </c>
    </row>
    <row r="489" spans="1:3" x14ac:dyDescent="0.25">
      <c r="A489" s="86">
        <v>44389</v>
      </c>
      <c r="B489">
        <v>6423</v>
      </c>
      <c r="C489">
        <v>6423</v>
      </c>
    </row>
    <row r="490" spans="1:3" x14ac:dyDescent="0.25">
      <c r="A490" s="86">
        <v>44390</v>
      </c>
      <c r="B490">
        <v>5613</v>
      </c>
      <c r="C490">
        <v>5613</v>
      </c>
    </row>
    <row r="491" spans="1:3" x14ac:dyDescent="0.25">
      <c r="A491" s="86">
        <v>44391</v>
      </c>
      <c r="B491">
        <v>6080</v>
      </c>
      <c r="C491">
        <v>6080</v>
      </c>
    </row>
    <row r="492" spans="1:3" x14ac:dyDescent="0.25">
      <c r="A492" s="86">
        <v>44392</v>
      </c>
      <c r="B492">
        <v>6479</v>
      </c>
      <c r="C492">
        <v>6479</v>
      </c>
    </row>
    <row r="493" spans="1:3" x14ac:dyDescent="0.25">
      <c r="A493" s="86">
        <v>44393</v>
      </c>
      <c r="B493">
        <v>6460</v>
      </c>
      <c r="C493">
        <v>6460</v>
      </c>
    </row>
    <row r="494" spans="1:3" x14ac:dyDescent="0.25">
      <c r="A494" s="86">
        <v>44394</v>
      </c>
      <c r="B494">
        <v>6062</v>
      </c>
      <c r="C494">
        <v>6062</v>
      </c>
    </row>
    <row r="495" spans="1:3" x14ac:dyDescent="0.25">
      <c r="A495" s="86">
        <v>44395</v>
      </c>
      <c r="B495">
        <v>6279</v>
      </c>
      <c r="C495">
        <v>6279</v>
      </c>
    </row>
    <row r="496" spans="1:3" x14ac:dyDescent="0.25">
      <c r="A496" s="86">
        <v>44396</v>
      </c>
      <c r="B496">
        <v>6505</v>
      </c>
      <c r="C496">
        <v>6505</v>
      </c>
    </row>
    <row r="497" spans="1:3" x14ac:dyDescent="0.25">
      <c r="A497" s="86">
        <v>44397</v>
      </c>
      <c r="B497">
        <v>6057</v>
      </c>
      <c r="C497">
        <v>6057</v>
      </c>
    </row>
    <row r="498" spans="1:3" x14ac:dyDescent="0.25">
      <c r="A498" s="86">
        <v>44398</v>
      </c>
      <c r="B498">
        <v>6405</v>
      </c>
      <c r="C498">
        <v>6405</v>
      </c>
    </row>
    <row r="499" spans="1:3" x14ac:dyDescent="0.25">
      <c r="A499" s="86">
        <v>44399</v>
      </c>
      <c r="B499">
        <v>7745</v>
      </c>
      <c r="C499">
        <v>7745</v>
      </c>
    </row>
    <row r="500" spans="1:3" x14ac:dyDescent="0.25">
      <c r="A500" s="86">
        <v>44400</v>
      </c>
      <c r="B500">
        <v>7784</v>
      </c>
      <c r="C500">
        <v>7784</v>
      </c>
    </row>
    <row r="501" spans="1:3" x14ac:dyDescent="0.25">
      <c r="A501" s="86">
        <v>44401</v>
      </c>
      <c r="B501">
        <v>7732</v>
      </c>
      <c r="C501">
        <v>7732</v>
      </c>
    </row>
    <row r="502" spans="1:3" x14ac:dyDescent="0.25">
      <c r="A502" s="86">
        <v>44402</v>
      </c>
      <c r="B502">
        <v>8853</v>
      </c>
      <c r="C502">
        <v>8853</v>
      </c>
    </row>
    <row r="503" spans="1:3" x14ac:dyDescent="0.25">
      <c r="A503" s="86">
        <v>44403</v>
      </c>
      <c r="B503">
        <v>8184</v>
      </c>
      <c r="C503">
        <v>8184</v>
      </c>
    </row>
    <row r="504" spans="1:3" x14ac:dyDescent="0.25">
      <c r="A504" s="86">
        <v>44404</v>
      </c>
      <c r="B504">
        <v>7903</v>
      </c>
      <c r="C504">
        <v>7903</v>
      </c>
    </row>
    <row r="505" spans="1:3" x14ac:dyDescent="0.25">
      <c r="A505" s="86">
        <v>44405</v>
      </c>
      <c r="B505">
        <v>9323</v>
      </c>
      <c r="C505">
        <v>9323</v>
      </c>
    </row>
    <row r="506" spans="1:3" x14ac:dyDescent="0.25">
      <c r="A506" s="86">
        <v>44406</v>
      </c>
      <c r="B506">
        <v>8607</v>
      </c>
      <c r="C506">
        <v>8607</v>
      </c>
    </row>
    <row r="507" spans="1:3" x14ac:dyDescent="0.25">
      <c r="A507" s="86">
        <v>44407</v>
      </c>
      <c r="B507">
        <v>8736</v>
      </c>
      <c r="C507">
        <v>8736</v>
      </c>
    </row>
    <row r="508" spans="1:3" x14ac:dyDescent="0.25">
      <c r="A508" s="86">
        <v>44408</v>
      </c>
      <c r="B508">
        <v>8875</v>
      </c>
      <c r="C508">
        <v>8875</v>
      </c>
    </row>
    <row r="509" spans="1:3" x14ac:dyDescent="0.25">
      <c r="A509" s="86">
        <v>44409</v>
      </c>
      <c r="B509">
        <v>9747</v>
      </c>
      <c r="C509">
        <v>9747</v>
      </c>
    </row>
    <row r="510" spans="1:3" x14ac:dyDescent="0.25">
      <c r="A510" s="86">
        <v>44410</v>
      </c>
      <c r="B510">
        <v>9279</v>
      </c>
      <c r="C510">
        <v>9279</v>
      </c>
    </row>
    <row r="511" spans="1:3" x14ac:dyDescent="0.25">
      <c r="A511" s="86">
        <v>44411</v>
      </c>
      <c r="B511">
        <v>9629</v>
      </c>
      <c r="C511">
        <v>9629</v>
      </c>
    </row>
    <row r="512" spans="1:3" x14ac:dyDescent="0.25">
      <c r="A512" s="86">
        <v>44412</v>
      </c>
      <c r="B512">
        <v>9363</v>
      </c>
      <c r="C512">
        <v>9363</v>
      </c>
    </row>
    <row r="513" spans="1:3" x14ac:dyDescent="0.25">
      <c r="A513" s="86">
        <v>44413</v>
      </c>
      <c r="B513">
        <v>8399</v>
      </c>
      <c r="C513">
        <v>8399</v>
      </c>
    </row>
    <row r="514" spans="1:3" x14ac:dyDescent="0.25">
      <c r="A514" s="86">
        <v>44414</v>
      </c>
      <c r="B514">
        <v>8886</v>
      </c>
      <c r="C514">
        <v>8886</v>
      </c>
    </row>
    <row r="515" spans="1:3" x14ac:dyDescent="0.25">
      <c r="A515" s="86">
        <v>44415</v>
      </c>
      <c r="B515">
        <v>8893</v>
      </c>
      <c r="C515">
        <v>8893</v>
      </c>
    </row>
    <row r="516" spans="1:3" x14ac:dyDescent="0.25">
      <c r="A516" s="86">
        <v>44416</v>
      </c>
      <c r="B516">
        <v>9427</v>
      </c>
      <c r="C516">
        <v>9427</v>
      </c>
    </row>
    <row r="517" spans="1:3" x14ac:dyDescent="0.25">
      <c r="A517" s="86">
        <v>44417</v>
      </c>
      <c r="B517">
        <v>7950</v>
      </c>
      <c r="C517">
        <v>7950</v>
      </c>
    </row>
    <row r="518" spans="1:3" x14ac:dyDescent="0.25">
      <c r="A518" s="86">
        <v>44418</v>
      </c>
      <c r="B518">
        <v>8936</v>
      </c>
      <c r="C518">
        <v>8936</v>
      </c>
    </row>
    <row r="519" spans="1:3" x14ac:dyDescent="0.25">
      <c r="A519" s="86">
        <v>44419</v>
      </c>
      <c r="B519">
        <v>8605</v>
      </c>
      <c r="C519">
        <v>8605</v>
      </c>
    </row>
    <row r="520" spans="1:3" x14ac:dyDescent="0.25">
      <c r="A520" s="86">
        <v>44420</v>
      </c>
      <c r="B520">
        <v>8194</v>
      </c>
      <c r="C520">
        <v>8194</v>
      </c>
    </row>
    <row r="521" spans="1:3" x14ac:dyDescent="0.25">
      <c r="A521" s="86">
        <v>44421</v>
      </c>
      <c r="B521">
        <v>8312</v>
      </c>
      <c r="C521">
        <v>8312</v>
      </c>
    </row>
    <row r="522" spans="1:3" x14ac:dyDescent="0.25">
      <c r="A522" s="86">
        <v>44422</v>
      </c>
      <c r="B522">
        <v>8816</v>
      </c>
      <c r="C522">
        <v>8816</v>
      </c>
    </row>
    <row r="523" spans="1:3" x14ac:dyDescent="0.25">
      <c r="A523" s="86">
        <v>44423</v>
      </c>
      <c r="B523">
        <v>8636</v>
      </c>
      <c r="C523">
        <v>8636</v>
      </c>
    </row>
    <row r="524" spans="1:3" x14ac:dyDescent="0.25">
      <c r="A524" s="86">
        <v>44424</v>
      </c>
      <c r="B524">
        <v>9169</v>
      </c>
      <c r="C524">
        <v>9169</v>
      </c>
    </row>
    <row r="525" spans="1:3" x14ac:dyDescent="0.25">
      <c r="A525" s="86">
        <v>44425</v>
      </c>
      <c r="B525">
        <v>9772</v>
      </c>
      <c r="C525">
        <v>9772</v>
      </c>
    </row>
    <row r="526" spans="1:3" x14ac:dyDescent="0.25">
      <c r="A526" s="86">
        <v>44426</v>
      </c>
      <c r="B526">
        <v>8666</v>
      </c>
      <c r="C526">
        <v>8666</v>
      </c>
    </row>
    <row r="527" spans="1:3" x14ac:dyDescent="0.25">
      <c r="A527" s="86">
        <v>44427</v>
      </c>
      <c r="B527">
        <v>8972</v>
      </c>
      <c r="C527">
        <v>8972</v>
      </c>
    </row>
    <row r="528" spans="1:3" x14ac:dyDescent="0.25">
      <c r="A528" s="86">
        <v>44428</v>
      </c>
      <c r="B528">
        <v>9764</v>
      </c>
      <c r="C528">
        <v>9764</v>
      </c>
    </row>
    <row r="529" spans="1:3" x14ac:dyDescent="0.25">
      <c r="A529" s="86">
        <v>44429</v>
      </c>
      <c r="B529">
        <v>9740</v>
      </c>
      <c r="C529">
        <v>9740</v>
      </c>
    </row>
    <row r="530" spans="1:3" x14ac:dyDescent="0.25">
      <c r="A530" s="86">
        <v>44430</v>
      </c>
      <c r="B530">
        <v>9548</v>
      </c>
      <c r="C530">
        <v>9548</v>
      </c>
    </row>
    <row r="531" spans="1:3" x14ac:dyDescent="0.25">
      <c r="A531" s="86">
        <v>44431</v>
      </c>
      <c r="B531">
        <v>9320</v>
      </c>
      <c r="C531">
        <v>9320</v>
      </c>
    </row>
    <row r="532" spans="1:3" x14ac:dyDescent="0.25">
      <c r="A532" s="86">
        <v>44432</v>
      </c>
      <c r="B532">
        <v>9907</v>
      </c>
      <c r="C532">
        <v>9907</v>
      </c>
    </row>
    <row r="533" spans="1:3" x14ac:dyDescent="0.25">
      <c r="A533" s="86">
        <v>44433</v>
      </c>
      <c r="B533">
        <v>8637</v>
      </c>
      <c r="C533">
        <v>8637</v>
      </c>
    </row>
    <row r="534" spans="1:3" x14ac:dyDescent="0.25">
      <c r="A534" s="86">
        <v>44434</v>
      </c>
      <c r="B534">
        <v>8509</v>
      </c>
      <c r="C534">
        <v>8509</v>
      </c>
    </row>
    <row r="535" spans="1:3" x14ac:dyDescent="0.25">
      <c r="A535" s="86">
        <v>44435</v>
      </c>
      <c r="B535">
        <v>7639</v>
      </c>
      <c r="C535">
        <v>7639</v>
      </c>
    </row>
    <row r="536" spans="1:3" x14ac:dyDescent="0.25">
      <c r="A536" s="86">
        <v>44436</v>
      </c>
      <c r="B536">
        <v>6850</v>
      </c>
      <c r="C536">
        <v>6850</v>
      </c>
    </row>
    <row r="537" spans="1:3" x14ac:dyDescent="0.25">
      <c r="A537" s="86">
        <v>44437</v>
      </c>
      <c r="B537">
        <v>6277</v>
      </c>
      <c r="C537">
        <v>6277</v>
      </c>
    </row>
    <row r="538" spans="1:3" x14ac:dyDescent="0.25">
      <c r="A538" s="86">
        <v>44438</v>
      </c>
      <c r="B538">
        <v>6075</v>
      </c>
      <c r="C538">
        <v>6075</v>
      </c>
    </row>
    <row r="539" spans="1:3" x14ac:dyDescent="0.25">
      <c r="A539" s="86">
        <v>44439</v>
      </c>
      <c r="B539">
        <v>6342</v>
      </c>
      <c r="C539">
        <v>6342</v>
      </c>
    </row>
    <row r="540" spans="1:3" x14ac:dyDescent="0.25">
      <c r="A540" s="86">
        <v>44440</v>
      </c>
      <c r="B540">
        <v>6609</v>
      </c>
      <c r="C540">
        <v>6609</v>
      </c>
    </row>
    <row r="541" spans="1:3" x14ac:dyDescent="0.25">
      <c r="A541" s="86">
        <v>44441</v>
      </c>
      <c r="B541">
        <v>6208</v>
      </c>
      <c r="C541">
        <v>6208</v>
      </c>
    </row>
    <row r="542" spans="1:3" x14ac:dyDescent="0.25">
      <c r="A542" s="86">
        <v>44442</v>
      </c>
      <c r="B542">
        <v>6927</v>
      </c>
      <c r="C542">
        <v>6927</v>
      </c>
    </row>
    <row r="543" spans="1:3" x14ac:dyDescent="0.25">
      <c r="A543" s="86">
        <v>44443</v>
      </c>
      <c r="B543">
        <v>7854</v>
      </c>
      <c r="C543">
        <v>7854</v>
      </c>
    </row>
    <row r="544" spans="1:3" x14ac:dyDescent="0.25">
      <c r="A544" s="86">
        <v>44444</v>
      </c>
      <c r="B544">
        <v>9221</v>
      </c>
      <c r="C544">
        <v>9221</v>
      </c>
    </row>
    <row r="545" spans="1:3" x14ac:dyDescent="0.25">
      <c r="A545" s="86">
        <v>44445</v>
      </c>
      <c r="B545">
        <v>7230</v>
      </c>
      <c r="C545">
        <v>7230</v>
      </c>
    </row>
    <row r="546" spans="1:3" x14ac:dyDescent="0.25">
      <c r="A546" s="86">
        <v>44446</v>
      </c>
      <c r="B546">
        <v>7771</v>
      </c>
      <c r="C546">
        <v>7771</v>
      </c>
    </row>
    <row r="547" spans="1:3" x14ac:dyDescent="0.25">
      <c r="A547" s="86">
        <v>44447</v>
      </c>
      <c r="B547">
        <v>8317</v>
      </c>
      <c r="C547">
        <v>8317</v>
      </c>
    </row>
    <row r="548" spans="1:3" x14ac:dyDescent="0.25">
      <c r="A548" s="86">
        <v>44448</v>
      </c>
      <c r="B548">
        <v>7747</v>
      </c>
      <c r="C548">
        <v>7747</v>
      </c>
    </row>
    <row r="549" spans="1:3" x14ac:dyDescent="0.25">
      <c r="A549" s="86">
        <v>44449</v>
      </c>
      <c r="B549">
        <v>8394</v>
      </c>
      <c r="C549">
        <v>8394</v>
      </c>
    </row>
    <row r="550" spans="1:3" x14ac:dyDescent="0.25">
      <c r="A550" s="86">
        <v>44450</v>
      </c>
      <c r="B550">
        <v>8035</v>
      </c>
      <c r="C550">
        <v>8035</v>
      </c>
    </row>
    <row r="551" spans="1:3" x14ac:dyDescent="0.25">
      <c r="A551" s="86">
        <v>44451</v>
      </c>
      <c r="B551">
        <v>8034</v>
      </c>
      <c r="C551">
        <v>8034</v>
      </c>
    </row>
    <row r="552" spans="1:3" x14ac:dyDescent="0.25">
      <c r="A552" s="86">
        <v>44452</v>
      </c>
      <c r="B552">
        <v>8342</v>
      </c>
      <c r="C552">
        <v>8342</v>
      </c>
    </row>
    <row r="553" spans="1:3" x14ac:dyDescent="0.25">
      <c r="A553" s="86">
        <v>44453</v>
      </c>
      <c r="B553">
        <v>7516</v>
      </c>
      <c r="C553">
        <v>7516</v>
      </c>
    </row>
    <row r="554" spans="1:3" x14ac:dyDescent="0.25">
      <c r="A554" s="86">
        <v>44454</v>
      </c>
      <c r="B554">
        <v>7437</v>
      </c>
      <c r="C554">
        <v>7437</v>
      </c>
    </row>
    <row r="555" spans="1:3" x14ac:dyDescent="0.25">
      <c r="A555" s="86">
        <v>44455</v>
      </c>
      <c r="B555">
        <v>7628</v>
      </c>
      <c r="C555">
        <v>7628</v>
      </c>
    </row>
    <row r="556" spans="1:3" x14ac:dyDescent="0.25">
      <c r="A556" s="86">
        <v>44456</v>
      </c>
      <c r="B556">
        <v>8291</v>
      </c>
      <c r="C556">
        <v>8291</v>
      </c>
    </row>
    <row r="557" spans="1:3" x14ac:dyDescent="0.25">
      <c r="A557" s="86">
        <v>44457</v>
      </c>
      <c r="B557">
        <v>8517</v>
      </c>
      <c r="C557">
        <v>8517</v>
      </c>
    </row>
    <row r="558" spans="1:3" x14ac:dyDescent="0.25">
      <c r="A558" s="86">
        <v>44458</v>
      </c>
      <c r="B558">
        <v>8434</v>
      </c>
      <c r="C558">
        <v>8434</v>
      </c>
    </row>
    <row r="559" spans="1:3" x14ac:dyDescent="0.25">
      <c r="A559" s="86">
        <v>44459</v>
      </c>
      <c r="B559">
        <v>8544</v>
      </c>
      <c r="C559">
        <v>8544</v>
      </c>
    </row>
    <row r="560" spans="1:3" x14ac:dyDescent="0.25">
      <c r="A560" s="86">
        <v>44460</v>
      </c>
      <c r="B560">
        <v>8289</v>
      </c>
      <c r="C560">
        <v>8289</v>
      </c>
    </row>
    <row r="561" spans="1:3" x14ac:dyDescent="0.25">
      <c r="A561" s="86">
        <v>44461</v>
      </c>
      <c r="B561">
        <v>7151</v>
      </c>
      <c r="C561">
        <v>7151</v>
      </c>
    </row>
    <row r="562" spans="1:3" x14ac:dyDescent="0.25">
      <c r="A562" s="86">
        <v>44462</v>
      </c>
      <c r="B562">
        <v>6935</v>
      </c>
      <c r="C562">
        <v>6935</v>
      </c>
    </row>
    <row r="563" spans="1:3" x14ac:dyDescent="0.25">
      <c r="A563" s="86">
        <v>44463</v>
      </c>
      <c r="B563">
        <v>7695</v>
      </c>
      <c r="C563">
        <v>7695</v>
      </c>
    </row>
    <row r="564" spans="1:3" x14ac:dyDescent="0.25">
      <c r="A564" s="86">
        <v>44464</v>
      </c>
      <c r="B564">
        <v>7513</v>
      </c>
      <c r="C564">
        <v>7513</v>
      </c>
    </row>
    <row r="565" spans="1:3" x14ac:dyDescent="0.25">
      <c r="A565" s="86">
        <v>44465</v>
      </c>
      <c r="B565">
        <v>6673</v>
      </c>
      <c r="C565">
        <v>6673</v>
      </c>
    </row>
    <row r="566" spans="1:3" x14ac:dyDescent="0.25">
      <c r="A566" s="86">
        <v>44466</v>
      </c>
      <c r="B566">
        <v>6632</v>
      </c>
      <c r="C566">
        <v>6632</v>
      </c>
    </row>
    <row r="567" spans="1:3" x14ac:dyDescent="0.25">
      <c r="A567" s="86">
        <v>44467</v>
      </c>
      <c r="B567">
        <v>6009</v>
      </c>
      <c r="C567">
        <v>6009</v>
      </c>
    </row>
    <row r="568" spans="1:3" x14ac:dyDescent="0.25">
      <c r="A568" s="86">
        <v>44468</v>
      </c>
      <c r="B568">
        <v>5617</v>
      </c>
      <c r="C568">
        <v>5617</v>
      </c>
    </row>
    <row r="569" spans="1:3" x14ac:dyDescent="0.25">
      <c r="A569" s="86">
        <v>44469</v>
      </c>
      <c r="B569">
        <v>5003</v>
      </c>
      <c r="C569">
        <v>5003</v>
      </c>
    </row>
    <row r="570" spans="1:3" x14ac:dyDescent="0.25">
      <c r="A570" s="86">
        <v>44470</v>
      </c>
      <c r="B570">
        <v>5049</v>
      </c>
      <c r="C570">
        <v>5049</v>
      </c>
    </row>
    <row r="571" spans="1:3" x14ac:dyDescent="0.25">
      <c r="A571" s="86">
        <v>44471</v>
      </c>
      <c r="B571">
        <v>4873</v>
      </c>
      <c r="C571">
        <v>4873</v>
      </c>
    </row>
    <row r="572" spans="1:3" x14ac:dyDescent="0.25">
      <c r="A572" s="86">
        <v>44472</v>
      </c>
      <c r="B572">
        <v>4097</v>
      </c>
      <c r="C572">
        <v>4097</v>
      </c>
    </row>
    <row r="573" spans="1:3" x14ac:dyDescent="0.25">
      <c r="A573" s="86">
        <v>44473</v>
      </c>
      <c r="B573">
        <v>4272</v>
      </c>
      <c r="C573">
        <v>4272</v>
      </c>
    </row>
    <row r="574" spans="1:3" x14ac:dyDescent="0.25">
      <c r="A574" s="86">
        <v>44474</v>
      </c>
      <c r="B574">
        <v>4793</v>
      </c>
      <c r="C574">
        <v>4793</v>
      </c>
    </row>
    <row r="575" spans="1:3" x14ac:dyDescent="0.25">
      <c r="A575" s="86">
        <v>44475</v>
      </c>
      <c r="B575">
        <v>3596</v>
      </c>
      <c r="C575">
        <v>3596</v>
      </c>
    </row>
    <row r="576" spans="1:3" x14ac:dyDescent="0.25">
      <c r="A576" s="86">
        <v>44476</v>
      </c>
      <c r="B576">
        <v>3833</v>
      </c>
      <c r="C576">
        <v>3833</v>
      </c>
    </row>
    <row r="577" spans="1:3" x14ac:dyDescent="0.25">
      <c r="A577" s="86">
        <v>44477</v>
      </c>
      <c r="B577">
        <v>3396</v>
      </c>
      <c r="C577">
        <v>3396</v>
      </c>
    </row>
    <row r="578" spans="1:3" x14ac:dyDescent="0.25">
      <c r="A578" s="86">
        <v>44478</v>
      </c>
      <c r="B578">
        <v>3442</v>
      </c>
      <c r="C578">
        <v>3442</v>
      </c>
    </row>
    <row r="579" spans="1:3" x14ac:dyDescent="0.25">
      <c r="A579" s="86">
        <v>44479</v>
      </c>
      <c r="B579">
        <v>3604</v>
      </c>
      <c r="C579">
        <v>3604</v>
      </c>
    </row>
    <row r="580" spans="1:3" x14ac:dyDescent="0.25">
      <c r="A580" s="86">
        <v>44480</v>
      </c>
      <c r="B580">
        <v>2945</v>
      </c>
      <c r="C580">
        <v>2945</v>
      </c>
    </row>
    <row r="581" spans="1:3" x14ac:dyDescent="0.25">
      <c r="A581" s="86">
        <v>44481</v>
      </c>
      <c r="B581">
        <v>2638</v>
      </c>
      <c r="C581">
        <v>2638</v>
      </c>
    </row>
    <row r="582" spans="1:3" x14ac:dyDescent="0.25">
      <c r="A582" s="86">
        <v>44482</v>
      </c>
      <c r="B582">
        <v>2354</v>
      </c>
      <c r="C582">
        <v>2354</v>
      </c>
    </row>
    <row r="583" spans="1:3" x14ac:dyDescent="0.25">
      <c r="A583" s="86">
        <v>44483</v>
      </c>
      <c r="B583">
        <v>2364</v>
      </c>
      <c r="C583">
        <v>2364</v>
      </c>
    </row>
    <row r="584" spans="1:3" x14ac:dyDescent="0.25">
      <c r="A584" s="86">
        <v>44484</v>
      </c>
      <c r="B584">
        <v>2138</v>
      </c>
      <c r="C584">
        <v>2138</v>
      </c>
    </row>
    <row r="585" spans="1:3" x14ac:dyDescent="0.25">
      <c r="A585" s="86">
        <v>44485</v>
      </c>
      <c r="B585">
        <v>1946</v>
      </c>
      <c r="C585">
        <v>1946</v>
      </c>
    </row>
    <row r="586" spans="1:3" x14ac:dyDescent="0.25">
      <c r="A586" s="86">
        <v>44486</v>
      </c>
      <c r="B586">
        <v>2197</v>
      </c>
      <c r="C586">
        <v>2197</v>
      </c>
    </row>
    <row r="587" spans="1:3" x14ac:dyDescent="0.25">
      <c r="A587" s="86">
        <v>44487</v>
      </c>
      <c r="B587">
        <v>1844</v>
      </c>
      <c r="C587">
        <v>1844</v>
      </c>
    </row>
    <row r="588" spans="1:3" x14ac:dyDescent="0.25">
      <c r="A588" s="86">
        <v>44488</v>
      </c>
      <c r="B588">
        <v>1768</v>
      </c>
      <c r="C588">
        <v>1768</v>
      </c>
    </row>
    <row r="589" spans="1:3" x14ac:dyDescent="0.25">
      <c r="A589" s="86">
        <v>44489</v>
      </c>
      <c r="B589">
        <v>1550</v>
      </c>
      <c r="C589">
        <v>1550</v>
      </c>
    </row>
    <row r="590" spans="1:3" x14ac:dyDescent="0.25">
      <c r="A590" s="86">
        <v>44490</v>
      </c>
      <c r="B590">
        <v>1435</v>
      </c>
      <c r="C590">
        <v>1435</v>
      </c>
    </row>
    <row r="591" spans="1:3" x14ac:dyDescent="0.25">
      <c r="A591" s="86">
        <v>44491</v>
      </c>
      <c r="B591">
        <v>1476</v>
      </c>
      <c r="C591">
        <v>1476</v>
      </c>
    </row>
    <row r="592" spans="1:3" x14ac:dyDescent="0.25">
      <c r="A592" s="86">
        <v>44492</v>
      </c>
      <c r="B592">
        <v>1393</v>
      </c>
      <c r="C592">
        <v>1393</v>
      </c>
    </row>
    <row r="593" spans="1:3" x14ac:dyDescent="0.25">
      <c r="A593" s="86">
        <v>44493</v>
      </c>
      <c r="B593">
        <v>1319</v>
      </c>
      <c r="C593">
        <v>1319</v>
      </c>
    </row>
    <row r="594" spans="1:3" x14ac:dyDescent="0.25">
      <c r="A594" s="86">
        <v>44494</v>
      </c>
      <c r="B594">
        <v>1210</v>
      </c>
      <c r="C594">
        <v>1210</v>
      </c>
    </row>
    <row r="595" spans="1:3" x14ac:dyDescent="0.25">
      <c r="A595" s="86">
        <v>44495</v>
      </c>
      <c r="B595">
        <v>975</v>
      </c>
      <c r="C595">
        <v>975</v>
      </c>
    </row>
    <row r="596" spans="1:3" x14ac:dyDescent="0.25">
      <c r="A596" s="86">
        <v>44496</v>
      </c>
      <c r="B596">
        <v>912</v>
      </c>
      <c r="C596">
        <v>912</v>
      </c>
    </row>
    <row r="597" spans="1:3" x14ac:dyDescent="0.25">
      <c r="A597" s="86">
        <v>44497</v>
      </c>
      <c r="B597">
        <v>900</v>
      </c>
      <c r="C597">
        <v>900</v>
      </c>
    </row>
    <row r="598" spans="1:3" x14ac:dyDescent="0.25">
      <c r="A598" s="86">
        <v>44498</v>
      </c>
      <c r="B598">
        <v>866</v>
      </c>
      <c r="C598">
        <v>866</v>
      </c>
    </row>
    <row r="599" spans="1:3" x14ac:dyDescent="0.25">
      <c r="A599" s="86">
        <v>44499</v>
      </c>
      <c r="B599">
        <v>712</v>
      </c>
      <c r="C599">
        <v>712</v>
      </c>
    </row>
    <row r="600" spans="1:3" x14ac:dyDescent="0.25">
      <c r="A600" s="86">
        <v>44500</v>
      </c>
      <c r="B600">
        <v>676</v>
      </c>
      <c r="C600">
        <v>676</v>
      </c>
    </row>
    <row r="601" spans="1:3" x14ac:dyDescent="0.25">
      <c r="A601" s="86">
        <v>44501</v>
      </c>
      <c r="B601">
        <v>633</v>
      </c>
      <c r="C601">
        <v>633</v>
      </c>
    </row>
    <row r="602" spans="1:3" x14ac:dyDescent="0.25">
      <c r="A602" s="86">
        <v>44502</v>
      </c>
      <c r="B602">
        <v>549</v>
      </c>
      <c r="C602">
        <v>549</v>
      </c>
    </row>
    <row r="603" spans="1:3" x14ac:dyDescent="0.25">
      <c r="A603" s="86">
        <v>44503</v>
      </c>
      <c r="B603">
        <v>567</v>
      </c>
      <c r="C603">
        <v>567</v>
      </c>
    </row>
    <row r="604" spans="1:3" x14ac:dyDescent="0.25">
      <c r="A604" s="86">
        <v>44504</v>
      </c>
      <c r="B604">
        <v>592</v>
      </c>
      <c r="C604">
        <v>592</v>
      </c>
    </row>
    <row r="605" spans="1:3" x14ac:dyDescent="0.25">
      <c r="A605" s="86">
        <v>44505</v>
      </c>
      <c r="B605">
        <v>606</v>
      </c>
      <c r="C605">
        <v>606</v>
      </c>
    </row>
    <row r="606" spans="1:3" x14ac:dyDescent="0.25">
      <c r="A606" s="86">
        <v>44506</v>
      </c>
      <c r="B606">
        <v>550</v>
      </c>
      <c r="C606">
        <v>550</v>
      </c>
    </row>
    <row r="607" spans="1:3" x14ac:dyDescent="0.25">
      <c r="A607" s="86">
        <v>44507</v>
      </c>
      <c r="B607">
        <v>483</v>
      </c>
      <c r="C607">
        <v>483</v>
      </c>
    </row>
    <row r="608" spans="1:3" x14ac:dyDescent="0.25">
      <c r="A608" s="86">
        <v>44508</v>
      </c>
      <c r="B608">
        <v>471</v>
      </c>
      <c r="C608">
        <v>471</v>
      </c>
    </row>
    <row r="609" spans="1:3" x14ac:dyDescent="0.25">
      <c r="A609" s="86">
        <v>44509</v>
      </c>
      <c r="B609">
        <v>467</v>
      </c>
      <c r="C609">
        <v>467</v>
      </c>
    </row>
    <row r="610" spans="1:3" x14ac:dyDescent="0.25">
      <c r="A610" s="86">
        <v>44510</v>
      </c>
      <c r="B610">
        <v>413</v>
      </c>
      <c r="C610">
        <v>413</v>
      </c>
    </row>
    <row r="611" spans="1:3" x14ac:dyDescent="0.25">
      <c r="A611" s="86">
        <v>44511</v>
      </c>
      <c r="B611">
        <v>403</v>
      </c>
      <c r="C611">
        <v>403</v>
      </c>
    </row>
    <row r="612" spans="1:3" x14ac:dyDescent="0.25">
      <c r="A612" s="86">
        <v>44512</v>
      </c>
      <c r="B612">
        <v>362</v>
      </c>
      <c r="C612">
        <v>362</v>
      </c>
    </row>
    <row r="613" spans="1:3" x14ac:dyDescent="0.25">
      <c r="A613" s="86">
        <v>44513</v>
      </c>
      <c r="B613">
        <v>293</v>
      </c>
      <c r="C613">
        <v>293</v>
      </c>
    </row>
    <row r="614" spans="1:3" x14ac:dyDescent="0.25">
      <c r="A614" s="86">
        <v>44514</v>
      </c>
      <c r="B614">
        <v>348</v>
      </c>
      <c r="C614">
        <v>348</v>
      </c>
    </row>
    <row r="615" spans="1:3" x14ac:dyDescent="0.25">
      <c r="A615" s="86">
        <v>44515</v>
      </c>
      <c r="B615">
        <v>326</v>
      </c>
      <c r="C615">
        <v>326</v>
      </c>
    </row>
    <row r="616" spans="1:3" x14ac:dyDescent="0.25">
      <c r="A616" s="86">
        <v>44516</v>
      </c>
      <c r="B616" s="49">
        <v>243</v>
      </c>
      <c r="C616" s="87">
        <v>326</v>
      </c>
    </row>
    <row r="617" spans="1:3" x14ac:dyDescent="0.25">
      <c r="A617" s="86">
        <v>44517</v>
      </c>
      <c r="B617" s="49">
        <v>246</v>
      </c>
      <c r="C617" s="87">
        <v>326</v>
      </c>
    </row>
    <row r="618" spans="1:3" x14ac:dyDescent="0.25">
      <c r="A618" s="86">
        <v>44518</v>
      </c>
      <c r="B618" s="49">
        <v>316</v>
      </c>
      <c r="C618" s="87">
        <v>326</v>
      </c>
    </row>
    <row r="619" spans="1:3" x14ac:dyDescent="0.25">
      <c r="A619" s="86">
        <v>44519</v>
      </c>
      <c r="B619" s="49">
        <v>316</v>
      </c>
      <c r="C619" s="87">
        <v>326</v>
      </c>
    </row>
    <row r="620" spans="1:3" x14ac:dyDescent="0.25">
      <c r="A620" s="86">
        <v>44520</v>
      </c>
      <c r="B620" s="49">
        <v>287</v>
      </c>
      <c r="C620" s="87">
        <v>326</v>
      </c>
    </row>
    <row r="621" spans="1:3" x14ac:dyDescent="0.25">
      <c r="A621" s="86">
        <v>44521</v>
      </c>
      <c r="B621" s="49">
        <v>330</v>
      </c>
      <c r="C621" s="87">
        <v>326</v>
      </c>
    </row>
    <row r="622" spans="1:3" x14ac:dyDescent="0.25">
      <c r="A622" s="86">
        <v>44522</v>
      </c>
      <c r="B622" s="49">
        <v>240</v>
      </c>
      <c r="C622" s="87">
        <v>326</v>
      </c>
    </row>
    <row r="623" spans="1:3" x14ac:dyDescent="0.25">
      <c r="A623" s="86">
        <v>44523</v>
      </c>
      <c r="B623" s="49">
        <v>234</v>
      </c>
      <c r="C623" s="87">
        <v>326</v>
      </c>
    </row>
    <row r="624" spans="1:3" x14ac:dyDescent="0.25">
      <c r="A624" s="86">
        <v>44524</v>
      </c>
      <c r="B624" s="49">
        <v>182</v>
      </c>
      <c r="C624" s="87">
        <v>326</v>
      </c>
    </row>
    <row r="625" spans="1:3" x14ac:dyDescent="0.25">
      <c r="A625" s="86">
        <v>44525</v>
      </c>
      <c r="B625" s="49">
        <v>240</v>
      </c>
      <c r="C625" s="87">
        <v>326</v>
      </c>
    </row>
    <row r="626" spans="1:3" x14ac:dyDescent="0.25">
      <c r="A626" s="86">
        <v>44526</v>
      </c>
      <c r="B626" s="49">
        <v>186</v>
      </c>
      <c r="C626" s="87">
        <v>326</v>
      </c>
    </row>
    <row r="627" spans="1:3" x14ac:dyDescent="0.25">
      <c r="A627" s="86">
        <v>44527</v>
      </c>
      <c r="B627" s="49">
        <v>183</v>
      </c>
      <c r="C627" s="87">
        <v>326</v>
      </c>
    </row>
    <row r="628" spans="1:3" x14ac:dyDescent="0.25">
      <c r="A628" s="86">
        <v>44528</v>
      </c>
      <c r="B628" s="49">
        <v>153</v>
      </c>
      <c r="C628" s="87">
        <v>326</v>
      </c>
    </row>
    <row r="629" spans="1:3" x14ac:dyDescent="0.25">
      <c r="A629" s="86">
        <v>44529</v>
      </c>
      <c r="B629" s="49">
        <v>130</v>
      </c>
      <c r="C629" s="87">
        <v>326</v>
      </c>
    </row>
    <row r="630" spans="1:3" x14ac:dyDescent="0.25">
      <c r="A630" s="86">
        <v>44530</v>
      </c>
      <c r="B630" s="87">
        <v>130</v>
      </c>
    </row>
    <row r="631" spans="1:3" x14ac:dyDescent="0.25">
      <c r="A631" s="86">
        <v>44531</v>
      </c>
      <c r="B631" s="87">
        <v>130</v>
      </c>
    </row>
    <row r="632" spans="1:3" x14ac:dyDescent="0.25">
      <c r="A632" s="86">
        <v>44532</v>
      </c>
      <c r="B632" s="87">
        <v>130</v>
      </c>
    </row>
    <row r="633" spans="1:3" x14ac:dyDescent="0.25">
      <c r="A633" s="86">
        <v>44533</v>
      </c>
      <c r="B633" s="87">
        <v>130</v>
      </c>
    </row>
    <row r="634" spans="1:3" x14ac:dyDescent="0.25">
      <c r="A634" s="86">
        <v>44534</v>
      </c>
      <c r="B634" s="87">
        <v>130</v>
      </c>
    </row>
    <row r="635" spans="1:3" x14ac:dyDescent="0.25">
      <c r="A635" s="86">
        <v>44535</v>
      </c>
      <c r="B635" s="87">
        <v>130</v>
      </c>
    </row>
    <row r="636" spans="1:3" x14ac:dyDescent="0.25">
      <c r="A636" s="86">
        <v>44536</v>
      </c>
      <c r="B636" s="87">
        <v>130</v>
      </c>
    </row>
    <row r="637" spans="1:3" x14ac:dyDescent="0.25">
      <c r="A637" s="86">
        <v>44537</v>
      </c>
      <c r="B637" s="87">
        <v>130</v>
      </c>
    </row>
    <row r="638" spans="1:3" x14ac:dyDescent="0.25">
      <c r="A638" s="86">
        <v>44538</v>
      </c>
      <c r="B638" s="87">
        <v>130</v>
      </c>
    </row>
    <row r="639" spans="1:3" x14ac:dyDescent="0.25">
      <c r="A639" s="86">
        <v>44539</v>
      </c>
      <c r="B639" s="87">
        <v>130</v>
      </c>
    </row>
    <row r="640" spans="1:3" x14ac:dyDescent="0.25">
      <c r="A640" s="86">
        <v>44540</v>
      </c>
      <c r="B640" s="87">
        <v>130</v>
      </c>
    </row>
    <row r="641" spans="1:2" x14ac:dyDescent="0.25">
      <c r="A641" s="86">
        <v>44541</v>
      </c>
      <c r="B641" s="87">
        <v>130</v>
      </c>
    </row>
    <row r="642" spans="1:2" x14ac:dyDescent="0.25">
      <c r="A642" s="86">
        <v>44542</v>
      </c>
      <c r="B642" s="87">
        <v>130</v>
      </c>
    </row>
    <row r="643" spans="1:2" x14ac:dyDescent="0.25">
      <c r="A643" s="86">
        <v>44543</v>
      </c>
      <c r="B643" s="87">
        <v>130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3"/>
  <sheetViews>
    <sheetView zoomScaleNormal="100" workbookViewId="0">
      <selection activeCell="B1" sqref="B1:B1048576"/>
    </sheetView>
  </sheetViews>
  <sheetFormatPr defaultRowHeight="15" x14ac:dyDescent="0.25"/>
  <cols>
    <col min="1" max="1" width="13.140625" style="86" customWidth="1"/>
    <col min="3" max="3" width="20.85546875" bestFit="1" customWidth="1"/>
  </cols>
  <sheetData>
    <row r="1" spans="1:19" x14ac:dyDescent="0.25">
      <c r="A1" s="85" t="s">
        <v>123</v>
      </c>
      <c r="B1" s="84" t="s">
        <v>124</v>
      </c>
      <c r="C1" s="84" t="s">
        <v>22</v>
      </c>
    </row>
    <row r="2" spans="1:19" ht="90" x14ac:dyDescent="0.25">
      <c r="A2" s="86">
        <v>43902</v>
      </c>
      <c r="B2">
        <v>3</v>
      </c>
      <c r="C2">
        <v>3</v>
      </c>
      <c r="N2" s="28" t="s">
        <v>32</v>
      </c>
      <c r="O2" s="29" t="s">
        <v>33</v>
      </c>
      <c r="P2" s="29" t="s">
        <v>34</v>
      </c>
      <c r="Q2" s="29" t="s">
        <v>35</v>
      </c>
      <c r="R2" s="29" t="s">
        <v>36</v>
      </c>
      <c r="S2" s="30" t="s">
        <v>37</v>
      </c>
    </row>
    <row r="3" spans="1:19" x14ac:dyDescent="0.25">
      <c r="A3" s="86">
        <v>43903</v>
      </c>
      <c r="B3">
        <v>1</v>
      </c>
      <c r="C3">
        <v>1</v>
      </c>
      <c r="E3" s="25"/>
      <c r="F3" s="26" t="s">
        <v>23</v>
      </c>
      <c r="G3" s="26" t="s">
        <v>24</v>
      </c>
      <c r="H3" s="26" t="s">
        <v>25</v>
      </c>
      <c r="I3" s="26" t="s">
        <v>26</v>
      </c>
      <c r="J3" s="26" t="s">
        <v>27</v>
      </c>
      <c r="K3" s="26" t="s">
        <v>28</v>
      </c>
      <c r="L3" s="27" t="s">
        <v>29</v>
      </c>
      <c r="N3">
        <f>1-I18/J18</f>
        <v>-485.98889553857634</v>
      </c>
      <c r="O3">
        <f>L18/COUNT(F4:F17)*100</f>
        <v>616.22341627369678</v>
      </c>
      <c r="P3">
        <f>SQRT(I18/SUMSQ(F4:F17))</f>
        <v>5.4831669622642369</v>
      </c>
      <c r="Q3">
        <f>SQRT(I18/COUNT(F4:F17))</f>
        <v>1328.6440426735014</v>
      </c>
      <c r="R3">
        <f>K18/COUNT(F4:F17)</f>
        <v>1327.279199627734</v>
      </c>
      <c r="S3">
        <f>L18/COUNT(F4:F17)</f>
        <v>6.1622341627369677</v>
      </c>
    </row>
    <row r="4" spans="1:19" x14ac:dyDescent="0.25">
      <c r="A4" s="86">
        <v>43904</v>
      </c>
      <c r="B4">
        <v>0</v>
      </c>
      <c r="C4">
        <v>0</v>
      </c>
      <c r="F4" s="49">
        <v>243</v>
      </c>
      <c r="G4" s="87">
        <f>AVERAGE($C$2:$C$615)</f>
        <v>1561.9934853420195</v>
      </c>
      <c r="H4">
        <f>F4-G4</f>
        <v>-1318.9934853420195</v>
      </c>
      <c r="I4">
        <f>H4^2</f>
        <v>1739743.8143746883</v>
      </c>
      <c r="J4">
        <f>(F4-$F$18)^2</f>
        <v>68.653061224489662</v>
      </c>
      <c r="K4">
        <f>ABS(F4-G4)</f>
        <v>1318.9934853420195</v>
      </c>
      <c r="L4">
        <f>IFERROR(K4/F4,0)</f>
        <v>5.42795672980255</v>
      </c>
    </row>
    <row r="5" spans="1:19" x14ac:dyDescent="0.25">
      <c r="A5" s="86">
        <v>43905</v>
      </c>
      <c r="B5">
        <v>0</v>
      </c>
      <c r="C5">
        <v>0</v>
      </c>
      <c r="F5" s="49">
        <v>246</v>
      </c>
      <c r="G5" s="87">
        <f t="shared" ref="G5:G17" si="0">AVERAGE($C$2:$C$615)</f>
        <v>1561.9934853420195</v>
      </c>
      <c r="H5">
        <f t="shared" ref="H5:H17" si="1">F5-G5</f>
        <v>-1315.9934853420195</v>
      </c>
      <c r="I5">
        <f t="shared" ref="I5:I17" si="2">H5^2</f>
        <v>1731838.8534626362</v>
      </c>
      <c r="J5">
        <f t="shared" ref="J5:J17" si="3">(F5-$F$18)^2</f>
        <v>127.36734693877533</v>
      </c>
      <c r="K5">
        <f t="shared" ref="K5:K17" si="4">ABS(F5-G5)</f>
        <v>1315.9934853420195</v>
      </c>
      <c r="L5">
        <f t="shared" ref="L5:L17" si="5">IFERROR(K5/F5,0)</f>
        <v>5.3495670135854452</v>
      </c>
    </row>
    <row r="6" spans="1:19" x14ac:dyDescent="0.25">
      <c r="A6" s="86">
        <v>43906</v>
      </c>
      <c r="B6">
        <v>0</v>
      </c>
      <c r="C6">
        <v>0</v>
      </c>
      <c r="F6" s="49">
        <v>316</v>
      </c>
      <c r="G6" s="87">
        <f t="shared" si="0"/>
        <v>1561.9934853420195</v>
      </c>
      <c r="H6">
        <f t="shared" si="1"/>
        <v>-1245.9934853420195</v>
      </c>
      <c r="I6">
        <f t="shared" si="2"/>
        <v>1552499.7655147535</v>
      </c>
      <c r="J6">
        <f t="shared" si="3"/>
        <v>6607.3673469387741</v>
      </c>
      <c r="K6">
        <f t="shared" si="4"/>
        <v>1245.9934853420195</v>
      </c>
      <c r="L6">
        <f t="shared" si="5"/>
        <v>3.943017358677277</v>
      </c>
    </row>
    <row r="7" spans="1:19" x14ac:dyDescent="0.25">
      <c r="A7" s="86">
        <v>43907</v>
      </c>
      <c r="B7">
        <v>1</v>
      </c>
      <c r="C7">
        <v>1</v>
      </c>
      <c r="F7" s="49">
        <v>316</v>
      </c>
      <c r="G7" s="87">
        <f t="shared" si="0"/>
        <v>1561.9934853420195</v>
      </c>
      <c r="H7">
        <f t="shared" si="1"/>
        <v>-1245.9934853420195</v>
      </c>
      <c r="I7">
        <f t="shared" si="2"/>
        <v>1552499.7655147535</v>
      </c>
      <c r="J7">
        <f t="shared" si="3"/>
        <v>6607.3673469387741</v>
      </c>
      <c r="K7">
        <f t="shared" si="4"/>
        <v>1245.9934853420195</v>
      </c>
      <c r="L7">
        <f t="shared" si="5"/>
        <v>3.943017358677277</v>
      </c>
    </row>
    <row r="8" spans="1:19" x14ac:dyDescent="0.25">
      <c r="A8" s="86">
        <v>43908</v>
      </c>
      <c r="B8">
        <v>2</v>
      </c>
      <c r="C8">
        <v>2</v>
      </c>
      <c r="F8" s="49">
        <v>287</v>
      </c>
      <c r="G8" s="87">
        <f t="shared" si="0"/>
        <v>1561.9934853420195</v>
      </c>
      <c r="H8">
        <f t="shared" si="1"/>
        <v>-1274.9934853420195</v>
      </c>
      <c r="I8">
        <f t="shared" si="2"/>
        <v>1625608.3876645905</v>
      </c>
      <c r="J8">
        <f t="shared" si="3"/>
        <v>2733.7959183673461</v>
      </c>
      <c r="K8">
        <f t="shared" si="4"/>
        <v>1274.9934853420195</v>
      </c>
      <c r="L8">
        <f t="shared" si="5"/>
        <v>4.4424860116446672</v>
      </c>
    </row>
    <row r="9" spans="1:19" x14ac:dyDescent="0.25">
      <c r="A9" s="86">
        <v>43909</v>
      </c>
      <c r="B9">
        <v>4</v>
      </c>
      <c r="C9">
        <v>4</v>
      </c>
      <c r="F9" s="49">
        <v>330</v>
      </c>
      <c r="G9" s="87">
        <f t="shared" si="0"/>
        <v>1561.9934853420195</v>
      </c>
      <c r="H9">
        <f t="shared" si="1"/>
        <v>-1231.9934853420195</v>
      </c>
      <c r="I9">
        <f t="shared" si="2"/>
        <v>1517807.9479251769</v>
      </c>
      <c r="J9">
        <f t="shared" si="3"/>
        <v>9079.3673469387741</v>
      </c>
      <c r="K9">
        <f t="shared" si="4"/>
        <v>1231.9934853420195</v>
      </c>
      <c r="L9">
        <f t="shared" si="5"/>
        <v>3.7333135919455138</v>
      </c>
    </row>
    <row r="10" spans="1:19" x14ac:dyDescent="0.25">
      <c r="A10" s="86">
        <v>43910</v>
      </c>
      <c r="B10">
        <v>5</v>
      </c>
      <c r="C10">
        <v>5</v>
      </c>
      <c r="F10" s="49">
        <v>240</v>
      </c>
      <c r="G10" s="87">
        <f t="shared" si="0"/>
        <v>1561.9934853420195</v>
      </c>
      <c r="H10">
        <f t="shared" si="1"/>
        <v>-1321.9934853420195</v>
      </c>
      <c r="I10">
        <f t="shared" si="2"/>
        <v>1747666.7752867404</v>
      </c>
      <c r="J10">
        <f t="shared" si="3"/>
        <v>27.938775510203996</v>
      </c>
      <c r="K10">
        <f t="shared" si="4"/>
        <v>1321.9934853420195</v>
      </c>
      <c r="L10">
        <f t="shared" si="5"/>
        <v>5.5083061889250811</v>
      </c>
    </row>
    <row r="11" spans="1:19" x14ac:dyDescent="0.25">
      <c r="A11" s="86">
        <v>43911</v>
      </c>
      <c r="B11">
        <v>5</v>
      </c>
      <c r="C11">
        <v>5</v>
      </c>
      <c r="F11" s="49">
        <v>234</v>
      </c>
      <c r="G11" s="87">
        <f t="shared" si="0"/>
        <v>1561.9934853420195</v>
      </c>
      <c r="H11">
        <f t="shared" si="1"/>
        <v>-1327.9934853420195</v>
      </c>
      <c r="I11">
        <f t="shared" si="2"/>
        <v>1763566.6971108448</v>
      </c>
      <c r="J11">
        <f t="shared" si="3"/>
        <v>0.51020408163266462</v>
      </c>
      <c r="K11">
        <f t="shared" si="4"/>
        <v>1327.9934853420195</v>
      </c>
      <c r="L11">
        <f t="shared" si="5"/>
        <v>5.6751858347949549</v>
      </c>
    </row>
    <row r="12" spans="1:19" x14ac:dyDescent="0.25">
      <c r="A12" s="86">
        <v>43912</v>
      </c>
      <c r="B12">
        <v>14</v>
      </c>
      <c r="C12">
        <v>14</v>
      </c>
      <c r="F12" s="49">
        <v>182</v>
      </c>
      <c r="G12" s="87">
        <f t="shared" si="0"/>
        <v>1561.9934853420195</v>
      </c>
      <c r="H12">
        <f t="shared" si="1"/>
        <v>-1379.9934853420195</v>
      </c>
      <c r="I12">
        <f t="shared" si="2"/>
        <v>1904382.0195864148</v>
      </c>
      <c r="J12">
        <f t="shared" si="3"/>
        <v>2778.7959183673479</v>
      </c>
      <c r="K12">
        <f t="shared" si="4"/>
        <v>1379.9934853420195</v>
      </c>
      <c r="L12">
        <f t="shared" si="5"/>
        <v>7.5823817875935138</v>
      </c>
    </row>
    <row r="13" spans="1:19" x14ac:dyDescent="0.25">
      <c r="A13" s="86">
        <v>43913</v>
      </c>
      <c r="B13">
        <v>5</v>
      </c>
      <c r="C13">
        <v>5</v>
      </c>
      <c r="F13" s="49">
        <v>240</v>
      </c>
      <c r="G13" s="87">
        <f t="shared" si="0"/>
        <v>1561.9934853420195</v>
      </c>
      <c r="H13">
        <f t="shared" si="1"/>
        <v>-1321.9934853420195</v>
      </c>
      <c r="I13">
        <f t="shared" si="2"/>
        <v>1747666.7752867404</v>
      </c>
      <c r="J13">
        <f t="shared" si="3"/>
        <v>27.938775510203996</v>
      </c>
      <c r="K13">
        <f t="shared" si="4"/>
        <v>1321.9934853420195</v>
      </c>
      <c r="L13">
        <f t="shared" si="5"/>
        <v>5.5083061889250811</v>
      </c>
    </row>
    <row r="14" spans="1:19" x14ac:dyDescent="0.25">
      <c r="A14" s="86">
        <v>43914</v>
      </c>
      <c r="B14">
        <v>8</v>
      </c>
      <c r="C14">
        <v>8</v>
      </c>
      <c r="F14" s="49">
        <v>186</v>
      </c>
      <c r="G14" s="87">
        <f t="shared" si="0"/>
        <v>1561.9934853420195</v>
      </c>
      <c r="H14">
        <f t="shared" si="1"/>
        <v>-1375.9934853420195</v>
      </c>
      <c r="I14">
        <f t="shared" si="2"/>
        <v>1893358.0717036785</v>
      </c>
      <c r="J14">
        <f t="shared" si="3"/>
        <v>2373.0816326530621</v>
      </c>
      <c r="K14">
        <f t="shared" si="4"/>
        <v>1375.9934853420195</v>
      </c>
      <c r="L14">
        <f t="shared" si="5"/>
        <v>7.397814437322686</v>
      </c>
    </row>
    <row r="15" spans="1:19" x14ac:dyDescent="0.25">
      <c r="A15" s="86">
        <v>43915</v>
      </c>
      <c r="B15">
        <v>9</v>
      </c>
      <c r="C15">
        <v>9</v>
      </c>
      <c r="F15" s="49">
        <v>183</v>
      </c>
      <c r="G15" s="87">
        <f t="shared" si="0"/>
        <v>1561.9934853420195</v>
      </c>
      <c r="H15">
        <f t="shared" si="1"/>
        <v>-1378.9934853420195</v>
      </c>
      <c r="I15">
        <f t="shared" si="2"/>
        <v>1901623.0326157308</v>
      </c>
      <c r="J15">
        <f t="shared" si="3"/>
        <v>2674.3673469387763</v>
      </c>
      <c r="K15">
        <f t="shared" si="4"/>
        <v>1378.9934853420195</v>
      </c>
      <c r="L15">
        <f t="shared" si="5"/>
        <v>7.5354835264591236</v>
      </c>
    </row>
    <row r="16" spans="1:19" x14ac:dyDescent="0.25">
      <c r="A16" s="86">
        <v>43916</v>
      </c>
      <c r="B16">
        <v>10</v>
      </c>
      <c r="C16">
        <v>10</v>
      </c>
      <c r="F16" s="49">
        <v>153</v>
      </c>
      <c r="G16" s="87">
        <f t="shared" si="0"/>
        <v>1561.9934853420195</v>
      </c>
      <c r="H16">
        <f t="shared" si="1"/>
        <v>-1408.9934853420195</v>
      </c>
      <c r="I16">
        <f t="shared" si="2"/>
        <v>1985262.6417362518</v>
      </c>
      <c r="J16">
        <f t="shared" si="3"/>
        <v>6677.2244897959199</v>
      </c>
      <c r="K16">
        <f t="shared" si="4"/>
        <v>1408.9934853420195</v>
      </c>
      <c r="L16">
        <f t="shared" si="5"/>
        <v>9.2091077473334604</v>
      </c>
    </row>
    <row r="17" spans="1:12" x14ac:dyDescent="0.25">
      <c r="A17" s="86">
        <v>43917</v>
      </c>
      <c r="B17">
        <v>13</v>
      </c>
      <c r="C17">
        <v>13</v>
      </c>
      <c r="F17" s="49">
        <v>130</v>
      </c>
      <c r="G17" s="87">
        <f t="shared" si="0"/>
        <v>1561.9934853420195</v>
      </c>
      <c r="H17">
        <f t="shared" si="1"/>
        <v>-1431.9934853420195</v>
      </c>
      <c r="I17">
        <f t="shared" si="2"/>
        <v>2050605.3420619848</v>
      </c>
      <c r="J17">
        <f t="shared" si="3"/>
        <v>10965.081632653062</v>
      </c>
      <c r="K17">
        <f t="shared" si="4"/>
        <v>1431.9934853420195</v>
      </c>
      <c r="L17">
        <f t="shared" si="5"/>
        <v>11.015334502630919</v>
      </c>
    </row>
    <row r="18" spans="1:12" x14ac:dyDescent="0.25">
      <c r="A18" s="86">
        <v>43918</v>
      </c>
      <c r="B18">
        <v>39</v>
      </c>
      <c r="C18">
        <v>39</v>
      </c>
      <c r="E18" t="s">
        <v>30</v>
      </c>
      <c r="F18">
        <f>AVERAGE(F4:F17)</f>
        <v>234.71428571428572</v>
      </c>
      <c r="H18" t="s">
        <v>31</v>
      </c>
      <c r="I18">
        <f>SUM(I4:I17)</f>
        <v>24714129.889844988</v>
      </c>
      <c r="J18">
        <f t="shared" ref="J18:L18" si="6">SUM(J4:J17)</f>
        <v>50748.857142857138</v>
      </c>
      <c r="K18">
        <f t="shared" si="6"/>
        <v>18581.908794788276</v>
      </c>
      <c r="L18">
        <f t="shared" si="6"/>
        <v>86.271278278317553</v>
      </c>
    </row>
    <row r="19" spans="1:12" x14ac:dyDescent="0.25">
      <c r="A19" s="86">
        <v>43919</v>
      </c>
      <c r="B19">
        <v>20</v>
      </c>
      <c r="C19">
        <v>20</v>
      </c>
    </row>
    <row r="20" spans="1:12" x14ac:dyDescent="0.25">
      <c r="A20" s="86">
        <v>43920</v>
      </c>
      <c r="B20">
        <v>31</v>
      </c>
      <c r="C20">
        <v>31</v>
      </c>
    </row>
    <row r="21" spans="1:12" x14ac:dyDescent="0.25">
      <c r="A21" s="86">
        <v>43921</v>
      </c>
      <c r="B21">
        <v>16</v>
      </c>
      <c r="C21">
        <v>16</v>
      </c>
    </row>
    <row r="22" spans="1:12" x14ac:dyDescent="0.25">
      <c r="A22" s="86">
        <v>43922</v>
      </c>
      <c r="B22">
        <v>26</v>
      </c>
      <c r="C22">
        <v>26</v>
      </c>
    </row>
    <row r="23" spans="1:12" x14ac:dyDescent="0.25">
      <c r="A23" s="86">
        <v>43923</v>
      </c>
      <c r="B23">
        <v>21</v>
      </c>
      <c r="C23">
        <v>21</v>
      </c>
    </row>
    <row r="24" spans="1:12" x14ac:dyDescent="0.25">
      <c r="A24" s="86">
        <v>43924</v>
      </c>
      <c r="B24">
        <v>36</v>
      </c>
      <c r="C24">
        <v>36</v>
      </c>
    </row>
    <row r="25" spans="1:12" x14ac:dyDescent="0.25">
      <c r="A25" s="86">
        <v>43925</v>
      </c>
      <c r="B25">
        <v>19</v>
      </c>
      <c r="C25">
        <v>19</v>
      </c>
    </row>
    <row r="26" spans="1:12" x14ac:dyDescent="0.25">
      <c r="A26" s="86">
        <v>43926</v>
      </c>
      <c r="B26">
        <v>32</v>
      </c>
      <c r="C26">
        <v>32</v>
      </c>
    </row>
    <row r="27" spans="1:12" x14ac:dyDescent="0.25">
      <c r="A27" s="86">
        <v>43927</v>
      </c>
      <c r="B27">
        <v>30</v>
      </c>
      <c r="C27">
        <v>30</v>
      </c>
    </row>
    <row r="28" spans="1:12" x14ac:dyDescent="0.25">
      <c r="A28" s="86">
        <v>43928</v>
      </c>
      <c r="B28">
        <v>46</v>
      </c>
      <c r="C28">
        <v>46</v>
      </c>
    </row>
    <row r="29" spans="1:12" x14ac:dyDescent="0.25">
      <c r="A29" s="86">
        <v>43929</v>
      </c>
      <c r="B29">
        <v>61</v>
      </c>
      <c r="C29">
        <v>61</v>
      </c>
    </row>
    <row r="30" spans="1:12" x14ac:dyDescent="0.25">
      <c r="A30" s="86">
        <v>43930</v>
      </c>
      <c r="B30">
        <v>58</v>
      </c>
      <c r="C30">
        <v>58</v>
      </c>
    </row>
    <row r="31" spans="1:12" x14ac:dyDescent="0.25">
      <c r="A31" s="86">
        <v>43931</v>
      </c>
      <c r="B31">
        <v>49</v>
      </c>
      <c r="C31">
        <v>49</v>
      </c>
    </row>
    <row r="32" spans="1:12" x14ac:dyDescent="0.25">
      <c r="A32" s="86">
        <v>43932</v>
      </c>
      <c r="B32">
        <v>56</v>
      </c>
      <c r="C32">
        <v>56</v>
      </c>
    </row>
    <row r="33" spans="1:3" x14ac:dyDescent="0.25">
      <c r="A33" s="86">
        <v>43933</v>
      </c>
      <c r="B33">
        <v>49</v>
      </c>
      <c r="C33">
        <v>49</v>
      </c>
    </row>
    <row r="34" spans="1:3" x14ac:dyDescent="0.25">
      <c r="A34" s="86">
        <v>43934</v>
      </c>
      <c r="B34">
        <v>57</v>
      </c>
      <c r="C34">
        <v>57</v>
      </c>
    </row>
    <row r="35" spans="1:3" x14ac:dyDescent="0.25">
      <c r="A35" s="86">
        <v>43935</v>
      </c>
      <c r="B35">
        <v>40</v>
      </c>
      <c r="C35">
        <v>40</v>
      </c>
    </row>
    <row r="36" spans="1:3" x14ac:dyDescent="0.25">
      <c r="A36" s="86">
        <v>43936</v>
      </c>
      <c r="B36">
        <v>48</v>
      </c>
      <c r="C36">
        <v>48</v>
      </c>
    </row>
    <row r="37" spans="1:3" x14ac:dyDescent="0.25">
      <c r="A37" s="86">
        <v>43937</v>
      </c>
      <c r="B37">
        <v>48</v>
      </c>
      <c r="C37">
        <v>48</v>
      </c>
    </row>
    <row r="38" spans="1:3" x14ac:dyDescent="0.25">
      <c r="A38" s="86">
        <v>43938</v>
      </c>
      <c r="B38">
        <v>61</v>
      </c>
      <c r="C38">
        <v>61</v>
      </c>
    </row>
    <row r="39" spans="1:3" x14ac:dyDescent="0.25">
      <c r="A39" s="86">
        <v>43939</v>
      </c>
      <c r="B39">
        <v>63</v>
      </c>
      <c r="C39">
        <v>63</v>
      </c>
    </row>
    <row r="40" spans="1:3" x14ac:dyDescent="0.25">
      <c r="A40" s="86">
        <v>43940</v>
      </c>
      <c r="B40">
        <v>49</v>
      </c>
      <c r="C40">
        <v>49</v>
      </c>
    </row>
    <row r="41" spans="1:3" x14ac:dyDescent="0.25">
      <c r="A41" s="86">
        <v>43941</v>
      </c>
      <c r="B41">
        <v>52</v>
      </c>
      <c r="C41">
        <v>52</v>
      </c>
    </row>
    <row r="42" spans="1:3" x14ac:dyDescent="0.25">
      <c r="A42" s="86">
        <v>43942</v>
      </c>
      <c r="B42">
        <v>50</v>
      </c>
      <c r="C42">
        <v>50</v>
      </c>
    </row>
    <row r="43" spans="1:3" x14ac:dyDescent="0.25">
      <c r="A43" s="86">
        <v>43943</v>
      </c>
      <c r="B43">
        <v>52</v>
      </c>
      <c r="C43">
        <v>52</v>
      </c>
    </row>
    <row r="44" spans="1:3" x14ac:dyDescent="0.25">
      <c r="A44" s="86">
        <v>43944</v>
      </c>
      <c r="B44">
        <v>46</v>
      </c>
      <c r="C44">
        <v>46</v>
      </c>
    </row>
    <row r="45" spans="1:3" x14ac:dyDescent="0.25">
      <c r="A45" s="86">
        <v>43945</v>
      </c>
      <c r="B45">
        <v>50</v>
      </c>
      <c r="C45">
        <v>50</v>
      </c>
    </row>
    <row r="46" spans="1:3" x14ac:dyDescent="0.25">
      <c r="A46" s="86">
        <v>43946</v>
      </c>
      <c r="B46">
        <v>52</v>
      </c>
      <c r="C46">
        <v>52</v>
      </c>
    </row>
    <row r="47" spans="1:3" x14ac:dyDescent="0.25">
      <c r="A47" s="86">
        <v>43947</v>
      </c>
      <c r="B47">
        <v>32</v>
      </c>
      <c r="C47">
        <v>32</v>
      </c>
    </row>
    <row r="48" spans="1:3" x14ac:dyDescent="0.25">
      <c r="A48" s="86">
        <v>43948</v>
      </c>
      <c r="B48">
        <v>20</v>
      </c>
      <c r="C48">
        <v>20</v>
      </c>
    </row>
    <row r="49" spans="1:3" x14ac:dyDescent="0.25">
      <c r="A49" s="86">
        <v>43949</v>
      </c>
      <c r="B49">
        <v>48</v>
      </c>
      <c r="C49">
        <v>48</v>
      </c>
    </row>
    <row r="50" spans="1:3" x14ac:dyDescent="0.25">
      <c r="A50" s="86">
        <v>43950</v>
      </c>
      <c r="B50">
        <v>30</v>
      </c>
      <c r="C50">
        <v>30</v>
      </c>
    </row>
    <row r="51" spans="1:3" x14ac:dyDescent="0.25">
      <c r="A51" s="86">
        <v>43951</v>
      </c>
      <c r="B51">
        <v>34</v>
      </c>
      <c r="C51">
        <v>34</v>
      </c>
    </row>
    <row r="52" spans="1:3" x14ac:dyDescent="0.25">
      <c r="A52" s="86">
        <v>43952</v>
      </c>
      <c r="B52">
        <v>36</v>
      </c>
      <c r="C52">
        <v>36</v>
      </c>
    </row>
    <row r="53" spans="1:3" x14ac:dyDescent="0.25">
      <c r="A53" s="86">
        <v>43953</v>
      </c>
      <c r="B53">
        <v>74</v>
      </c>
      <c r="C53">
        <v>74</v>
      </c>
    </row>
    <row r="54" spans="1:3" x14ac:dyDescent="0.25">
      <c r="A54" s="86">
        <v>43954</v>
      </c>
      <c r="B54">
        <v>38</v>
      </c>
      <c r="C54">
        <v>38</v>
      </c>
    </row>
    <row r="55" spans="1:3" x14ac:dyDescent="0.25">
      <c r="A55" s="86">
        <v>43955</v>
      </c>
      <c r="B55">
        <v>19</v>
      </c>
      <c r="C55">
        <v>19</v>
      </c>
    </row>
    <row r="56" spans="1:3" x14ac:dyDescent="0.25">
      <c r="A56" s="86">
        <v>43956</v>
      </c>
      <c r="B56">
        <v>17</v>
      </c>
      <c r="C56">
        <v>17</v>
      </c>
    </row>
    <row r="57" spans="1:3" x14ac:dyDescent="0.25">
      <c r="A57" s="86">
        <v>43957</v>
      </c>
      <c r="B57">
        <v>18</v>
      </c>
      <c r="C57">
        <v>18</v>
      </c>
    </row>
    <row r="58" spans="1:3" x14ac:dyDescent="0.25">
      <c r="A58" s="86">
        <v>43958</v>
      </c>
      <c r="B58">
        <v>26</v>
      </c>
      <c r="C58">
        <v>26</v>
      </c>
    </row>
    <row r="59" spans="1:3" x14ac:dyDescent="0.25">
      <c r="A59" s="86">
        <v>43959</v>
      </c>
      <c r="B59">
        <v>12</v>
      </c>
      <c r="C59">
        <v>12</v>
      </c>
    </row>
    <row r="60" spans="1:3" x14ac:dyDescent="0.25">
      <c r="A60" s="86">
        <v>43960</v>
      </c>
      <c r="B60">
        <v>13</v>
      </c>
      <c r="C60">
        <v>13</v>
      </c>
    </row>
    <row r="61" spans="1:3" x14ac:dyDescent="0.25">
      <c r="A61" s="86">
        <v>43961</v>
      </c>
      <c r="B61">
        <v>12</v>
      </c>
      <c r="C61">
        <v>12</v>
      </c>
    </row>
    <row r="62" spans="1:3" x14ac:dyDescent="0.25">
      <c r="A62" s="86">
        <v>43962</v>
      </c>
      <c r="B62">
        <v>17</v>
      </c>
      <c r="C62">
        <v>17</v>
      </c>
    </row>
    <row r="63" spans="1:3" x14ac:dyDescent="0.25">
      <c r="A63" s="86">
        <v>43963</v>
      </c>
      <c r="B63">
        <v>21</v>
      </c>
      <c r="C63">
        <v>21</v>
      </c>
    </row>
    <row r="64" spans="1:3" x14ac:dyDescent="0.25">
      <c r="A64" s="86">
        <v>43964</v>
      </c>
      <c r="B64">
        <v>6</v>
      </c>
      <c r="C64">
        <v>6</v>
      </c>
    </row>
    <row r="65" spans="1:3" x14ac:dyDescent="0.25">
      <c r="A65" s="86">
        <v>43965</v>
      </c>
      <c r="B65">
        <v>20</v>
      </c>
      <c r="C65">
        <v>20</v>
      </c>
    </row>
    <row r="66" spans="1:3" x14ac:dyDescent="0.25">
      <c r="A66" s="86">
        <v>43966</v>
      </c>
      <c r="B66">
        <v>10</v>
      </c>
      <c r="C66">
        <v>10</v>
      </c>
    </row>
    <row r="67" spans="1:3" x14ac:dyDescent="0.25">
      <c r="A67" s="86">
        <v>43967</v>
      </c>
      <c r="B67">
        <v>22</v>
      </c>
      <c r="C67">
        <v>22</v>
      </c>
    </row>
    <row r="68" spans="1:3" x14ac:dyDescent="0.25">
      <c r="A68" s="86">
        <v>43968</v>
      </c>
      <c r="B68">
        <v>10</v>
      </c>
      <c r="C68">
        <v>10</v>
      </c>
    </row>
    <row r="69" spans="1:3" x14ac:dyDescent="0.25">
      <c r="A69" s="86">
        <v>43969</v>
      </c>
      <c r="B69">
        <v>9</v>
      </c>
      <c r="C69">
        <v>9</v>
      </c>
    </row>
    <row r="70" spans="1:3" x14ac:dyDescent="0.25">
      <c r="A70" s="86">
        <v>43970</v>
      </c>
      <c r="B70">
        <v>6</v>
      </c>
      <c r="C70">
        <v>6</v>
      </c>
    </row>
    <row r="71" spans="1:3" x14ac:dyDescent="0.25">
      <c r="A71" s="86">
        <v>43971</v>
      </c>
      <c r="B71">
        <v>13</v>
      </c>
      <c r="C71">
        <v>13</v>
      </c>
    </row>
    <row r="72" spans="1:3" x14ac:dyDescent="0.25">
      <c r="A72" s="86">
        <v>43972</v>
      </c>
      <c r="B72">
        <v>8</v>
      </c>
      <c r="C72">
        <v>8</v>
      </c>
    </row>
    <row r="73" spans="1:3" x14ac:dyDescent="0.25">
      <c r="A73" s="86">
        <v>43973</v>
      </c>
      <c r="B73">
        <v>8</v>
      </c>
      <c r="C73">
        <v>8</v>
      </c>
    </row>
    <row r="74" spans="1:3" x14ac:dyDescent="0.25">
      <c r="A74" s="86">
        <v>43974</v>
      </c>
      <c r="B74">
        <v>15</v>
      </c>
      <c r="C74">
        <v>15</v>
      </c>
    </row>
    <row r="75" spans="1:3" x14ac:dyDescent="0.25">
      <c r="A75" s="86">
        <v>43975</v>
      </c>
      <c r="B75">
        <v>10</v>
      </c>
      <c r="C75">
        <v>10</v>
      </c>
    </row>
    <row r="76" spans="1:3" x14ac:dyDescent="0.25">
      <c r="A76" s="86">
        <v>43976</v>
      </c>
      <c r="B76">
        <v>6</v>
      </c>
      <c r="C76">
        <v>6</v>
      </c>
    </row>
    <row r="77" spans="1:3" x14ac:dyDescent="0.25">
      <c r="A77" s="86">
        <v>43977</v>
      </c>
      <c r="B77">
        <v>16</v>
      </c>
      <c r="C77">
        <v>16</v>
      </c>
    </row>
    <row r="78" spans="1:3" x14ac:dyDescent="0.25">
      <c r="A78" s="86">
        <v>43978</v>
      </c>
      <c r="B78">
        <v>11</v>
      </c>
      <c r="C78">
        <v>11</v>
      </c>
    </row>
    <row r="79" spans="1:3" x14ac:dyDescent="0.25">
      <c r="A79" s="86">
        <v>43979</v>
      </c>
      <c r="B79">
        <v>9</v>
      </c>
      <c r="C79">
        <v>9</v>
      </c>
    </row>
    <row r="80" spans="1:3" x14ac:dyDescent="0.25">
      <c r="A80" s="86">
        <v>43980</v>
      </c>
      <c r="B80">
        <v>22</v>
      </c>
      <c r="C80">
        <v>22</v>
      </c>
    </row>
    <row r="81" spans="1:3" x14ac:dyDescent="0.25">
      <c r="A81" s="86">
        <v>43981</v>
      </c>
      <c r="B81">
        <v>20</v>
      </c>
      <c r="C81">
        <v>20</v>
      </c>
    </row>
    <row r="82" spans="1:3" x14ac:dyDescent="0.25">
      <c r="A82" s="86">
        <v>43982</v>
      </c>
      <c r="B82">
        <v>20</v>
      </c>
      <c r="C82">
        <v>20</v>
      </c>
    </row>
    <row r="83" spans="1:3" x14ac:dyDescent="0.25">
      <c r="A83" s="86">
        <v>43983</v>
      </c>
      <c r="B83">
        <v>38</v>
      </c>
      <c r="C83">
        <v>38</v>
      </c>
    </row>
    <row r="84" spans="1:3" x14ac:dyDescent="0.25">
      <c r="A84" s="86">
        <v>43984</v>
      </c>
      <c r="B84">
        <v>9</v>
      </c>
      <c r="C84">
        <v>9</v>
      </c>
    </row>
    <row r="85" spans="1:3" x14ac:dyDescent="0.25">
      <c r="A85" s="86">
        <v>43985</v>
      </c>
      <c r="B85">
        <v>15</v>
      </c>
      <c r="C85">
        <v>15</v>
      </c>
    </row>
    <row r="86" spans="1:3" x14ac:dyDescent="0.25">
      <c r="A86" s="86">
        <v>43986</v>
      </c>
      <c r="B86">
        <v>12</v>
      </c>
      <c r="C86">
        <v>12</v>
      </c>
    </row>
    <row r="87" spans="1:3" x14ac:dyDescent="0.25">
      <c r="A87" s="86">
        <v>43987</v>
      </c>
      <c r="B87">
        <v>14</v>
      </c>
      <c r="C87">
        <v>14</v>
      </c>
    </row>
    <row r="88" spans="1:3" x14ac:dyDescent="0.25">
      <c r="A88" s="86">
        <v>43988</v>
      </c>
      <c r="B88">
        <v>40</v>
      </c>
      <c r="C88">
        <v>40</v>
      </c>
    </row>
    <row r="89" spans="1:3" x14ac:dyDescent="0.25">
      <c r="A89" s="86">
        <v>43989</v>
      </c>
      <c r="B89">
        <v>18</v>
      </c>
      <c r="C89">
        <v>18</v>
      </c>
    </row>
    <row r="90" spans="1:3" x14ac:dyDescent="0.25">
      <c r="A90" s="86">
        <v>43990</v>
      </c>
      <c r="B90">
        <v>9</v>
      </c>
      <c r="C90">
        <v>9</v>
      </c>
    </row>
    <row r="91" spans="1:3" x14ac:dyDescent="0.25">
      <c r="A91" s="86">
        <v>43991</v>
      </c>
      <c r="B91">
        <v>5</v>
      </c>
      <c r="C91">
        <v>5</v>
      </c>
    </row>
    <row r="92" spans="1:3" x14ac:dyDescent="0.25">
      <c r="A92" s="86">
        <v>43992</v>
      </c>
      <c r="B92">
        <v>6</v>
      </c>
      <c r="C92">
        <v>6</v>
      </c>
    </row>
    <row r="93" spans="1:3" x14ac:dyDescent="0.25">
      <c r="A93" s="86">
        <v>43993</v>
      </c>
      <c r="B93">
        <v>8</v>
      </c>
      <c r="C93">
        <v>8</v>
      </c>
    </row>
    <row r="94" spans="1:3" x14ac:dyDescent="0.25">
      <c r="A94" s="86">
        <v>43994</v>
      </c>
      <c r="B94">
        <v>14</v>
      </c>
      <c r="C94">
        <v>14</v>
      </c>
    </row>
    <row r="95" spans="1:3" x14ac:dyDescent="0.25">
      <c r="A95" s="86">
        <v>43995</v>
      </c>
      <c r="B95">
        <v>5</v>
      </c>
      <c r="C95">
        <v>5</v>
      </c>
    </row>
    <row r="96" spans="1:3" x14ac:dyDescent="0.25">
      <c r="A96" s="86">
        <v>43996</v>
      </c>
      <c r="B96">
        <v>10</v>
      </c>
      <c r="C96">
        <v>10</v>
      </c>
    </row>
    <row r="97" spans="1:3" x14ac:dyDescent="0.25">
      <c r="A97" s="86">
        <v>43997</v>
      </c>
      <c r="B97">
        <v>14</v>
      </c>
      <c r="C97">
        <v>14</v>
      </c>
    </row>
    <row r="98" spans="1:3" x14ac:dyDescent="0.25">
      <c r="A98" s="86">
        <v>43998</v>
      </c>
      <c r="B98">
        <v>11</v>
      </c>
      <c r="C98">
        <v>11</v>
      </c>
    </row>
    <row r="99" spans="1:3" x14ac:dyDescent="0.25">
      <c r="A99" s="86">
        <v>43999</v>
      </c>
      <c r="B99">
        <v>7</v>
      </c>
      <c r="C99">
        <v>7</v>
      </c>
    </row>
    <row r="100" spans="1:3" x14ac:dyDescent="0.25">
      <c r="A100" s="86">
        <v>44000</v>
      </c>
      <c r="B100">
        <v>15</v>
      </c>
      <c r="C100">
        <v>15</v>
      </c>
    </row>
    <row r="101" spans="1:3" x14ac:dyDescent="0.25">
      <c r="A101" s="86">
        <v>44001</v>
      </c>
      <c r="B101">
        <v>10</v>
      </c>
      <c r="C101">
        <v>10</v>
      </c>
    </row>
    <row r="102" spans="1:3" x14ac:dyDescent="0.25">
      <c r="A102" s="86">
        <v>44002</v>
      </c>
      <c r="B102">
        <v>4</v>
      </c>
      <c r="C102">
        <v>4</v>
      </c>
    </row>
    <row r="103" spans="1:3" x14ac:dyDescent="0.25">
      <c r="A103" s="86">
        <v>44003</v>
      </c>
      <c r="B103">
        <v>3</v>
      </c>
      <c r="C103">
        <v>3</v>
      </c>
    </row>
    <row r="104" spans="1:3" x14ac:dyDescent="0.25">
      <c r="A104" s="86">
        <v>44004</v>
      </c>
      <c r="B104">
        <v>3</v>
      </c>
      <c r="C104">
        <v>3</v>
      </c>
    </row>
    <row r="105" spans="1:3" x14ac:dyDescent="0.25">
      <c r="A105" s="86">
        <v>44005</v>
      </c>
      <c r="B105">
        <v>3</v>
      </c>
      <c r="C105">
        <v>3</v>
      </c>
    </row>
    <row r="106" spans="1:3" x14ac:dyDescent="0.25">
      <c r="A106" s="86">
        <v>44006</v>
      </c>
      <c r="B106">
        <v>1</v>
      </c>
      <c r="C106">
        <v>1</v>
      </c>
    </row>
    <row r="107" spans="1:3" x14ac:dyDescent="0.25">
      <c r="A107" s="86">
        <v>44007</v>
      </c>
      <c r="B107">
        <v>2</v>
      </c>
      <c r="C107">
        <v>2</v>
      </c>
    </row>
    <row r="108" spans="1:3" x14ac:dyDescent="0.25">
      <c r="A108" s="86">
        <v>44008</v>
      </c>
      <c r="B108">
        <v>4</v>
      </c>
      <c r="C108">
        <v>4</v>
      </c>
    </row>
    <row r="109" spans="1:3" x14ac:dyDescent="0.25">
      <c r="A109" s="86">
        <v>44009</v>
      </c>
      <c r="B109">
        <v>5</v>
      </c>
      <c r="C109">
        <v>5</v>
      </c>
    </row>
    <row r="110" spans="1:3" x14ac:dyDescent="0.25">
      <c r="A110" s="86">
        <v>44010</v>
      </c>
      <c r="B110">
        <v>2</v>
      </c>
      <c r="C110">
        <v>2</v>
      </c>
    </row>
    <row r="111" spans="1:3" x14ac:dyDescent="0.25">
      <c r="A111" s="86">
        <v>44011</v>
      </c>
      <c r="B111">
        <v>8</v>
      </c>
      <c r="C111">
        <v>8</v>
      </c>
    </row>
    <row r="112" spans="1:3" x14ac:dyDescent="0.25">
      <c r="A112" s="86">
        <v>44012</v>
      </c>
      <c r="B112">
        <v>1</v>
      </c>
      <c r="C112">
        <v>1</v>
      </c>
    </row>
    <row r="113" spans="1:3" x14ac:dyDescent="0.25">
      <c r="A113" s="86">
        <v>44013</v>
      </c>
      <c r="B113">
        <v>7</v>
      </c>
      <c r="C113">
        <v>7</v>
      </c>
    </row>
    <row r="114" spans="1:3" x14ac:dyDescent="0.25">
      <c r="A114" s="86">
        <v>44014</v>
      </c>
      <c r="B114">
        <v>5</v>
      </c>
      <c r="C114">
        <v>5</v>
      </c>
    </row>
    <row r="115" spans="1:3" x14ac:dyDescent="0.25">
      <c r="A115" s="86">
        <v>44015</v>
      </c>
      <c r="B115">
        <v>8</v>
      </c>
      <c r="C115">
        <v>8</v>
      </c>
    </row>
    <row r="116" spans="1:3" x14ac:dyDescent="0.25">
      <c r="A116" s="86">
        <v>44016</v>
      </c>
      <c r="B116">
        <v>8</v>
      </c>
      <c r="C116">
        <v>8</v>
      </c>
    </row>
    <row r="117" spans="1:3" x14ac:dyDescent="0.25">
      <c r="A117" s="86">
        <v>44017</v>
      </c>
      <c r="B117">
        <v>3</v>
      </c>
      <c r="C117">
        <v>3</v>
      </c>
    </row>
    <row r="118" spans="1:3" x14ac:dyDescent="0.25">
      <c r="A118" s="86">
        <v>44018</v>
      </c>
      <c r="B118">
        <v>8</v>
      </c>
      <c r="C118">
        <v>8</v>
      </c>
    </row>
    <row r="119" spans="1:3" x14ac:dyDescent="0.25">
      <c r="A119" s="86">
        <v>44019</v>
      </c>
      <c r="B119">
        <v>15</v>
      </c>
      <c r="C119">
        <v>15</v>
      </c>
    </row>
    <row r="120" spans="1:3" x14ac:dyDescent="0.25">
      <c r="A120" s="86">
        <v>44020</v>
      </c>
      <c r="B120">
        <v>4</v>
      </c>
      <c r="C120">
        <v>4</v>
      </c>
    </row>
    <row r="121" spans="1:3" x14ac:dyDescent="0.25">
      <c r="A121" s="86">
        <v>44021</v>
      </c>
      <c r="B121">
        <v>4</v>
      </c>
      <c r="C121">
        <v>4</v>
      </c>
    </row>
    <row r="122" spans="1:3" x14ac:dyDescent="0.25">
      <c r="A122" s="86">
        <v>44022</v>
      </c>
      <c r="B122">
        <v>10</v>
      </c>
      <c r="C122">
        <v>10</v>
      </c>
    </row>
    <row r="123" spans="1:3" x14ac:dyDescent="0.25">
      <c r="A123" s="86">
        <v>44023</v>
      </c>
      <c r="B123">
        <v>7</v>
      </c>
      <c r="C123">
        <v>7</v>
      </c>
    </row>
    <row r="124" spans="1:3" x14ac:dyDescent="0.25">
      <c r="A124" s="86">
        <v>44024</v>
      </c>
      <c r="B124">
        <v>6</v>
      </c>
      <c r="C124">
        <v>6</v>
      </c>
    </row>
    <row r="125" spans="1:3" x14ac:dyDescent="0.25">
      <c r="A125" s="86">
        <v>44025</v>
      </c>
      <c r="B125">
        <v>2</v>
      </c>
      <c r="C125">
        <v>2</v>
      </c>
    </row>
    <row r="126" spans="1:3" x14ac:dyDescent="0.25">
      <c r="A126" s="86">
        <v>44026</v>
      </c>
      <c r="B126">
        <v>4</v>
      </c>
      <c r="C126">
        <v>4</v>
      </c>
    </row>
    <row r="127" spans="1:3" x14ac:dyDescent="0.25">
      <c r="A127" s="86">
        <v>44027</v>
      </c>
      <c r="B127">
        <v>6</v>
      </c>
      <c r="C127">
        <v>6</v>
      </c>
    </row>
    <row r="128" spans="1:3" x14ac:dyDescent="0.25">
      <c r="A128" s="86">
        <v>44028</v>
      </c>
      <c r="B128">
        <v>2</v>
      </c>
      <c r="C128">
        <v>2</v>
      </c>
    </row>
    <row r="129" spans="1:3" x14ac:dyDescent="0.25">
      <c r="A129" s="86">
        <v>44029</v>
      </c>
      <c r="B129">
        <v>4</v>
      </c>
      <c r="C129">
        <v>4</v>
      </c>
    </row>
    <row r="130" spans="1:3" x14ac:dyDescent="0.25">
      <c r="A130" s="86">
        <v>44030</v>
      </c>
      <c r="B130">
        <v>1</v>
      </c>
      <c r="C130">
        <v>1</v>
      </c>
    </row>
    <row r="131" spans="1:3" x14ac:dyDescent="0.25">
      <c r="A131" s="86">
        <v>44031</v>
      </c>
      <c r="B131">
        <v>1</v>
      </c>
      <c r="C131">
        <v>1</v>
      </c>
    </row>
    <row r="132" spans="1:3" x14ac:dyDescent="0.25">
      <c r="A132" s="86">
        <v>44032</v>
      </c>
      <c r="B132">
        <v>0</v>
      </c>
      <c r="C132">
        <v>0</v>
      </c>
    </row>
    <row r="133" spans="1:3" x14ac:dyDescent="0.25">
      <c r="A133" s="86">
        <v>44033</v>
      </c>
      <c r="B133">
        <v>3</v>
      </c>
      <c r="C133">
        <v>3</v>
      </c>
    </row>
    <row r="134" spans="1:3" x14ac:dyDescent="0.25">
      <c r="A134" s="86">
        <v>44034</v>
      </c>
      <c r="B134">
        <v>13</v>
      </c>
      <c r="C134">
        <v>13</v>
      </c>
    </row>
    <row r="135" spans="1:3" x14ac:dyDescent="0.25">
      <c r="A135" s="86">
        <v>44035</v>
      </c>
      <c r="B135">
        <v>4</v>
      </c>
      <c r="C135">
        <v>4</v>
      </c>
    </row>
    <row r="136" spans="1:3" x14ac:dyDescent="0.25">
      <c r="A136" s="86">
        <v>44036</v>
      </c>
      <c r="B136">
        <v>3</v>
      </c>
      <c r="C136">
        <v>3</v>
      </c>
    </row>
    <row r="137" spans="1:3" x14ac:dyDescent="0.25">
      <c r="A137" s="86">
        <v>44037</v>
      </c>
      <c r="B137">
        <v>9</v>
      </c>
      <c r="C137">
        <v>9</v>
      </c>
    </row>
    <row r="138" spans="1:3" x14ac:dyDescent="0.25">
      <c r="A138" s="86">
        <v>44038</v>
      </c>
      <c r="B138">
        <v>17</v>
      </c>
      <c r="C138">
        <v>17</v>
      </c>
    </row>
    <row r="139" spans="1:3" x14ac:dyDescent="0.25">
      <c r="A139" s="86">
        <v>44039</v>
      </c>
      <c r="B139">
        <v>37</v>
      </c>
      <c r="C139">
        <v>37</v>
      </c>
    </row>
    <row r="140" spans="1:3" x14ac:dyDescent="0.25">
      <c r="A140" s="86">
        <v>44040</v>
      </c>
      <c r="B140">
        <v>23</v>
      </c>
      <c r="C140">
        <v>23</v>
      </c>
    </row>
    <row r="141" spans="1:3" x14ac:dyDescent="0.25">
      <c r="A141" s="86">
        <v>44041</v>
      </c>
      <c r="B141">
        <v>33</v>
      </c>
      <c r="C141">
        <v>33</v>
      </c>
    </row>
    <row r="142" spans="1:3" x14ac:dyDescent="0.25">
      <c r="A142" s="86">
        <v>44042</v>
      </c>
      <c r="B142">
        <v>9</v>
      </c>
      <c r="C142">
        <v>9</v>
      </c>
    </row>
    <row r="143" spans="1:3" x14ac:dyDescent="0.25">
      <c r="A143" s="86">
        <v>44043</v>
      </c>
      <c r="B143">
        <v>11</v>
      </c>
      <c r="C143">
        <v>11</v>
      </c>
    </row>
    <row r="144" spans="1:3" x14ac:dyDescent="0.25">
      <c r="A144" s="86">
        <v>44044</v>
      </c>
      <c r="B144">
        <v>25</v>
      </c>
      <c r="C144">
        <v>25</v>
      </c>
    </row>
    <row r="145" spans="1:3" x14ac:dyDescent="0.25">
      <c r="A145" s="86">
        <v>44045</v>
      </c>
      <c r="B145">
        <v>13</v>
      </c>
      <c r="C145">
        <v>13</v>
      </c>
    </row>
    <row r="146" spans="1:3" x14ac:dyDescent="0.25">
      <c r="A146" s="86">
        <v>44046</v>
      </c>
      <c r="B146">
        <v>24</v>
      </c>
      <c r="C146">
        <v>24</v>
      </c>
    </row>
    <row r="147" spans="1:3" x14ac:dyDescent="0.25">
      <c r="A147" s="86">
        <v>44047</v>
      </c>
      <c r="B147">
        <v>31</v>
      </c>
      <c r="C147">
        <v>31</v>
      </c>
    </row>
    <row r="148" spans="1:3" x14ac:dyDescent="0.25">
      <c r="A148" s="86">
        <v>44048</v>
      </c>
      <c r="B148">
        <v>25</v>
      </c>
      <c r="C148">
        <v>25</v>
      </c>
    </row>
    <row r="149" spans="1:3" x14ac:dyDescent="0.25">
      <c r="A149" s="86">
        <v>44049</v>
      </c>
      <c r="B149">
        <v>49</v>
      </c>
      <c r="C149">
        <v>49</v>
      </c>
    </row>
    <row r="150" spans="1:3" x14ac:dyDescent="0.25">
      <c r="A150" s="86">
        <v>44050</v>
      </c>
      <c r="B150">
        <v>54</v>
      </c>
      <c r="C150">
        <v>54</v>
      </c>
    </row>
    <row r="151" spans="1:3" x14ac:dyDescent="0.25">
      <c r="A151" s="86">
        <v>44051</v>
      </c>
      <c r="B151">
        <v>59</v>
      </c>
      <c r="C151">
        <v>59</v>
      </c>
    </row>
    <row r="152" spans="1:3" x14ac:dyDescent="0.25">
      <c r="A152" s="86">
        <v>44052</v>
      </c>
      <c r="B152">
        <v>65</v>
      </c>
      <c r="C152">
        <v>65</v>
      </c>
    </row>
    <row r="153" spans="1:3" x14ac:dyDescent="0.25">
      <c r="A153" s="86">
        <v>44053</v>
      </c>
      <c r="B153">
        <v>93</v>
      </c>
      <c r="C153">
        <v>93</v>
      </c>
    </row>
    <row r="154" spans="1:3" x14ac:dyDescent="0.25">
      <c r="A154" s="86">
        <v>44054</v>
      </c>
      <c r="B154">
        <v>47</v>
      </c>
      <c r="C154">
        <v>47</v>
      </c>
    </row>
    <row r="155" spans="1:3" x14ac:dyDescent="0.25">
      <c r="A155" s="86">
        <v>44055</v>
      </c>
      <c r="B155">
        <v>35</v>
      </c>
      <c r="C155">
        <v>35</v>
      </c>
    </row>
    <row r="156" spans="1:3" x14ac:dyDescent="0.25">
      <c r="A156" s="86">
        <v>44056</v>
      </c>
      <c r="B156">
        <v>46</v>
      </c>
      <c r="C156">
        <v>46</v>
      </c>
    </row>
    <row r="157" spans="1:3" x14ac:dyDescent="0.25">
      <c r="A157" s="86">
        <v>44057</v>
      </c>
      <c r="B157">
        <v>55</v>
      </c>
      <c r="C157">
        <v>55</v>
      </c>
    </row>
    <row r="158" spans="1:3" x14ac:dyDescent="0.25">
      <c r="A158" s="86">
        <v>44058</v>
      </c>
      <c r="B158">
        <v>63</v>
      </c>
      <c r="C158">
        <v>63</v>
      </c>
    </row>
    <row r="159" spans="1:3" x14ac:dyDescent="0.25">
      <c r="A159" s="86">
        <v>44059</v>
      </c>
      <c r="B159">
        <v>24</v>
      </c>
      <c r="C159">
        <v>24</v>
      </c>
    </row>
    <row r="160" spans="1:3" x14ac:dyDescent="0.25">
      <c r="A160" s="86">
        <v>44060</v>
      </c>
      <c r="B160">
        <v>48</v>
      </c>
      <c r="C160">
        <v>48</v>
      </c>
    </row>
    <row r="161" spans="1:3" x14ac:dyDescent="0.25">
      <c r="A161" s="86">
        <v>44061</v>
      </c>
      <c r="B161">
        <v>44</v>
      </c>
      <c r="C161">
        <v>44</v>
      </c>
    </row>
    <row r="162" spans="1:3" x14ac:dyDescent="0.25">
      <c r="A162" s="86">
        <v>44062</v>
      </c>
      <c r="B162">
        <v>74</v>
      </c>
      <c r="C162">
        <v>74</v>
      </c>
    </row>
    <row r="163" spans="1:3" x14ac:dyDescent="0.25">
      <c r="A163" s="86">
        <v>44063</v>
      </c>
      <c r="B163">
        <v>83</v>
      </c>
      <c r="C163">
        <v>83</v>
      </c>
    </row>
    <row r="164" spans="1:3" x14ac:dyDescent="0.25">
      <c r="A164" s="86">
        <v>44064</v>
      </c>
      <c r="B164">
        <v>17</v>
      </c>
      <c r="C164">
        <v>17</v>
      </c>
    </row>
    <row r="165" spans="1:3" x14ac:dyDescent="0.25">
      <c r="A165" s="86">
        <v>44065</v>
      </c>
      <c r="B165">
        <v>35</v>
      </c>
      <c r="C165">
        <v>35</v>
      </c>
    </row>
    <row r="166" spans="1:3" x14ac:dyDescent="0.25">
      <c r="A166" s="86">
        <v>44066</v>
      </c>
      <c r="B166">
        <v>65</v>
      </c>
      <c r="C166">
        <v>65</v>
      </c>
    </row>
    <row r="167" spans="1:3" x14ac:dyDescent="0.25">
      <c r="A167" s="86">
        <v>44067</v>
      </c>
      <c r="B167">
        <v>35</v>
      </c>
      <c r="C167">
        <v>35</v>
      </c>
    </row>
    <row r="168" spans="1:3" x14ac:dyDescent="0.25">
      <c r="A168" s="86">
        <v>44068</v>
      </c>
      <c r="B168">
        <v>27</v>
      </c>
      <c r="C168">
        <v>27</v>
      </c>
    </row>
    <row r="169" spans="1:3" x14ac:dyDescent="0.25">
      <c r="A169" s="86">
        <v>44069</v>
      </c>
      <c r="B169">
        <v>15</v>
      </c>
      <c r="C169">
        <v>15</v>
      </c>
    </row>
    <row r="170" spans="1:3" x14ac:dyDescent="0.25">
      <c r="A170" s="86">
        <v>44070</v>
      </c>
      <c r="B170">
        <v>47</v>
      </c>
      <c r="C170">
        <v>47</v>
      </c>
    </row>
    <row r="171" spans="1:3" x14ac:dyDescent="0.25">
      <c r="A171" s="86">
        <v>44071</v>
      </c>
      <c r="B171">
        <v>60</v>
      </c>
      <c r="C171">
        <v>60</v>
      </c>
    </row>
    <row r="172" spans="1:3" x14ac:dyDescent="0.25">
      <c r="A172" s="86">
        <v>44072</v>
      </c>
      <c r="B172">
        <v>59</v>
      </c>
      <c r="C172">
        <v>59</v>
      </c>
    </row>
    <row r="173" spans="1:3" x14ac:dyDescent="0.25">
      <c r="A173" s="86">
        <v>44073</v>
      </c>
      <c r="B173">
        <v>48</v>
      </c>
      <c r="C173">
        <v>48</v>
      </c>
    </row>
    <row r="174" spans="1:3" x14ac:dyDescent="0.25">
      <c r="A174" s="86">
        <v>44074</v>
      </c>
      <c r="B174">
        <v>59</v>
      </c>
      <c r="C174">
        <v>59</v>
      </c>
    </row>
    <row r="175" spans="1:3" x14ac:dyDescent="0.25">
      <c r="A175" s="86">
        <v>44075</v>
      </c>
      <c r="B175">
        <v>33</v>
      </c>
      <c r="C175">
        <v>33</v>
      </c>
    </row>
    <row r="176" spans="1:3" x14ac:dyDescent="0.25">
      <c r="A176" s="86">
        <v>44076</v>
      </c>
      <c r="B176">
        <v>61</v>
      </c>
      <c r="C176">
        <v>61</v>
      </c>
    </row>
    <row r="177" spans="1:3" x14ac:dyDescent="0.25">
      <c r="A177" s="86">
        <v>44077</v>
      </c>
      <c r="B177">
        <v>88</v>
      </c>
      <c r="C177">
        <v>88</v>
      </c>
    </row>
    <row r="178" spans="1:3" x14ac:dyDescent="0.25">
      <c r="A178" s="86">
        <v>44078</v>
      </c>
      <c r="B178">
        <v>52</v>
      </c>
      <c r="C178">
        <v>52</v>
      </c>
    </row>
    <row r="179" spans="1:3" x14ac:dyDescent="0.25">
      <c r="A179" s="86">
        <v>44079</v>
      </c>
      <c r="B179">
        <v>32</v>
      </c>
      <c r="C179">
        <v>32</v>
      </c>
    </row>
    <row r="180" spans="1:3" x14ac:dyDescent="0.25">
      <c r="A180" s="86">
        <v>44080</v>
      </c>
      <c r="B180">
        <v>11</v>
      </c>
      <c r="C180">
        <v>11</v>
      </c>
    </row>
    <row r="181" spans="1:3" x14ac:dyDescent="0.25">
      <c r="A181" s="86">
        <v>44081</v>
      </c>
      <c r="B181">
        <v>43</v>
      </c>
      <c r="C181">
        <v>43</v>
      </c>
    </row>
    <row r="182" spans="1:3" x14ac:dyDescent="0.25">
      <c r="A182" s="86">
        <v>44082</v>
      </c>
      <c r="B182">
        <v>25</v>
      </c>
      <c r="C182">
        <v>25</v>
      </c>
    </row>
    <row r="183" spans="1:3" x14ac:dyDescent="0.25">
      <c r="A183" s="86">
        <v>44083</v>
      </c>
      <c r="B183">
        <v>82</v>
      </c>
      <c r="C183">
        <v>82</v>
      </c>
    </row>
    <row r="184" spans="1:3" x14ac:dyDescent="0.25">
      <c r="A184" s="86">
        <v>44084</v>
      </c>
      <c r="B184">
        <v>92</v>
      </c>
      <c r="C184">
        <v>92</v>
      </c>
    </row>
    <row r="185" spans="1:3" x14ac:dyDescent="0.25">
      <c r="A185" s="86">
        <v>44085</v>
      </c>
      <c r="B185">
        <v>42</v>
      </c>
      <c r="C185">
        <v>42</v>
      </c>
    </row>
    <row r="186" spans="1:3" x14ac:dyDescent="0.25">
      <c r="A186" s="86">
        <v>44086</v>
      </c>
      <c r="B186">
        <v>60</v>
      </c>
      <c r="C186">
        <v>60</v>
      </c>
    </row>
    <row r="187" spans="1:3" x14ac:dyDescent="0.25">
      <c r="A187" s="86">
        <v>44087</v>
      </c>
      <c r="B187">
        <v>31</v>
      </c>
      <c r="C187">
        <v>31</v>
      </c>
    </row>
    <row r="188" spans="1:3" x14ac:dyDescent="0.25">
      <c r="A188" s="86">
        <v>44088</v>
      </c>
      <c r="B188">
        <v>42</v>
      </c>
      <c r="C188">
        <v>42</v>
      </c>
    </row>
    <row r="189" spans="1:3" x14ac:dyDescent="0.25">
      <c r="A189" s="86">
        <v>44089</v>
      </c>
      <c r="B189">
        <v>77</v>
      </c>
      <c r="C189">
        <v>77</v>
      </c>
    </row>
    <row r="190" spans="1:3" x14ac:dyDescent="0.25">
      <c r="A190" s="86">
        <v>44090</v>
      </c>
      <c r="B190">
        <v>73</v>
      </c>
      <c r="C190">
        <v>73</v>
      </c>
    </row>
    <row r="191" spans="1:3" x14ac:dyDescent="0.25">
      <c r="A191" s="86">
        <v>44091</v>
      </c>
      <c r="B191">
        <v>57</v>
      </c>
      <c r="C191">
        <v>57</v>
      </c>
    </row>
    <row r="192" spans="1:3" x14ac:dyDescent="0.25">
      <c r="A192" s="86">
        <v>44092</v>
      </c>
      <c r="B192">
        <v>71</v>
      </c>
      <c r="C192">
        <v>71</v>
      </c>
    </row>
    <row r="193" spans="1:3" x14ac:dyDescent="0.25">
      <c r="A193" s="86">
        <v>44093</v>
      </c>
      <c r="B193">
        <v>51</v>
      </c>
      <c r="C193">
        <v>51</v>
      </c>
    </row>
    <row r="194" spans="1:3" x14ac:dyDescent="0.25">
      <c r="A194" s="86">
        <v>44094</v>
      </c>
      <c r="B194">
        <v>36</v>
      </c>
      <c r="C194">
        <v>36</v>
      </c>
    </row>
    <row r="195" spans="1:3" x14ac:dyDescent="0.25">
      <c r="A195" s="86">
        <v>44095</v>
      </c>
      <c r="B195">
        <v>50</v>
      </c>
      <c r="C195">
        <v>50</v>
      </c>
    </row>
    <row r="196" spans="1:3" x14ac:dyDescent="0.25">
      <c r="A196" s="86">
        <v>44096</v>
      </c>
      <c r="B196">
        <v>81</v>
      </c>
      <c r="C196">
        <v>81</v>
      </c>
    </row>
    <row r="197" spans="1:3" x14ac:dyDescent="0.25">
      <c r="A197" s="86">
        <v>44097</v>
      </c>
      <c r="B197">
        <v>48</v>
      </c>
      <c r="C197">
        <v>48</v>
      </c>
    </row>
    <row r="198" spans="1:3" x14ac:dyDescent="0.25">
      <c r="A198" s="86">
        <v>44098</v>
      </c>
      <c r="B198">
        <v>40</v>
      </c>
      <c r="C198">
        <v>40</v>
      </c>
    </row>
    <row r="199" spans="1:3" x14ac:dyDescent="0.25">
      <c r="A199" s="86">
        <v>44099</v>
      </c>
      <c r="B199">
        <v>40</v>
      </c>
      <c r="C199">
        <v>40</v>
      </c>
    </row>
    <row r="200" spans="1:3" x14ac:dyDescent="0.25">
      <c r="A200" s="86">
        <v>44100</v>
      </c>
      <c r="B200">
        <v>62</v>
      </c>
      <c r="C200">
        <v>62</v>
      </c>
    </row>
    <row r="201" spans="1:3" x14ac:dyDescent="0.25">
      <c r="A201" s="86">
        <v>44101</v>
      </c>
      <c r="B201">
        <v>45</v>
      </c>
      <c r="C201">
        <v>45</v>
      </c>
    </row>
    <row r="202" spans="1:3" x14ac:dyDescent="0.25">
      <c r="A202" s="86">
        <v>44102</v>
      </c>
      <c r="B202">
        <v>26</v>
      </c>
      <c r="C202">
        <v>26</v>
      </c>
    </row>
    <row r="203" spans="1:3" x14ac:dyDescent="0.25">
      <c r="A203" s="86">
        <v>44103</v>
      </c>
      <c r="B203">
        <v>48</v>
      </c>
      <c r="C203">
        <v>48</v>
      </c>
    </row>
    <row r="204" spans="1:3" x14ac:dyDescent="0.25">
      <c r="A204" s="86">
        <v>44104</v>
      </c>
      <c r="B204">
        <v>66</v>
      </c>
      <c r="C204">
        <v>66</v>
      </c>
    </row>
    <row r="205" spans="1:3" x14ac:dyDescent="0.25">
      <c r="A205" s="86">
        <v>44105</v>
      </c>
      <c r="B205">
        <v>73</v>
      </c>
      <c r="C205">
        <v>73</v>
      </c>
    </row>
    <row r="206" spans="1:3" x14ac:dyDescent="0.25">
      <c r="A206" s="86">
        <v>44106</v>
      </c>
      <c r="B206">
        <v>48</v>
      </c>
      <c r="C206">
        <v>48</v>
      </c>
    </row>
    <row r="207" spans="1:3" x14ac:dyDescent="0.25">
      <c r="A207" s="86">
        <v>44107</v>
      </c>
      <c r="B207">
        <v>62</v>
      </c>
      <c r="C207">
        <v>62</v>
      </c>
    </row>
    <row r="208" spans="1:3" x14ac:dyDescent="0.25">
      <c r="A208" s="86">
        <v>44108</v>
      </c>
      <c r="B208">
        <v>29</v>
      </c>
      <c r="C208">
        <v>29</v>
      </c>
    </row>
    <row r="209" spans="1:3" x14ac:dyDescent="0.25">
      <c r="A209" s="86">
        <v>44109</v>
      </c>
      <c r="B209">
        <v>36</v>
      </c>
      <c r="C209">
        <v>36</v>
      </c>
    </row>
    <row r="210" spans="1:3" x14ac:dyDescent="0.25">
      <c r="A210" s="86">
        <v>44110</v>
      </c>
      <c r="B210">
        <v>38</v>
      </c>
      <c r="C210">
        <v>38</v>
      </c>
    </row>
    <row r="211" spans="1:3" x14ac:dyDescent="0.25">
      <c r="A211" s="86">
        <v>44111</v>
      </c>
      <c r="B211">
        <v>15</v>
      </c>
      <c r="C211">
        <v>15</v>
      </c>
    </row>
    <row r="212" spans="1:3" x14ac:dyDescent="0.25">
      <c r="A212" s="86">
        <v>44112</v>
      </c>
      <c r="B212">
        <v>19</v>
      </c>
      <c r="C212">
        <v>19</v>
      </c>
    </row>
    <row r="213" spans="1:3" x14ac:dyDescent="0.25">
      <c r="A213" s="86">
        <v>44113</v>
      </c>
      <c r="B213">
        <v>26</v>
      </c>
      <c r="C213">
        <v>26</v>
      </c>
    </row>
    <row r="214" spans="1:3" x14ac:dyDescent="0.25">
      <c r="A214" s="86">
        <v>44114</v>
      </c>
      <c r="B214">
        <v>5</v>
      </c>
      <c r="C214">
        <v>5</v>
      </c>
    </row>
    <row r="215" spans="1:3" x14ac:dyDescent="0.25">
      <c r="A215" s="86">
        <v>44115</v>
      </c>
      <c r="B215">
        <v>30</v>
      </c>
      <c r="C215">
        <v>30</v>
      </c>
    </row>
    <row r="216" spans="1:3" x14ac:dyDescent="0.25">
      <c r="A216" s="86">
        <v>44116</v>
      </c>
      <c r="B216">
        <v>22</v>
      </c>
      <c r="C216">
        <v>22</v>
      </c>
    </row>
    <row r="217" spans="1:3" x14ac:dyDescent="0.25">
      <c r="A217" s="86">
        <v>44117</v>
      </c>
      <c r="B217">
        <v>17</v>
      </c>
      <c r="C217">
        <v>17</v>
      </c>
    </row>
    <row r="218" spans="1:3" x14ac:dyDescent="0.25">
      <c r="A218" s="86">
        <v>44118</v>
      </c>
      <c r="B218">
        <v>18</v>
      </c>
      <c r="C218">
        <v>18</v>
      </c>
    </row>
    <row r="219" spans="1:3" x14ac:dyDescent="0.25">
      <c r="A219" s="86">
        <v>44119</v>
      </c>
      <c r="B219">
        <v>27</v>
      </c>
      <c r="C219">
        <v>27</v>
      </c>
    </row>
    <row r="220" spans="1:3" x14ac:dyDescent="0.25">
      <c r="A220" s="86">
        <v>44120</v>
      </c>
      <c r="B220">
        <v>56</v>
      </c>
      <c r="C220">
        <v>56</v>
      </c>
    </row>
    <row r="221" spans="1:3" x14ac:dyDescent="0.25">
      <c r="A221" s="86">
        <v>44121</v>
      </c>
      <c r="B221">
        <v>52</v>
      </c>
      <c r="C221">
        <v>52</v>
      </c>
    </row>
    <row r="222" spans="1:3" x14ac:dyDescent="0.25">
      <c r="A222" s="86">
        <v>44122</v>
      </c>
      <c r="B222">
        <v>50</v>
      </c>
      <c r="C222">
        <v>50</v>
      </c>
    </row>
    <row r="223" spans="1:3" x14ac:dyDescent="0.25">
      <c r="A223" s="86">
        <v>44123</v>
      </c>
      <c r="B223">
        <v>38</v>
      </c>
      <c r="C223">
        <v>38</v>
      </c>
    </row>
    <row r="224" spans="1:3" x14ac:dyDescent="0.25">
      <c r="A224" s="86">
        <v>44124</v>
      </c>
      <c r="B224">
        <v>47</v>
      </c>
      <c r="C224">
        <v>47</v>
      </c>
    </row>
    <row r="225" spans="1:3" x14ac:dyDescent="0.25">
      <c r="A225" s="86">
        <v>44125</v>
      </c>
      <c r="B225">
        <v>63</v>
      </c>
      <c r="C225">
        <v>63</v>
      </c>
    </row>
    <row r="226" spans="1:3" x14ac:dyDescent="0.25">
      <c r="A226" s="86">
        <v>44126</v>
      </c>
      <c r="B226">
        <v>53</v>
      </c>
      <c r="C226">
        <v>53</v>
      </c>
    </row>
    <row r="227" spans="1:3" x14ac:dyDescent="0.25">
      <c r="A227" s="86">
        <v>44127</v>
      </c>
      <c r="B227">
        <v>58</v>
      </c>
      <c r="C227">
        <v>58</v>
      </c>
    </row>
    <row r="228" spans="1:3" x14ac:dyDescent="0.25">
      <c r="A228" s="86">
        <v>44128</v>
      </c>
      <c r="B228">
        <v>55</v>
      </c>
      <c r="C228">
        <v>55</v>
      </c>
    </row>
    <row r="229" spans="1:3" x14ac:dyDescent="0.25">
      <c r="A229" s="86">
        <v>44129</v>
      </c>
      <c r="B229">
        <v>32</v>
      </c>
      <c r="C229">
        <v>32</v>
      </c>
    </row>
    <row r="230" spans="1:3" x14ac:dyDescent="0.25">
      <c r="A230" s="86">
        <v>44130</v>
      </c>
      <c r="B230">
        <v>29</v>
      </c>
      <c r="C230">
        <v>29</v>
      </c>
    </row>
    <row r="231" spans="1:3" x14ac:dyDescent="0.25">
      <c r="A231" s="86">
        <v>44131</v>
      </c>
      <c r="B231">
        <v>83</v>
      </c>
      <c r="C231">
        <v>83</v>
      </c>
    </row>
    <row r="232" spans="1:3" x14ac:dyDescent="0.25">
      <c r="A232" s="86">
        <v>44132</v>
      </c>
      <c r="B232">
        <v>49</v>
      </c>
      <c r="C232">
        <v>49</v>
      </c>
    </row>
    <row r="233" spans="1:3" x14ac:dyDescent="0.25">
      <c r="A233" s="86">
        <v>44133</v>
      </c>
      <c r="B233">
        <v>39</v>
      </c>
      <c r="C233">
        <v>39</v>
      </c>
    </row>
    <row r="234" spans="1:3" x14ac:dyDescent="0.25">
      <c r="A234" s="86">
        <v>44134</v>
      </c>
      <c r="B234">
        <v>35</v>
      </c>
      <c r="C234">
        <v>35</v>
      </c>
    </row>
    <row r="235" spans="1:3" x14ac:dyDescent="0.25">
      <c r="A235" s="86">
        <v>44135</v>
      </c>
      <c r="B235">
        <v>86</v>
      </c>
      <c r="C235">
        <v>86</v>
      </c>
    </row>
    <row r="236" spans="1:3" x14ac:dyDescent="0.25">
      <c r="A236" s="86">
        <v>44136</v>
      </c>
      <c r="B236">
        <v>48</v>
      </c>
      <c r="C236">
        <v>48</v>
      </c>
    </row>
    <row r="237" spans="1:3" x14ac:dyDescent="0.25">
      <c r="A237" s="86">
        <v>44137</v>
      </c>
      <c r="B237">
        <v>35</v>
      </c>
      <c r="C237">
        <v>35</v>
      </c>
    </row>
    <row r="238" spans="1:3" x14ac:dyDescent="0.25">
      <c r="A238" s="86">
        <v>44138</v>
      </c>
      <c r="B238">
        <v>65</v>
      </c>
      <c r="C238">
        <v>65</v>
      </c>
    </row>
    <row r="239" spans="1:3" x14ac:dyDescent="0.25">
      <c r="A239" s="86">
        <v>44139</v>
      </c>
      <c r="B239">
        <v>109</v>
      </c>
      <c r="C239">
        <v>109</v>
      </c>
    </row>
    <row r="240" spans="1:3" x14ac:dyDescent="0.25">
      <c r="A240" s="86">
        <v>44140</v>
      </c>
      <c r="B240">
        <v>40</v>
      </c>
      <c r="C240">
        <v>40</v>
      </c>
    </row>
    <row r="241" spans="1:3" x14ac:dyDescent="0.25">
      <c r="A241" s="86">
        <v>44141</v>
      </c>
      <c r="B241">
        <v>44</v>
      </c>
      <c r="C241">
        <v>44</v>
      </c>
    </row>
    <row r="242" spans="1:3" x14ac:dyDescent="0.25">
      <c r="A242" s="86">
        <v>44142</v>
      </c>
      <c r="B242">
        <v>39</v>
      </c>
      <c r="C242">
        <v>39</v>
      </c>
    </row>
    <row r="243" spans="1:3" x14ac:dyDescent="0.25">
      <c r="A243" s="86">
        <v>44143</v>
      </c>
      <c r="B243">
        <v>30</v>
      </c>
      <c r="C243">
        <v>30</v>
      </c>
    </row>
    <row r="244" spans="1:3" x14ac:dyDescent="0.25">
      <c r="A244" s="86">
        <v>44144</v>
      </c>
      <c r="B244">
        <v>52</v>
      </c>
      <c r="C244">
        <v>52</v>
      </c>
    </row>
    <row r="245" spans="1:3" x14ac:dyDescent="0.25">
      <c r="A245" s="86">
        <v>44145</v>
      </c>
      <c r="B245">
        <v>43</v>
      </c>
      <c r="C245">
        <v>43</v>
      </c>
    </row>
    <row r="246" spans="1:3" x14ac:dyDescent="0.25">
      <c r="A246" s="86">
        <v>44146</v>
      </c>
      <c r="B246">
        <v>37</v>
      </c>
      <c r="C246">
        <v>37</v>
      </c>
    </row>
    <row r="247" spans="1:3" x14ac:dyDescent="0.25">
      <c r="A247" s="86">
        <v>44147</v>
      </c>
      <c r="B247">
        <v>58</v>
      </c>
      <c r="C247">
        <v>58</v>
      </c>
    </row>
    <row r="248" spans="1:3" x14ac:dyDescent="0.25">
      <c r="A248" s="86">
        <v>44148</v>
      </c>
      <c r="B248">
        <v>54</v>
      </c>
      <c r="C248">
        <v>54</v>
      </c>
    </row>
    <row r="249" spans="1:3" x14ac:dyDescent="0.25">
      <c r="A249" s="86">
        <v>44149</v>
      </c>
      <c r="B249">
        <v>27</v>
      </c>
      <c r="C249">
        <v>27</v>
      </c>
    </row>
    <row r="250" spans="1:3" x14ac:dyDescent="0.25">
      <c r="A250" s="86">
        <v>44150</v>
      </c>
      <c r="B250">
        <v>22</v>
      </c>
      <c r="C250">
        <v>22</v>
      </c>
    </row>
    <row r="251" spans="1:3" x14ac:dyDescent="0.25">
      <c r="A251" s="86">
        <v>44151</v>
      </c>
      <c r="B251">
        <v>49</v>
      </c>
      <c r="C251">
        <v>49</v>
      </c>
    </row>
    <row r="252" spans="1:3" x14ac:dyDescent="0.25">
      <c r="A252" s="86">
        <v>44152</v>
      </c>
      <c r="B252">
        <v>28</v>
      </c>
      <c r="C252">
        <v>28</v>
      </c>
    </row>
    <row r="253" spans="1:3" x14ac:dyDescent="0.25">
      <c r="A253" s="86">
        <v>44153</v>
      </c>
      <c r="B253">
        <v>37</v>
      </c>
      <c r="C253">
        <v>37</v>
      </c>
    </row>
    <row r="254" spans="1:3" x14ac:dyDescent="0.25">
      <c r="A254" s="86">
        <v>44154</v>
      </c>
      <c r="B254">
        <v>21</v>
      </c>
      <c r="C254">
        <v>21</v>
      </c>
    </row>
    <row r="255" spans="1:3" x14ac:dyDescent="0.25">
      <c r="A255" s="86">
        <v>44155</v>
      </c>
      <c r="B255">
        <v>38</v>
      </c>
      <c r="C255">
        <v>38</v>
      </c>
    </row>
    <row r="256" spans="1:3" x14ac:dyDescent="0.25">
      <c r="A256" s="86">
        <v>44156</v>
      </c>
      <c r="B256">
        <v>35</v>
      </c>
      <c r="C256">
        <v>35</v>
      </c>
    </row>
    <row r="257" spans="1:3" x14ac:dyDescent="0.25">
      <c r="A257" s="86">
        <v>44157</v>
      </c>
      <c r="B257">
        <v>48</v>
      </c>
      <c r="C257">
        <v>48</v>
      </c>
    </row>
    <row r="258" spans="1:3" x14ac:dyDescent="0.25">
      <c r="A258" s="86">
        <v>44158</v>
      </c>
      <c r="B258">
        <v>33</v>
      </c>
      <c r="C258">
        <v>33</v>
      </c>
    </row>
    <row r="259" spans="1:3" x14ac:dyDescent="0.25">
      <c r="A259" s="86">
        <v>44159</v>
      </c>
      <c r="B259">
        <v>71</v>
      </c>
      <c r="C259">
        <v>71</v>
      </c>
    </row>
    <row r="260" spans="1:3" x14ac:dyDescent="0.25">
      <c r="A260" s="86">
        <v>44160</v>
      </c>
      <c r="B260">
        <v>76</v>
      </c>
      <c r="C260">
        <v>76</v>
      </c>
    </row>
    <row r="261" spans="1:3" x14ac:dyDescent="0.25">
      <c r="A261" s="86">
        <v>44161</v>
      </c>
      <c r="B261">
        <v>49</v>
      </c>
      <c r="C261">
        <v>49</v>
      </c>
    </row>
    <row r="262" spans="1:3" x14ac:dyDescent="0.25">
      <c r="A262" s="86">
        <v>44162</v>
      </c>
      <c r="B262">
        <v>35</v>
      </c>
      <c r="C262">
        <v>35</v>
      </c>
    </row>
    <row r="263" spans="1:3" x14ac:dyDescent="0.25">
      <c r="A263" s="86">
        <v>44163</v>
      </c>
      <c r="B263">
        <v>63</v>
      </c>
      <c r="C263">
        <v>63</v>
      </c>
    </row>
    <row r="264" spans="1:3" x14ac:dyDescent="0.25">
      <c r="A264" s="86">
        <v>44164</v>
      </c>
      <c r="B264">
        <v>60</v>
      </c>
      <c r="C264">
        <v>60</v>
      </c>
    </row>
    <row r="265" spans="1:3" x14ac:dyDescent="0.25">
      <c r="A265" s="86">
        <v>44165</v>
      </c>
      <c r="B265">
        <v>51</v>
      </c>
      <c r="C265">
        <v>51</v>
      </c>
    </row>
    <row r="266" spans="1:3" x14ac:dyDescent="0.25">
      <c r="A266" s="86">
        <v>44166</v>
      </c>
      <c r="B266">
        <v>97</v>
      </c>
      <c r="C266">
        <v>97</v>
      </c>
    </row>
    <row r="267" spans="1:3" x14ac:dyDescent="0.25">
      <c r="A267" s="86">
        <v>44167</v>
      </c>
      <c r="B267">
        <v>75</v>
      </c>
      <c r="C267">
        <v>75</v>
      </c>
    </row>
    <row r="268" spans="1:3" x14ac:dyDescent="0.25">
      <c r="A268" s="86">
        <v>44168</v>
      </c>
      <c r="B268">
        <v>75</v>
      </c>
      <c r="C268">
        <v>75</v>
      </c>
    </row>
    <row r="269" spans="1:3" x14ac:dyDescent="0.25">
      <c r="A269" s="86">
        <v>44169</v>
      </c>
      <c r="B269">
        <v>79</v>
      </c>
      <c r="C269">
        <v>79</v>
      </c>
    </row>
    <row r="270" spans="1:3" x14ac:dyDescent="0.25">
      <c r="A270" s="86">
        <v>44170</v>
      </c>
      <c r="B270">
        <v>104</v>
      </c>
      <c r="C270">
        <v>104</v>
      </c>
    </row>
    <row r="271" spans="1:3" x14ac:dyDescent="0.25">
      <c r="A271" s="86">
        <v>44171</v>
      </c>
      <c r="B271">
        <v>68</v>
      </c>
      <c r="C271">
        <v>68</v>
      </c>
    </row>
    <row r="272" spans="1:3" x14ac:dyDescent="0.25">
      <c r="A272" s="86">
        <v>44172</v>
      </c>
      <c r="B272">
        <v>124</v>
      </c>
      <c r="C272">
        <v>124</v>
      </c>
    </row>
    <row r="273" spans="1:3" x14ac:dyDescent="0.25">
      <c r="A273" s="86">
        <v>44173</v>
      </c>
      <c r="B273">
        <v>76</v>
      </c>
      <c r="C273">
        <v>76</v>
      </c>
    </row>
    <row r="274" spans="1:3" x14ac:dyDescent="0.25">
      <c r="A274" s="86">
        <v>44174</v>
      </c>
      <c r="B274">
        <v>124</v>
      </c>
      <c r="C274">
        <v>124</v>
      </c>
    </row>
    <row r="275" spans="1:3" x14ac:dyDescent="0.25">
      <c r="A275" s="86">
        <v>44175</v>
      </c>
      <c r="B275">
        <v>75</v>
      </c>
      <c r="C275">
        <v>75</v>
      </c>
    </row>
    <row r="276" spans="1:3" x14ac:dyDescent="0.25">
      <c r="A276" s="86">
        <v>44176</v>
      </c>
      <c r="B276">
        <v>86</v>
      </c>
      <c r="C276">
        <v>86</v>
      </c>
    </row>
    <row r="277" spans="1:3" x14ac:dyDescent="0.25">
      <c r="A277" s="86">
        <v>44177</v>
      </c>
      <c r="B277">
        <v>87</v>
      </c>
      <c r="C277">
        <v>87</v>
      </c>
    </row>
    <row r="278" spans="1:3" x14ac:dyDescent="0.25">
      <c r="A278" s="86">
        <v>44178</v>
      </c>
      <c r="B278">
        <v>69</v>
      </c>
      <c r="C278">
        <v>69</v>
      </c>
    </row>
    <row r="279" spans="1:3" x14ac:dyDescent="0.25">
      <c r="A279" s="86">
        <v>44179</v>
      </c>
      <c r="B279">
        <v>69</v>
      </c>
      <c r="C279">
        <v>69</v>
      </c>
    </row>
    <row r="280" spans="1:3" x14ac:dyDescent="0.25">
      <c r="A280" s="86">
        <v>44180</v>
      </c>
      <c r="B280">
        <v>96</v>
      </c>
      <c r="C280">
        <v>96</v>
      </c>
    </row>
    <row r="281" spans="1:3" x14ac:dyDescent="0.25">
      <c r="A281" s="86">
        <v>44181</v>
      </c>
      <c r="B281">
        <v>83</v>
      </c>
      <c r="C281">
        <v>83</v>
      </c>
    </row>
    <row r="282" spans="1:3" x14ac:dyDescent="0.25">
      <c r="A282" s="86">
        <v>44182</v>
      </c>
      <c r="B282">
        <v>100</v>
      </c>
      <c r="C282">
        <v>100</v>
      </c>
    </row>
    <row r="283" spans="1:3" x14ac:dyDescent="0.25">
      <c r="A283" s="86">
        <v>44183</v>
      </c>
      <c r="B283">
        <v>122</v>
      </c>
      <c r="C283">
        <v>122</v>
      </c>
    </row>
    <row r="284" spans="1:3" x14ac:dyDescent="0.25">
      <c r="A284" s="86">
        <v>44184</v>
      </c>
      <c r="B284">
        <v>131</v>
      </c>
      <c r="C284">
        <v>131</v>
      </c>
    </row>
    <row r="285" spans="1:3" x14ac:dyDescent="0.25">
      <c r="A285" s="86">
        <v>44185</v>
      </c>
      <c r="B285">
        <v>103</v>
      </c>
      <c r="C285">
        <v>103</v>
      </c>
    </row>
    <row r="286" spans="1:3" x14ac:dyDescent="0.25">
      <c r="A286" s="86">
        <v>44186</v>
      </c>
      <c r="B286">
        <v>115</v>
      </c>
      <c r="C286">
        <v>115</v>
      </c>
    </row>
    <row r="287" spans="1:3" x14ac:dyDescent="0.25">
      <c r="A287" s="86">
        <v>44187</v>
      </c>
      <c r="B287">
        <v>142</v>
      </c>
      <c r="C287">
        <v>142</v>
      </c>
    </row>
    <row r="288" spans="1:3" x14ac:dyDescent="0.25">
      <c r="A288" s="86">
        <v>44188</v>
      </c>
      <c r="B288">
        <v>116</v>
      </c>
      <c r="C288">
        <v>116</v>
      </c>
    </row>
    <row r="289" spans="1:3" x14ac:dyDescent="0.25">
      <c r="A289" s="86">
        <v>44189</v>
      </c>
      <c r="B289">
        <v>217</v>
      </c>
      <c r="C289">
        <v>217</v>
      </c>
    </row>
    <row r="290" spans="1:3" x14ac:dyDescent="0.25">
      <c r="A290" s="86">
        <v>44190</v>
      </c>
      <c r="B290">
        <v>183</v>
      </c>
      <c r="C290">
        <v>183</v>
      </c>
    </row>
    <row r="291" spans="1:3" x14ac:dyDescent="0.25">
      <c r="A291" s="86">
        <v>44191</v>
      </c>
      <c r="B291">
        <v>138</v>
      </c>
      <c r="C291">
        <v>138</v>
      </c>
    </row>
    <row r="292" spans="1:3" x14ac:dyDescent="0.25">
      <c r="A292" s="86">
        <v>44192</v>
      </c>
      <c r="B292">
        <v>167</v>
      </c>
      <c r="C292">
        <v>167</v>
      </c>
    </row>
    <row r="293" spans="1:3" x14ac:dyDescent="0.25">
      <c r="A293" s="86">
        <v>44193</v>
      </c>
      <c r="B293">
        <v>229</v>
      </c>
      <c r="C293">
        <v>229</v>
      </c>
    </row>
    <row r="294" spans="1:3" x14ac:dyDescent="0.25">
      <c r="A294" s="86">
        <v>44194</v>
      </c>
      <c r="B294">
        <v>167</v>
      </c>
      <c r="C294">
        <v>167</v>
      </c>
    </row>
    <row r="295" spans="1:3" x14ac:dyDescent="0.25">
      <c r="A295" s="86">
        <v>44195</v>
      </c>
      <c r="B295">
        <v>86</v>
      </c>
      <c r="C295">
        <v>86</v>
      </c>
    </row>
    <row r="296" spans="1:3" x14ac:dyDescent="0.25">
      <c r="A296" s="86">
        <v>44196</v>
      </c>
      <c r="B296">
        <v>176</v>
      </c>
      <c r="C296">
        <v>176</v>
      </c>
    </row>
    <row r="297" spans="1:3" x14ac:dyDescent="0.25">
      <c r="A297" s="86">
        <v>44197</v>
      </c>
      <c r="B297">
        <v>193</v>
      </c>
      <c r="C297">
        <v>193</v>
      </c>
    </row>
    <row r="298" spans="1:3" x14ac:dyDescent="0.25">
      <c r="A298" s="86">
        <v>44198</v>
      </c>
      <c r="B298">
        <v>169</v>
      </c>
      <c r="C298">
        <v>169</v>
      </c>
    </row>
    <row r="299" spans="1:3" x14ac:dyDescent="0.25">
      <c r="A299" s="86">
        <v>44199</v>
      </c>
      <c r="B299">
        <v>199</v>
      </c>
      <c r="C299">
        <v>199</v>
      </c>
    </row>
    <row r="300" spans="1:3" x14ac:dyDescent="0.25">
      <c r="A300" s="86">
        <v>44200</v>
      </c>
      <c r="B300">
        <v>316</v>
      </c>
      <c r="C300">
        <v>316</v>
      </c>
    </row>
    <row r="301" spans="1:3" x14ac:dyDescent="0.25">
      <c r="A301" s="86">
        <v>44201</v>
      </c>
      <c r="B301">
        <v>224</v>
      </c>
      <c r="C301">
        <v>224</v>
      </c>
    </row>
    <row r="302" spans="1:3" x14ac:dyDescent="0.25">
      <c r="A302" s="86">
        <v>44202</v>
      </c>
      <c r="B302">
        <v>201</v>
      </c>
      <c r="C302">
        <v>201</v>
      </c>
    </row>
    <row r="303" spans="1:3" x14ac:dyDescent="0.25">
      <c r="A303" s="86">
        <v>44203</v>
      </c>
      <c r="B303">
        <v>314</v>
      </c>
      <c r="C303">
        <v>314</v>
      </c>
    </row>
    <row r="304" spans="1:3" x14ac:dyDescent="0.25">
      <c r="A304" s="86">
        <v>44204</v>
      </c>
      <c r="B304">
        <v>344</v>
      </c>
      <c r="C304">
        <v>344</v>
      </c>
    </row>
    <row r="305" spans="1:3" x14ac:dyDescent="0.25">
      <c r="A305" s="86">
        <v>44205</v>
      </c>
      <c r="B305">
        <v>365</v>
      </c>
      <c r="C305">
        <v>365</v>
      </c>
    </row>
    <row r="306" spans="1:3" x14ac:dyDescent="0.25">
      <c r="A306" s="86">
        <v>44206</v>
      </c>
      <c r="B306">
        <v>388</v>
      </c>
      <c r="C306">
        <v>388</v>
      </c>
    </row>
    <row r="307" spans="1:3" x14ac:dyDescent="0.25">
      <c r="A307" s="86">
        <v>44207</v>
      </c>
      <c r="B307">
        <v>431</v>
      </c>
      <c r="C307">
        <v>431</v>
      </c>
    </row>
    <row r="308" spans="1:3" x14ac:dyDescent="0.25">
      <c r="A308" s="86">
        <v>44208</v>
      </c>
      <c r="B308">
        <v>487</v>
      </c>
      <c r="C308">
        <v>487</v>
      </c>
    </row>
    <row r="309" spans="1:3" x14ac:dyDescent="0.25">
      <c r="A309" s="86">
        <v>44209</v>
      </c>
      <c r="B309">
        <v>550</v>
      </c>
      <c r="C309">
        <v>550</v>
      </c>
    </row>
    <row r="310" spans="1:3" x14ac:dyDescent="0.25">
      <c r="A310" s="86">
        <v>44210</v>
      </c>
      <c r="B310">
        <v>505</v>
      </c>
      <c r="C310">
        <v>505</v>
      </c>
    </row>
    <row r="311" spans="1:3" x14ac:dyDescent="0.25">
      <c r="A311" s="86">
        <v>44211</v>
      </c>
      <c r="B311">
        <v>547</v>
      </c>
      <c r="C311">
        <v>547</v>
      </c>
    </row>
    <row r="312" spans="1:3" x14ac:dyDescent="0.25">
      <c r="A312" s="86">
        <v>44212</v>
      </c>
      <c r="B312">
        <v>405</v>
      </c>
      <c r="C312">
        <v>405</v>
      </c>
    </row>
    <row r="313" spans="1:3" x14ac:dyDescent="0.25">
      <c r="A313" s="86">
        <v>44213</v>
      </c>
      <c r="B313">
        <v>650</v>
      </c>
      <c r="C313">
        <v>650</v>
      </c>
    </row>
    <row r="314" spans="1:3" x14ac:dyDescent="0.25">
      <c r="A314" s="86">
        <v>44214</v>
      </c>
      <c r="B314">
        <v>292</v>
      </c>
      <c r="C314">
        <v>292</v>
      </c>
    </row>
    <row r="315" spans="1:3" x14ac:dyDescent="0.25">
      <c r="A315" s="86">
        <v>44215</v>
      </c>
      <c r="B315">
        <v>330</v>
      </c>
      <c r="C315">
        <v>330</v>
      </c>
    </row>
    <row r="316" spans="1:3" x14ac:dyDescent="0.25">
      <c r="A316" s="86">
        <v>44216</v>
      </c>
      <c r="B316">
        <v>349</v>
      </c>
      <c r="C316">
        <v>349</v>
      </c>
    </row>
    <row r="317" spans="1:3" x14ac:dyDescent="0.25">
      <c r="A317" s="86">
        <v>44217</v>
      </c>
      <c r="B317">
        <v>408</v>
      </c>
      <c r="C317">
        <v>408</v>
      </c>
    </row>
    <row r="318" spans="1:3" x14ac:dyDescent="0.25">
      <c r="A318" s="86">
        <v>44218</v>
      </c>
      <c r="B318">
        <v>530</v>
      </c>
      <c r="C318">
        <v>530</v>
      </c>
    </row>
    <row r="319" spans="1:3" x14ac:dyDescent="0.25">
      <c r="A319" s="86">
        <v>44219</v>
      </c>
      <c r="B319">
        <v>567</v>
      </c>
      <c r="C319">
        <v>567</v>
      </c>
    </row>
    <row r="320" spans="1:3" x14ac:dyDescent="0.25">
      <c r="A320" s="86">
        <v>44220</v>
      </c>
      <c r="B320">
        <v>634</v>
      </c>
      <c r="C320">
        <v>634</v>
      </c>
    </row>
    <row r="321" spans="1:3" x14ac:dyDescent="0.25">
      <c r="A321" s="86">
        <v>44221</v>
      </c>
      <c r="B321">
        <v>567</v>
      </c>
      <c r="C321">
        <v>567</v>
      </c>
    </row>
    <row r="322" spans="1:3" x14ac:dyDescent="0.25">
      <c r="A322" s="86">
        <v>44222</v>
      </c>
      <c r="B322">
        <v>786</v>
      </c>
      <c r="C322">
        <v>786</v>
      </c>
    </row>
    <row r="323" spans="1:3" x14ac:dyDescent="0.25">
      <c r="A323" s="86">
        <v>44223</v>
      </c>
      <c r="B323">
        <v>825</v>
      </c>
      <c r="C323">
        <v>825</v>
      </c>
    </row>
    <row r="324" spans="1:3" x14ac:dyDescent="0.25">
      <c r="A324" s="86">
        <v>44224</v>
      </c>
      <c r="B324">
        <v>666</v>
      </c>
      <c r="C324">
        <v>666</v>
      </c>
    </row>
    <row r="325" spans="1:3" x14ac:dyDescent="0.25">
      <c r="A325" s="86">
        <v>44225</v>
      </c>
      <c r="B325">
        <v>659</v>
      </c>
      <c r="C325">
        <v>659</v>
      </c>
    </row>
    <row r="326" spans="1:3" x14ac:dyDescent="0.25">
      <c r="A326" s="86">
        <v>44226</v>
      </c>
      <c r="B326">
        <v>910</v>
      </c>
      <c r="C326">
        <v>910</v>
      </c>
    </row>
    <row r="327" spans="1:3" x14ac:dyDescent="0.25">
      <c r="A327" s="86">
        <v>44227</v>
      </c>
      <c r="B327">
        <v>1012</v>
      </c>
      <c r="C327">
        <v>1012</v>
      </c>
    </row>
    <row r="328" spans="1:3" x14ac:dyDescent="0.25">
      <c r="A328" s="86">
        <v>44228</v>
      </c>
      <c r="B328">
        <v>906</v>
      </c>
      <c r="C328">
        <v>906</v>
      </c>
    </row>
    <row r="329" spans="1:3" x14ac:dyDescent="0.25">
      <c r="A329" s="86">
        <v>44229</v>
      </c>
      <c r="B329">
        <v>1044</v>
      </c>
      <c r="C329">
        <v>1044</v>
      </c>
    </row>
    <row r="330" spans="1:3" x14ac:dyDescent="0.25">
      <c r="A330" s="86">
        <v>44230</v>
      </c>
      <c r="B330">
        <v>893</v>
      </c>
      <c r="C330">
        <v>893</v>
      </c>
    </row>
    <row r="331" spans="1:3" x14ac:dyDescent="0.25">
      <c r="A331" s="86">
        <v>44231</v>
      </c>
      <c r="B331">
        <v>816</v>
      </c>
      <c r="C331">
        <v>816</v>
      </c>
    </row>
    <row r="332" spans="1:3" x14ac:dyDescent="0.25">
      <c r="A332" s="86">
        <v>44232</v>
      </c>
      <c r="B332">
        <v>845</v>
      </c>
      <c r="C332">
        <v>845</v>
      </c>
    </row>
    <row r="333" spans="1:3" x14ac:dyDescent="0.25">
      <c r="A333" s="86">
        <v>44233</v>
      </c>
      <c r="B333">
        <v>821</v>
      </c>
      <c r="C333">
        <v>821</v>
      </c>
    </row>
    <row r="334" spans="1:3" x14ac:dyDescent="0.25">
      <c r="A334" s="86">
        <v>44234</v>
      </c>
      <c r="B334">
        <v>820</v>
      </c>
      <c r="C334">
        <v>820</v>
      </c>
    </row>
    <row r="335" spans="1:3" x14ac:dyDescent="0.25">
      <c r="A335" s="86">
        <v>44235</v>
      </c>
      <c r="B335">
        <v>653</v>
      </c>
      <c r="C335">
        <v>653</v>
      </c>
    </row>
    <row r="336" spans="1:3" x14ac:dyDescent="0.25">
      <c r="A336" s="86">
        <v>44236</v>
      </c>
      <c r="B336">
        <v>580</v>
      </c>
      <c r="C336">
        <v>580</v>
      </c>
    </row>
    <row r="337" spans="1:3" x14ac:dyDescent="0.25">
      <c r="A337" s="86">
        <v>44237</v>
      </c>
      <c r="B337">
        <v>858</v>
      </c>
      <c r="C337">
        <v>858</v>
      </c>
    </row>
    <row r="338" spans="1:3" x14ac:dyDescent="0.25">
      <c r="A338" s="86">
        <v>44238</v>
      </c>
      <c r="B338">
        <v>850</v>
      </c>
      <c r="C338">
        <v>850</v>
      </c>
    </row>
    <row r="339" spans="1:3" x14ac:dyDescent="0.25">
      <c r="A339" s="86">
        <v>44239</v>
      </c>
      <c r="B339">
        <v>823</v>
      </c>
      <c r="C339">
        <v>823</v>
      </c>
    </row>
    <row r="340" spans="1:3" x14ac:dyDescent="0.25">
      <c r="A340" s="86">
        <v>44240</v>
      </c>
      <c r="B340">
        <v>888</v>
      </c>
      <c r="C340">
        <v>888</v>
      </c>
    </row>
    <row r="341" spans="1:3" x14ac:dyDescent="0.25">
      <c r="A341" s="86">
        <v>44241</v>
      </c>
      <c r="B341">
        <v>806</v>
      </c>
      <c r="C341">
        <v>806</v>
      </c>
    </row>
    <row r="342" spans="1:3" x14ac:dyDescent="0.25">
      <c r="A342" s="86">
        <v>44242</v>
      </c>
      <c r="B342">
        <v>715</v>
      </c>
      <c r="C342">
        <v>715</v>
      </c>
    </row>
    <row r="343" spans="1:3" x14ac:dyDescent="0.25">
      <c r="A343" s="86">
        <v>44243</v>
      </c>
      <c r="B343">
        <v>937</v>
      </c>
      <c r="C343">
        <v>937</v>
      </c>
    </row>
    <row r="344" spans="1:3" x14ac:dyDescent="0.25">
      <c r="A344" s="86">
        <v>44244</v>
      </c>
      <c r="B344">
        <v>824</v>
      </c>
      <c r="C344">
        <v>824</v>
      </c>
    </row>
    <row r="345" spans="1:3" x14ac:dyDescent="0.25">
      <c r="A345" s="86">
        <v>44245</v>
      </c>
      <c r="B345">
        <v>923</v>
      </c>
      <c r="C345">
        <v>923</v>
      </c>
    </row>
    <row r="346" spans="1:3" x14ac:dyDescent="0.25">
      <c r="A346" s="86">
        <v>44246</v>
      </c>
      <c r="B346">
        <v>859</v>
      </c>
      <c r="C346">
        <v>859</v>
      </c>
    </row>
    <row r="347" spans="1:3" x14ac:dyDescent="0.25">
      <c r="A347" s="86">
        <v>44247</v>
      </c>
      <c r="B347">
        <v>937</v>
      </c>
      <c r="C347">
        <v>937</v>
      </c>
    </row>
    <row r="348" spans="1:3" x14ac:dyDescent="0.25">
      <c r="A348" s="86">
        <v>44248</v>
      </c>
      <c r="B348">
        <v>1039</v>
      </c>
      <c r="C348">
        <v>1039</v>
      </c>
    </row>
    <row r="349" spans="1:3" x14ac:dyDescent="0.25">
      <c r="A349" s="86">
        <v>44249</v>
      </c>
      <c r="B349">
        <v>838</v>
      </c>
      <c r="C349">
        <v>838</v>
      </c>
    </row>
    <row r="350" spans="1:3" x14ac:dyDescent="0.25">
      <c r="A350" s="86">
        <v>44250</v>
      </c>
      <c r="B350">
        <v>836</v>
      </c>
      <c r="C350">
        <v>836</v>
      </c>
    </row>
    <row r="351" spans="1:3" x14ac:dyDescent="0.25">
      <c r="A351" s="86">
        <v>44251</v>
      </c>
      <c r="B351">
        <v>699</v>
      </c>
      <c r="C351">
        <v>699</v>
      </c>
    </row>
    <row r="352" spans="1:3" x14ac:dyDescent="0.25">
      <c r="A352" s="86">
        <v>44252</v>
      </c>
      <c r="B352">
        <v>670</v>
      </c>
      <c r="C352">
        <v>670</v>
      </c>
    </row>
    <row r="353" spans="1:3" x14ac:dyDescent="0.25">
      <c r="A353" s="86">
        <v>44253</v>
      </c>
      <c r="B353">
        <v>875</v>
      </c>
      <c r="C353">
        <v>875</v>
      </c>
    </row>
    <row r="354" spans="1:3" x14ac:dyDescent="0.25">
      <c r="A354" s="86">
        <v>44254</v>
      </c>
      <c r="B354">
        <v>720</v>
      </c>
      <c r="C354">
        <v>720</v>
      </c>
    </row>
    <row r="355" spans="1:3" x14ac:dyDescent="0.25">
      <c r="A355" s="86">
        <v>44255</v>
      </c>
      <c r="B355">
        <v>618</v>
      </c>
      <c r="C355">
        <v>618</v>
      </c>
    </row>
    <row r="356" spans="1:3" x14ac:dyDescent="0.25">
      <c r="A356" s="86">
        <v>44256</v>
      </c>
      <c r="B356">
        <v>811</v>
      </c>
      <c r="C356">
        <v>811</v>
      </c>
    </row>
    <row r="357" spans="1:3" x14ac:dyDescent="0.25">
      <c r="A357" s="86">
        <v>44257</v>
      </c>
      <c r="B357">
        <v>997</v>
      </c>
      <c r="C357">
        <v>997</v>
      </c>
    </row>
    <row r="358" spans="1:3" x14ac:dyDescent="0.25">
      <c r="A358" s="86">
        <v>44258</v>
      </c>
      <c r="B358">
        <v>914</v>
      </c>
      <c r="C358">
        <v>914</v>
      </c>
    </row>
    <row r="359" spans="1:3" x14ac:dyDescent="0.25">
      <c r="A359" s="86">
        <v>44259</v>
      </c>
      <c r="B359">
        <v>807</v>
      </c>
      <c r="C359">
        <v>807</v>
      </c>
    </row>
    <row r="360" spans="1:3" x14ac:dyDescent="0.25">
      <c r="A360" s="86">
        <v>44260</v>
      </c>
      <c r="B360">
        <v>777</v>
      </c>
      <c r="C360">
        <v>777</v>
      </c>
    </row>
    <row r="361" spans="1:3" x14ac:dyDescent="0.25">
      <c r="A361" s="86">
        <v>44261</v>
      </c>
      <c r="B361">
        <v>750</v>
      </c>
      <c r="C361">
        <v>750</v>
      </c>
    </row>
    <row r="362" spans="1:3" x14ac:dyDescent="0.25">
      <c r="A362" s="86">
        <v>44262</v>
      </c>
      <c r="B362">
        <v>858</v>
      </c>
      <c r="C362">
        <v>858</v>
      </c>
    </row>
    <row r="363" spans="1:3" x14ac:dyDescent="0.25">
      <c r="A363" s="86">
        <v>44263</v>
      </c>
      <c r="B363">
        <v>873</v>
      </c>
      <c r="C363">
        <v>873</v>
      </c>
    </row>
    <row r="364" spans="1:3" x14ac:dyDescent="0.25">
      <c r="A364" s="86">
        <v>44264</v>
      </c>
      <c r="B364">
        <v>1041</v>
      </c>
      <c r="C364">
        <v>1041</v>
      </c>
    </row>
    <row r="365" spans="1:3" x14ac:dyDescent="0.25">
      <c r="A365" s="86">
        <v>44265</v>
      </c>
      <c r="B365">
        <v>772</v>
      </c>
      <c r="C365">
        <v>772</v>
      </c>
    </row>
    <row r="366" spans="1:3" x14ac:dyDescent="0.25">
      <c r="A366" s="86">
        <v>44266</v>
      </c>
      <c r="B366">
        <v>778</v>
      </c>
      <c r="C366">
        <v>778</v>
      </c>
    </row>
    <row r="367" spans="1:3" x14ac:dyDescent="0.25">
      <c r="A367" s="86">
        <v>44267</v>
      </c>
      <c r="B367">
        <v>762</v>
      </c>
      <c r="C367">
        <v>762</v>
      </c>
    </row>
    <row r="368" spans="1:3" x14ac:dyDescent="0.25">
      <c r="A368" s="86">
        <v>44268</v>
      </c>
      <c r="B368">
        <v>639</v>
      </c>
      <c r="C368">
        <v>639</v>
      </c>
    </row>
    <row r="369" spans="1:3" x14ac:dyDescent="0.25">
      <c r="A369" s="86">
        <v>44269</v>
      </c>
      <c r="B369">
        <v>914</v>
      </c>
      <c r="C369">
        <v>914</v>
      </c>
    </row>
    <row r="370" spans="1:3" x14ac:dyDescent="0.25">
      <c r="A370" s="86">
        <v>44270</v>
      </c>
      <c r="B370">
        <v>734</v>
      </c>
      <c r="C370">
        <v>734</v>
      </c>
    </row>
    <row r="371" spans="1:3" x14ac:dyDescent="0.25">
      <c r="A371" s="86">
        <v>44271</v>
      </c>
      <c r="B371">
        <v>792</v>
      </c>
      <c r="C371">
        <v>792</v>
      </c>
    </row>
    <row r="372" spans="1:3" x14ac:dyDescent="0.25">
      <c r="A372" s="86">
        <v>44272</v>
      </c>
      <c r="B372">
        <v>727</v>
      </c>
      <c r="C372">
        <v>727</v>
      </c>
    </row>
    <row r="373" spans="1:3" x14ac:dyDescent="0.25">
      <c r="A373" s="86">
        <v>44273</v>
      </c>
      <c r="B373">
        <v>689</v>
      </c>
      <c r="C373">
        <v>689</v>
      </c>
    </row>
    <row r="374" spans="1:3" x14ac:dyDescent="0.25">
      <c r="A374" s="86">
        <v>44274</v>
      </c>
      <c r="B374">
        <v>735</v>
      </c>
      <c r="C374">
        <v>735</v>
      </c>
    </row>
    <row r="375" spans="1:3" x14ac:dyDescent="0.25">
      <c r="A375" s="86">
        <v>44275</v>
      </c>
      <c r="B375">
        <v>813</v>
      </c>
      <c r="C375">
        <v>813</v>
      </c>
    </row>
    <row r="376" spans="1:3" x14ac:dyDescent="0.25">
      <c r="A376" s="86">
        <v>44276</v>
      </c>
      <c r="B376">
        <v>796</v>
      </c>
      <c r="C376">
        <v>796</v>
      </c>
    </row>
    <row r="377" spans="1:3" x14ac:dyDescent="0.25">
      <c r="A377" s="86">
        <v>44277</v>
      </c>
      <c r="B377">
        <v>718</v>
      </c>
      <c r="C377">
        <v>718</v>
      </c>
    </row>
    <row r="378" spans="1:3" x14ac:dyDescent="0.25">
      <c r="A378" s="86">
        <v>44278</v>
      </c>
      <c r="B378">
        <v>774</v>
      </c>
      <c r="C378">
        <v>774</v>
      </c>
    </row>
    <row r="379" spans="1:3" x14ac:dyDescent="0.25">
      <c r="A379" s="86">
        <v>44279</v>
      </c>
      <c r="B379">
        <v>736</v>
      </c>
      <c r="C379">
        <v>736</v>
      </c>
    </row>
    <row r="380" spans="1:3" x14ac:dyDescent="0.25">
      <c r="A380" s="86">
        <v>44280</v>
      </c>
      <c r="B380">
        <v>816</v>
      </c>
      <c r="C380">
        <v>816</v>
      </c>
    </row>
    <row r="381" spans="1:3" x14ac:dyDescent="0.25">
      <c r="A381" s="86">
        <v>44281</v>
      </c>
      <c r="B381">
        <v>832</v>
      </c>
      <c r="C381">
        <v>832</v>
      </c>
    </row>
    <row r="382" spans="1:3" x14ac:dyDescent="0.25">
      <c r="A382" s="86">
        <v>44282</v>
      </c>
      <c r="B382">
        <v>950</v>
      </c>
      <c r="C382">
        <v>950</v>
      </c>
    </row>
    <row r="383" spans="1:3" x14ac:dyDescent="0.25">
      <c r="A383" s="86">
        <v>44283</v>
      </c>
      <c r="B383">
        <v>919</v>
      </c>
      <c r="C383">
        <v>919</v>
      </c>
    </row>
    <row r="384" spans="1:3" x14ac:dyDescent="0.25">
      <c r="A384" s="86">
        <v>44284</v>
      </c>
      <c r="B384">
        <v>701</v>
      </c>
      <c r="C384">
        <v>701</v>
      </c>
    </row>
    <row r="385" spans="1:3" x14ac:dyDescent="0.25">
      <c r="A385" s="86">
        <v>44285</v>
      </c>
      <c r="B385">
        <v>1008</v>
      </c>
      <c r="C385">
        <v>1008</v>
      </c>
    </row>
    <row r="386" spans="1:3" x14ac:dyDescent="0.25">
      <c r="A386" s="86">
        <v>44286</v>
      </c>
      <c r="B386">
        <v>1051</v>
      </c>
      <c r="C386">
        <v>1051</v>
      </c>
    </row>
    <row r="387" spans="1:3" x14ac:dyDescent="0.25">
      <c r="A387" s="86">
        <v>44287</v>
      </c>
      <c r="B387">
        <v>1013</v>
      </c>
      <c r="C387">
        <v>1013</v>
      </c>
    </row>
    <row r="388" spans="1:3" x14ac:dyDescent="0.25">
      <c r="A388" s="86">
        <v>44288</v>
      </c>
      <c r="B388">
        <v>1077</v>
      </c>
      <c r="C388">
        <v>1077</v>
      </c>
    </row>
    <row r="389" spans="1:3" x14ac:dyDescent="0.25">
      <c r="A389" s="86">
        <v>44289</v>
      </c>
      <c r="B389">
        <v>1029</v>
      </c>
      <c r="C389">
        <v>1029</v>
      </c>
    </row>
    <row r="390" spans="1:3" x14ac:dyDescent="0.25">
      <c r="A390" s="86">
        <v>44290</v>
      </c>
      <c r="B390">
        <v>1162</v>
      </c>
      <c r="C390">
        <v>1162</v>
      </c>
    </row>
    <row r="391" spans="1:3" x14ac:dyDescent="0.25">
      <c r="A391" s="86">
        <v>44291</v>
      </c>
      <c r="B391">
        <v>1066</v>
      </c>
      <c r="C391">
        <v>1066</v>
      </c>
    </row>
    <row r="392" spans="1:3" x14ac:dyDescent="0.25">
      <c r="A392" s="86">
        <v>44292</v>
      </c>
      <c r="B392">
        <v>1030</v>
      </c>
      <c r="C392">
        <v>1030</v>
      </c>
    </row>
    <row r="393" spans="1:3" x14ac:dyDescent="0.25">
      <c r="A393" s="86">
        <v>44293</v>
      </c>
      <c r="B393">
        <v>961</v>
      </c>
      <c r="C393">
        <v>961</v>
      </c>
    </row>
    <row r="394" spans="1:3" x14ac:dyDescent="0.25">
      <c r="A394" s="86">
        <v>44294</v>
      </c>
      <c r="B394">
        <v>914</v>
      </c>
      <c r="C394">
        <v>914</v>
      </c>
    </row>
    <row r="395" spans="1:3" x14ac:dyDescent="0.25">
      <c r="A395" s="86">
        <v>44295</v>
      </c>
      <c r="B395">
        <v>1017</v>
      </c>
      <c r="C395">
        <v>1017</v>
      </c>
    </row>
    <row r="396" spans="1:3" x14ac:dyDescent="0.25">
      <c r="A396" s="86">
        <v>44296</v>
      </c>
      <c r="B396">
        <v>1040</v>
      </c>
      <c r="C396">
        <v>1040</v>
      </c>
    </row>
    <row r="397" spans="1:3" x14ac:dyDescent="0.25">
      <c r="A397" s="86">
        <v>44297</v>
      </c>
      <c r="B397">
        <v>959</v>
      </c>
      <c r="C397">
        <v>959</v>
      </c>
    </row>
    <row r="398" spans="1:3" x14ac:dyDescent="0.25">
      <c r="A398" s="86">
        <v>44298</v>
      </c>
      <c r="B398">
        <v>854</v>
      </c>
      <c r="C398">
        <v>854</v>
      </c>
    </row>
    <row r="399" spans="1:3" x14ac:dyDescent="0.25">
      <c r="A399" s="86">
        <v>44299</v>
      </c>
      <c r="B399">
        <v>1060</v>
      </c>
      <c r="C399">
        <v>1060</v>
      </c>
    </row>
    <row r="400" spans="1:3" x14ac:dyDescent="0.25">
      <c r="A400" s="86">
        <v>44300</v>
      </c>
      <c r="B400">
        <v>959</v>
      </c>
      <c r="C400">
        <v>959</v>
      </c>
    </row>
    <row r="401" spans="1:3" x14ac:dyDescent="0.25">
      <c r="A401" s="86">
        <v>44301</v>
      </c>
      <c r="B401">
        <v>1004</v>
      </c>
      <c r="C401">
        <v>1004</v>
      </c>
    </row>
    <row r="402" spans="1:3" x14ac:dyDescent="0.25">
      <c r="A402" s="86">
        <v>44302</v>
      </c>
      <c r="B402">
        <v>1040</v>
      </c>
      <c r="C402">
        <v>1040</v>
      </c>
    </row>
    <row r="403" spans="1:3" x14ac:dyDescent="0.25">
      <c r="A403" s="86">
        <v>44303</v>
      </c>
      <c r="B403">
        <v>1026</v>
      </c>
      <c r="C403">
        <v>1026</v>
      </c>
    </row>
    <row r="404" spans="1:3" x14ac:dyDescent="0.25">
      <c r="A404" s="86">
        <v>44304</v>
      </c>
      <c r="B404">
        <v>1037</v>
      </c>
      <c r="C404">
        <v>1037</v>
      </c>
    </row>
    <row r="405" spans="1:3" x14ac:dyDescent="0.25">
      <c r="A405" s="86">
        <v>44305</v>
      </c>
      <c r="B405">
        <v>1060</v>
      </c>
      <c r="C405">
        <v>1060</v>
      </c>
    </row>
    <row r="406" spans="1:3" x14ac:dyDescent="0.25">
      <c r="A406" s="86">
        <v>44306</v>
      </c>
      <c r="B406">
        <v>1183</v>
      </c>
      <c r="C406">
        <v>1183</v>
      </c>
    </row>
    <row r="407" spans="1:3" x14ac:dyDescent="0.25">
      <c r="A407" s="86">
        <v>44307</v>
      </c>
      <c r="B407">
        <v>1006</v>
      </c>
      <c r="C407">
        <v>1006</v>
      </c>
    </row>
    <row r="408" spans="1:3" x14ac:dyDescent="0.25">
      <c r="A408" s="86">
        <v>44308</v>
      </c>
      <c r="B408">
        <v>1207</v>
      </c>
      <c r="C408">
        <v>1207</v>
      </c>
    </row>
    <row r="409" spans="1:3" x14ac:dyDescent="0.25">
      <c r="A409" s="86">
        <v>44309</v>
      </c>
      <c r="B409">
        <v>1241</v>
      </c>
      <c r="C409">
        <v>1241</v>
      </c>
    </row>
    <row r="410" spans="1:3" x14ac:dyDescent="0.25">
      <c r="A410" s="86">
        <v>44310</v>
      </c>
      <c r="B410">
        <v>1110</v>
      </c>
      <c r="C410">
        <v>1110</v>
      </c>
    </row>
    <row r="411" spans="1:3" x14ac:dyDescent="0.25">
      <c r="A411" s="86">
        <v>44311</v>
      </c>
      <c r="B411">
        <v>1185</v>
      </c>
      <c r="C411">
        <v>1185</v>
      </c>
    </row>
    <row r="412" spans="1:3" x14ac:dyDescent="0.25">
      <c r="A412" s="86">
        <v>44312</v>
      </c>
      <c r="B412">
        <v>938</v>
      </c>
      <c r="C412">
        <v>938</v>
      </c>
    </row>
    <row r="413" spans="1:3" x14ac:dyDescent="0.25">
      <c r="A413" s="86">
        <v>44313</v>
      </c>
      <c r="B413">
        <v>1083</v>
      </c>
      <c r="C413">
        <v>1083</v>
      </c>
    </row>
    <row r="414" spans="1:3" x14ac:dyDescent="0.25">
      <c r="A414" s="86">
        <v>44314</v>
      </c>
      <c r="B414">
        <v>988</v>
      </c>
      <c r="C414">
        <v>988</v>
      </c>
    </row>
    <row r="415" spans="1:3" x14ac:dyDescent="0.25">
      <c r="A415" s="86">
        <v>44315</v>
      </c>
      <c r="B415">
        <v>1149</v>
      </c>
      <c r="C415">
        <v>1149</v>
      </c>
    </row>
    <row r="416" spans="1:3" x14ac:dyDescent="0.25">
      <c r="A416" s="86">
        <v>44316</v>
      </c>
      <c r="B416">
        <v>1046</v>
      </c>
      <c r="C416">
        <v>1046</v>
      </c>
    </row>
    <row r="417" spans="1:3" x14ac:dyDescent="0.25">
      <c r="A417" s="86">
        <v>44317</v>
      </c>
      <c r="B417">
        <v>915</v>
      </c>
      <c r="C417">
        <v>915</v>
      </c>
    </row>
    <row r="418" spans="1:3" x14ac:dyDescent="0.25">
      <c r="A418" s="86">
        <v>44318</v>
      </c>
      <c r="B418">
        <v>1071</v>
      </c>
      <c r="C418">
        <v>1071</v>
      </c>
    </row>
    <row r="419" spans="1:3" x14ac:dyDescent="0.25">
      <c r="A419" s="86">
        <v>44319</v>
      </c>
      <c r="B419">
        <v>932</v>
      </c>
      <c r="C419">
        <v>932</v>
      </c>
    </row>
    <row r="420" spans="1:3" x14ac:dyDescent="0.25">
      <c r="A420" s="86">
        <v>44320</v>
      </c>
      <c r="B420">
        <v>1019</v>
      </c>
      <c r="C420">
        <v>1019</v>
      </c>
    </row>
    <row r="421" spans="1:3" x14ac:dyDescent="0.25">
      <c r="A421" s="86">
        <v>44321</v>
      </c>
      <c r="B421">
        <v>1010</v>
      </c>
      <c r="C421">
        <v>1010</v>
      </c>
    </row>
    <row r="422" spans="1:3" x14ac:dyDescent="0.25">
      <c r="A422" s="86">
        <v>44322</v>
      </c>
      <c r="B422">
        <v>1060</v>
      </c>
      <c r="C422">
        <v>1060</v>
      </c>
    </row>
    <row r="423" spans="1:3" x14ac:dyDescent="0.25">
      <c r="A423" s="86">
        <v>44323</v>
      </c>
      <c r="B423">
        <v>1162</v>
      </c>
      <c r="C423">
        <v>1162</v>
      </c>
    </row>
    <row r="424" spans="1:3" x14ac:dyDescent="0.25">
      <c r="A424" s="86">
        <v>44324</v>
      </c>
      <c r="B424">
        <v>1036</v>
      </c>
      <c r="C424">
        <v>1036</v>
      </c>
    </row>
    <row r="425" spans="1:3" x14ac:dyDescent="0.25">
      <c r="A425" s="86">
        <v>44325</v>
      </c>
      <c r="B425">
        <v>1069</v>
      </c>
      <c r="C425">
        <v>1069</v>
      </c>
    </row>
    <row r="426" spans="1:3" x14ac:dyDescent="0.25">
      <c r="A426" s="86">
        <v>44326</v>
      </c>
      <c r="B426">
        <v>1116</v>
      </c>
      <c r="C426">
        <v>1116</v>
      </c>
    </row>
    <row r="427" spans="1:3" x14ac:dyDescent="0.25">
      <c r="A427" s="86">
        <v>44327</v>
      </c>
      <c r="B427">
        <v>1071</v>
      </c>
      <c r="C427">
        <v>1071</v>
      </c>
    </row>
    <row r="428" spans="1:3" x14ac:dyDescent="0.25">
      <c r="A428" s="86">
        <v>44328</v>
      </c>
      <c r="B428">
        <v>1207</v>
      </c>
      <c r="C428">
        <v>1207</v>
      </c>
    </row>
    <row r="429" spans="1:3" x14ac:dyDescent="0.25">
      <c r="A429" s="86">
        <v>44329</v>
      </c>
      <c r="B429">
        <v>1186</v>
      </c>
      <c r="C429">
        <v>1186</v>
      </c>
    </row>
    <row r="430" spans="1:3" x14ac:dyDescent="0.25">
      <c r="A430" s="86">
        <v>44330</v>
      </c>
      <c r="B430">
        <v>1277</v>
      </c>
      <c r="C430">
        <v>1277</v>
      </c>
    </row>
    <row r="431" spans="1:3" x14ac:dyDescent="0.25">
      <c r="A431" s="86">
        <v>44331</v>
      </c>
      <c r="B431">
        <v>1383</v>
      </c>
      <c r="C431">
        <v>1383</v>
      </c>
    </row>
    <row r="432" spans="1:3" x14ac:dyDescent="0.25">
      <c r="A432" s="86">
        <v>44332</v>
      </c>
      <c r="B432">
        <v>1233</v>
      </c>
      <c r="C432">
        <v>1233</v>
      </c>
    </row>
    <row r="433" spans="1:3" x14ac:dyDescent="0.25">
      <c r="A433" s="86">
        <v>44333</v>
      </c>
      <c r="B433">
        <v>1057</v>
      </c>
      <c r="C433">
        <v>1057</v>
      </c>
    </row>
    <row r="434" spans="1:3" x14ac:dyDescent="0.25">
      <c r="A434" s="86">
        <v>44334</v>
      </c>
      <c r="B434">
        <v>1244</v>
      </c>
      <c r="C434">
        <v>1244</v>
      </c>
    </row>
    <row r="435" spans="1:3" x14ac:dyDescent="0.25">
      <c r="A435" s="86">
        <v>44335</v>
      </c>
      <c r="B435">
        <v>1339</v>
      </c>
      <c r="C435">
        <v>1339</v>
      </c>
    </row>
    <row r="436" spans="1:3" x14ac:dyDescent="0.25">
      <c r="A436" s="86">
        <v>44336</v>
      </c>
      <c r="B436">
        <v>1252</v>
      </c>
      <c r="C436">
        <v>1252</v>
      </c>
    </row>
    <row r="437" spans="1:3" x14ac:dyDescent="0.25">
      <c r="A437" s="86">
        <v>44337</v>
      </c>
      <c r="B437">
        <v>1197</v>
      </c>
      <c r="C437">
        <v>1197</v>
      </c>
    </row>
    <row r="438" spans="1:3" x14ac:dyDescent="0.25">
      <c r="A438" s="86">
        <v>44338</v>
      </c>
      <c r="B438">
        <v>1289</v>
      </c>
      <c r="C438">
        <v>1289</v>
      </c>
    </row>
    <row r="439" spans="1:3" x14ac:dyDescent="0.25">
      <c r="A439" s="86">
        <v>44339</v>
      </c>
      <c r="B439">
        <v>1221</v>
      </c>
      <c r="C439">
        <v>1221</v>
      </c>
    </row>
    <row r="440" spans="1:3" x14ac:dyDescent="0.25">
      <c r="A440" s="86">
        <v>44340</v>
      </c>
      <c r="B440">
        <v>1155</v>
      </c>
      <c r="C440">
        <v>1155</v>
      </c>
    </row>
    <row r="441" spans="1:3" x14ac:dyDescent="0.25">
      <c r="A441" s="86">
        <v>44341</v>
      </c>
      <c r="B441">
        <v>1291</v>
      </c>
      <c r="C441">
        <v>1291</v>
      </c>
    </row>
    <row r="442" spans="1:3" x14ac:dyDescent="0.25">
      <c r="A442" s="86">
        <v>44342</v>
      </c>
      <c r="B442">
        <v>1129</v>
      </c>
      <c r="C442">
        <v>1129</v>
      </c>
    </row>
    <row r="443" spans="1:3" x14ac:dyDescent="0.25">
      <c r="A443" s="86">
        <v>44343</v>
      </c>
      <c r="B443">
        <v>1102</v>
      </c>
      <c r="C443">
        <v>1102</v>
      </c>
    </row>
    <row r="444" spans="1:3" x14ac:dyDescent="0.25">
      <c r="A444" s="86">
        <v>44344</v>
      </c>
      <c r="B444">
        <v>1169</v>
      </c>
      <c r="C444">
        <v>1169</v>
      </c>
    </row>
    <row r="445" spans="1:3" x14ac:dyDescent="0.25">
      <c r="A445" s="86">
        <v>44345</v>
      </c>
      <c r="B445">
        <v>1188</v>
      </c>
      <c r="C445">
        <v>1188</v>
      </c>
    </row>
    <row r="446" spans="1:3" x14ac:dyDescent="0.25">
      <c r="A446" s="86">
        <v>44346</v>
      </c>
      <c r="B446">
        <v>1079</v>
      </c>
      <c r="C446">
        <v>1079</v>
      </c>
    </row>
    <row r="447" spans="1:3" x14ac:dyDescent="0.25">
      <c r="A447" s="86">
        <v>44347</v>
      </c>
      <c r="B447">
        <v>1100</v>
      </c>
      <c r="C447">
        <v>1100</v>
      </c>
    </row>
    <row r="448" spans="1:3" x14ac:dyDescent="0.25">
      <c r="A448" s="86">
        <v>44348</v>
      </c>
      <c r="B448">
        <v>1057</v>
      </c>
      <c r="C448">
        <v>1057</v>
      </c>
    </row>
    <row r="449" spans="1:3" x14ac:dyDescent="0.25">
      <c r="A449" s="86">
        <v>44349</v>
      </c>
      <c r="B449">
        <v>1191</v>
      </c>
      <c r="C449">
        <v>1191</v>
      </c>
    </row>
    <row r="450" spans="1:3" x14ac:dyDescent="0.25">
      <c r="A450" s="86">
        <v>44350</v>
      </c>
      <c r="B450">
        <v>1053</v>
      </c>
      <c r="C450">
        <v>1053</v>
      </c>
    </row>
    <row r="451" spans="1:3" x14ac:dyDescent="0.25">
      <c r="A451" s="86">
        <v>44351</v>
      </c>
      <c r="B451">
        <v>1129</v>
      </c>
      <c r="C451">
        <v>1129</v>
      </c>
    </row>
    <row r="452" spans="1:3" x14ac:dyDescent="0.25">
      <c r="A452" s="86">
        <v>44352</v>
      </c>
      <c r="B452">
        <v>1135</v>
      </c>
      <c r="C452">
        <v>1135</v>
      </c>
    </row>
    <row r="453" spans="1:3" x14ac:dyDescent="0.25">
      <c r="A453" s="86">
        <v>44353</v>
      </c>
      <c r="B453">
        <v>1087</v>
      </c>
      <c r="C453">
        <v>1087</v>
      </c>
    </row>
    <row r="454" spans="1:3" x14ac:dyDescent="0.25">
      <c r="A454" s="86">
        <v>44354</v>
      </c>
      <c r="B454">
        <v>1185</v>
      </c>
      <c r="C454">
        <v>1185</v>
      </c>
    </row>
    <row r="455" spans="1:3" x14ac:dyDescent="0.25">
      <c r="A455" s="86">
        <v>44355</v>
      </c>
      <c r="B455">
        <v>1156</v>
      </c>
      <c r="C455">
        <v>1156</v>
      </c>
    </row>
    <row r="456" spans="1:3" x14ac:dyDescent="0.25">
      <c r="A456" s="86">
        <v>44356</v>
      </c>
      <c r="B456">
        <v>1161</v>
      </c>
      <c r="C456">
        <v>1161</v>
      </c>
    </row>
    <row r="457" spans="1:3" x14ac:dyDescent="0.25">
      <c r="A457" s="86">
        <v>44357</v>
      </c>
      <c r="B457">
        <v>1158</v>
      </c>
      <c r="C457">
        <v>1158</v>
      </c>
    </row>
    <row r="458" spans="1:3" x14ac:dyDescent="0.25">
      <c r="A458" s="86">
        <v>44358</v>
      </c>
      <c r="B458">
        <v>1288</v>
      </c>
      <c r="C458">
        <v>1288</v>
      </c>
    </row>
    <row r="459" spans="1:3" x14ac:dyDescent="0.25">
      <c r="A459" s="86">
        <v>44359</v>
      </c>
      <c r="B459">
        <v>1372</v>
      </c>
      <c r="C459">
        <v>1372</v>
      </c>
    </row>
    <row r="460" spans="1:3" x14ac:dyDescent="0.25">
      <c r="A460" s="86">
        <v>44360</v>
      </c>
      <c r="B460">
        <v>1470</v>
      </c>
      <c r="C460">
        <v>1470</v>
      </c>
    </row>
    <row r="461" spans="1:3" x14ac:dyDescent="0.25">
      <c r="A461" s="86">
        <v>44361</v>
      </c>
      <c r="B461">
        <v>1349</v>
      </c>
      <c r="C461">
        <v>1349</v>
      </c>
    </row>
    <row r="462" spans="1:3" x14ac:dyDescent="0.25">
      <c r="A462" s="86">
        <v>44362</v>
      </c>
      <c r="B462">
        <v>1537</v>
      </c>
      <c r="C462">
        <v>1537</v>
      </c>
    </row>
    <row r="463" spans="1:3" x14ac:dyDescent="0.25">
      <c r="A463" s="86">
        <v>44363</v>
      </c>
      <c r="B463">
        <v>1403</v>
      </c>
      <c r="C463">
        <v>1403</v>
      </c>
    </row>
    <row r="464" spans="1:3" x14ac:dyDescent="0.25">
      <c r="A464" s="86">
        <v>44364</v>
      </c>
      <c r="B464">
        <v>1418</v>
      </c>
      <c r="C464">
        <v>1418</v>
      </c>
    </row>
    <row r="465" spans="1:3" x14ac:dyDescent="0.25">
      <c r="A465" s="86">
        <v>44365</v>
      </c>
      <c r="B465">
        <v>1481</v>
      </c>
      <c r="C465">
        <v>1481</v>
      </c>
    </row>
    <row r="466" spans="1:3" x14ac:dyDescent="0.25">
      <c r="A466" s="86">
        <v>44366</v>
      </c>
      <c r="B466">
        <v>1472</v>
      </c>
      <c r="C466">
        <v>1472</v>
      </c>
    </row>
    <row r="467" spans="1:3" x14ac:dyDescent="0.25">
      <c r="A467" s="86">
        <v>44367</v>
      </c>
      <c r="B467">
        <v>1436</v>
      </c>
      <c r="C467">
        <v>1436</v>
      </c>
    </row>
    <row r="468" spans="1:3" x14ac:dyDescent="0.25">
      <c r="A468" s="86">
        <v>44368</v>
      </c>
      <c r="B468">
        <v>1561</v>
      </c>
      <c r="C468">
        <v>1561</v>
      </c>
    </row>
    <row r="469" spans="1:3" x14ac:dyDescent="0.25">
      <c r="A469" s="86">
        <v>44369</v>
      </c>
      <c r="B469">
        <v>1489</v>
      </c>
      <c r="C469">
        <v>1489</v>
      </c>
    </row>
    <row r="470" spans="1:3" x14ac:dyDescent="0.25">
      <c r="A470" s="86">
        <v>44370</v>
      </c>
      <c r="B470">
        <v>2055</v>
      </c>
      <c r="C470">
        <v>2055</v>
      </c>
    </row>
    <row r="471" spans="1:3" x14ac:dyDescent="0.25">
      <c r="A471" s="86">
        <v>44371</v>
      </c>
      <c r="B471">
        <v>1880</v>
      </c>
      <c r="C471">
        <v>1880</v>
      </c>
    </row>
    <row r="472" spans="1:3" x14ac:dyDescent="0.25">
      <c r="A472" s="86">
        <v>44372</v>
      </c>
      <c r="B472">
        <v>2464</v>
      </c>
      <c r="C472">
        <v>2464</v>
      </c>
    </row>
    <row r="473" spans="1:3" x14ac:dyDescent="0.25">
      <c r="A473" s="86">
        <v>44373</v>
      </c>
      <c r="B473">
        <v>2403</v>
      </c>
      <c r="C473">
        <v>2403</v>
      </c>
    </row>
    <row r="474" spans="1:3" x14ac:dyDescent="0.25">
      <c r="A474" s="86">
        <v>44374</v>
      </c>
      <c r="B474">
        <v>2698</v>
      </c>
      <c r="C474">
        <v>2698</v>
      </c>
    </row>
    <row r="475" spans="1:3" x14ac:dyDescent="0.25">
      <c r="A475" s="86">
        <v>44375</v>
      </c>
      <c r="B475">
        <v>2589</v>
      </c>
      <c r="C475">
        <v>2589</v>
      </c>
    </row>
    <row r="476" spans="1:3" x14ac:dyDescent="0.25">
      <c r="A476" s="86">
        <v>44376</v>
      </c>
      <c r="B476">
        <v>3080</v>
      </c>
      <c r="C476">
        <v>3080</v>
      </c>
    </row>
    <row r="477" spans="1:3" x14ac:dyDescent="0.25">
      <c r="A477" s="86">
        <v>44377</v>
      </c>
      <c r="B477">
        <v>2970</v>
      </c>
      <c r="C477">
        <v>2970</v>
      </c>
    </row>
    <row r="478" spans="1:3" x14ac:dyDescent="0.25">
      <c r="A478" s="86">
        <v>44378</v>
      </c>
      <c r="B478">
        <v>2952</v>
      </c>
      <c r="C478">
        <v>2952</v>
      </c>
    </row>
    <row r="479" spans="1:3" x14ac:dyDescent="0.25">
      <c r="A479" s="86">
        <v>44379</v>
      </c>
      <c r="B479">
        <v>3308</v>
      </c>
      <c r="C479">
        <v>3308</v>
      </c>
    </row>
    <row r="480" spans="1:3" x14ac:dyDescent="0.25">
      <c r="A480" s="86">
        <v>44380</v>
      </c>
      <c r="B480">
        <v>3475</v>
      </c>
      <c r="C480">
        <v>3475</v>
      </c>
    </row>
    <row r="481" spans="1:3" x14ac:dyDescent="0.25">
      <c r="A481" s="86">
        <v>44381</v>
      </c>
      <c r="B481">
        <v>3519</v>
      </c>
      <c r="C481">
        <v>3519</v>
      </c>
    </row>
    <row r="482" spans="1:3" x14ac:dyDescent="0.25">
      <c r="A482" s="86">
        <v>44382</v>
      </c>
      <c r="B482">
        <v>3075</v>
      </c>
      <c r="C482">
        <v>3075</v>
      </c>
    </row>
    <row r="483" spans="1:3" x14ac:dyDescent="0.25">
      <c r="A483" s="86">
        <v>44383</v>
      </c>
      <c r="B483">
        <v>3591</v>
      </c>
      <c r="C483">
        <v>3591</v>
      </c>
    </row>
    <row r="484" spans="1:3" x14ac:dyDescent="0.25">
      <c r="A484" s="86">
        <v>44384</v>
      </c>
      <c r="B484">
        <v>3664</v>
      </c>
      <c r="C484">
        <v>3664</v>
      </c>
    </row>
    <row r="485" spans="1:3" x14ac:dyDescent="0.25">
      <c r="A485" s="86">
        <v>44385</v>
      </c>
      <c r="B485">
        <v>3819</v>
      </c>
      <c r="C485">
        <v>3819</v>
      </c>
    </row>
    <row r="486" spans="1:3" x14ac:dyDescent="0.25">
      <c r="A486" s="86">
        <v>44386</v>
      </c>
      <c r="B486">
        <v>6422</v>
      </c>
      <c r="C486">
        <v>6422</v>
      </c>
    </row>
    <row r="487" spans="1:3" x14ac:dyDescent="0.25">
      <c r="A487" s="86">
        <v>44387</v>
      </c>
      <c r="B487">
        <v>6750</v>
      </c>
      <c r="C487">
        <v>6750</v>
      </c>
    </row>
    <row r="488" spans="1:3" x14ac:dyDescent="0.25">
      <c r="A488" s="86">
        <v>44388</v>
      </c>
      <c r="B488">
        <v>6923</v>
      </c>
      <c r="C488">
        <v>6923</v>
      </c>
    </row>
    <row r="489" spans="1:3" x14ac:dyDescent="0.25">
      <c r="A489" s="86">
        <v>44389</v>
      </c>
      <c r="B489">
        <v>6423</v>
      </c>
      <c r="C489">
        <v>6423</v>
      </c>
    </row>
    <row r="490" spans="1:3" x14ac:dyDescent="0.25">
      <c r="A490" s="86">
        <v>44390</v>
      </c>
      <c r="B490">
        <v>5613</v>
      </c>
      <c r="C490">
        <v>5613</v>
      </c>
    </row>
    <row r="491" spans="1:3" x14ac:dyDescent="0.25">
      <c r="A491" s="86">
        <v>44391</v>
      </c>
      <c r="B491">
        <v>6080</v>
      </c>
      <c r="C491">
        <v>6080</v>
      </c>
    </row>
    <row r="492" spans="1:3" x14ac:dyDescent="0.25">
      <c r="A492" s="86">
        <v>44392</v>
      </c>
      <c r="B492">
        <v>6479</v>
      </c>
      <c r="C492">
        <v>6479</v>
      </c>
    </row>
    <row r="493" spans="1:3" x14ac:dyDescent="0.25">
      <c r="A493" s="86">
        <v>44393</v>
      </c>
      <c r="B493">
        <v>6460</v>
      </c>
      <c r="C493">
        <v>6460</v>
      </c>
    </row>
    <row r="494" spans="1:3" x14ac:dyDescent="0.25">
      <c r="A494" s="86">
        <v>44394</v>
      </c>
      <c r="B494">
        <v>6062</v>
      </c>
      <c r="C494">
        <v>6062</v>
      </c>
    </row>
    <row r="495" spans="1:3" x14ac:dyDescent="0.25">
      <c r="A495" s="86">
        <v>44395</v>
      </c>
      <c r="B495">
        <v>6279</v>
      </c>
      <c r="C495">
        <v>6279</v>
      </c>
    </row>
    <row r="496" spans="1:3" x14ac:dyDescent="0.25">
      <c r="A496" s="86">
        <v>44396</v>
      </c>
      <c r="B496">
        <v>6505</v>
      </c>
      <c r="C496">
        <v>6505</v>
      </c>
    </row>
    <row r="497" spans="1:3" x14ac:dyDescent="0.25">
      <c r="A497" s="86">
        <v>44397</v>
      </c>
      <c r="B497">
        <v>6057</v>
      </c>
      <c r="C497">
        <v>6057</v>
      </c>
    </row>
    <row r="498" spans="1:3" x14ac:dyDescent="0.25">
      <c r="A498" s="86">
        <v>44398</v>
      </c>
      <c r="B498">
        <v>6405</v>
      </c>
      <c r="C498">
        <v>6405</v>
      </c>
    </row>
    <row r="499" spans="1:3" x14ac:dyDescent="0.25">
      <c r="A499" s="86">
        <v>44399</v>
      </c>
      <c r="B499">
        <v>7745</v>
      </c>
      <c r="C499">
        <v>7745</v>
      </c>
    </row>
    <row r="500" spans="1:3" x14ac:dyDescent="0.25">
      <c r="A500" s="86">
        <v>44400</v>
      </c>
      <c r="B500">
        <v>7784</v>
      </c>
      <c r="C500">
        <v>7784</v>
      </c>
    </row>
    <row r="501" spans="1:3" x14ac:dyDescent="0.25">
      <c r="A501" s="86">
        <v>44401</v>
      </c>
      <c r="B501">
        <v>7732</v>
      </c>
      <c r="C501">
        <v>7732</v>
      </c>
    </row>
    <row r="502" spans="1:3" x14ac:dyDescent="0.25">
      <c r="A502" s="86">
        <v>44402</v>
      </c>
      <c r="B502">
        <v>8853</v>
      </c>
      <c r="C502">
        <v>8853</v>
      </c>
    </row>
    <row r="503" spans="1:3" x14ac:dyDescent="0.25">
      <c r="A503" s="86">
        <v>44403</v>
      </c>
      <c r="B503">
        <v>8184</v>
      </c>
      <c r="C503">
        <v>8184</v>
      </c>
    </row>
    <row r="504" spans="1:3" x14ac:dyDescent="0.25">
      <c r="A504" s="86">
        <v>44404</v>
      </c>
      <c r="B504">
        <v>7903</v>
      </c>
      <c r="C504">
        <v>7903</v>
      </c>
    </row>
    <row r="505" spans="1:3" x14ac:dyDescent="0.25">
      <c r="A505" s="86">
        <v>44405</v>
      </c>
      <c r="B505">
        <v>9323</v>
      </c>
      <c r="C505">
        <v>9323</v>
      </c>
    </row>
    <row r="506" spans="1:3" x14ac:dyDescent="0.25">
      <c r="A506" s="86">
        <v>44406</v>
      </c>
      <c r="B506">
        <v>8607</v>
      </c>
      <c r="C506">
        <v>8607</v>
      </c>
    </row>
    <row r="507" spans="1:3" x14ac:dyDescent="0.25">
      <c r="A507" s="86">
        <v>44407</v>
      </c>
      <c r="B507">
        <v>8736</v>
      </c>
      <c r="C507">
        <v>8736</v>
      </c>
    </row>
    <row r="508" spans="1:3" x14ac:dyDescent="0.25">
      <c r="A508" s="86">
        <v>44408</v>
      </c>
      <c r="B508">
        <v>8875</v>
      </c>
      <c r="C508">
        <v>8875</v>
      </c>
    </row>
    <row r="509" spans="1:3" x14ac:dyDescent="0.25">
      <c r="A509" s="86">
        <v>44409</v>
      </c>
      <c r="B509">
        <v>9747</v>
      </c>
      <c r="C509">
        <v>9747</v>
      </c>
    </row>
    <row r="510" spans="1:3" x14ac:dyDescent="0.25">
      <c r="A510" s="86">
        <v>44410</v>
      </c>
      <c r="B510">
        <v>9279</v>
      </c>
      <c r="C510">
        <v>9279</v>
      </c>
    </row>
    <row r="511" spans="1:3" x14ac:dyDescent="0.25">
      <c r="A511" s="86">
        <v>44411</v>
      </c>
      <c r="B511">
        <v>9629</v>
      </c>
      <c r="C511">
        <v>9629</v>
      </c>
    </row>
    <row r="512" spans="1:3" x14ac:dyDescent="0.25">
      <c r="A512" s="86">
        <v>44412</v>
      </c>
      <c r="B512">
        <v>9363</v>
      </c>
      <c r="C512">
        <v>9363</v>
      </c>
    </row>
    <row r="513" spans="1:3" x14ac:dyDescent="0.25">
      <c r="A513" s="86">
        <v>44413</v>
      </c>
      <c r="B513">
        <v>8399</v>
      </c>
      <c r="C513">
        <v>8399</v>
      </c>
    </row>
    <row r="514" spans="1:3" x14ac:dyDescent="0.25">
      <c r="A514" s="86">
        <v>44414</v>
      </c>
      <c r="B514">
        <v>8886</v>
      </c>
      <c r="C514">
        <v>8886</v>
      </c>
    </row>
    <row r="515" spans="1:3" x14ac:dyDescent="0.25">
      <c r="A515" s="86">
        <v>44415</v>
      </c>
      <c r="B515">
        <v>8893</v>
      </c>
      <c r="C515">
        <v>8893</v>
      </c>
    </row>
    <row r="516" spans="1:3" x14ac:dyDescent="0.25">
      <c r="A516" s="86">
        <v>44416</v>
      </c>
      <c r="B516">
        <v>9427</v>
      </c>
      <c r="C516">
        <v>9427</v>
      </c>
    </row>
    <row r="517" spans="1:3" x14ac:dyDescent="0.25">
      <c r="A517" s="86">
        <v>44417</v>
      </c>
      <c r="B517">
        <v>7950</v>
      </c>
      <c r="C517">
        <v>7950</v>
      </c>
    </row>
    <row r="518" spans="1:3" x14ac:dyDescent="0.25">
      <c r="A518" s="86">
        <v>44418</v>
      </c>
      <c r="B518">
        <v>8936</v>
      </c>
      <c r="C518">
        <v>8936</v>
      </c>
    </row>
    <row r="519" spans="1:3" x14ac:dyDescent="0.25">
      <c r="A519" s="86">
        <v>44419</v>
      </c>
      <c r="B519">
        <v>8605</v>
      </c>
      <c r="C519">
        <v>8605</v>
      </c>
    </row>
    <row r="520" spans="1:3" x14ac:dyDescent="0.25">
      <c r="A520" s="86">
        <v>44420</v>
      </c>
      <c r="B520">
        <v>8194</v>
      </c>
      <c r="C520">
        <v>8194</v>
      </c>
    </row>
    <row r="521" spans="1:3" x14ac:dyDescent="0.25">
      <c r="A521" s="86">
        <v>44421</v>
      </c>
      <c r="B521">
        <v>8312</v>
      </c>
      <c r="C521">
        <v>8312</v>
      </c>
    </row>
    <row r="522" spans="1:3" x14ac:dyDescent="0.25">
      <c r="A522" s="86">
        <v>44422</v>
      </c>
      <c r="B522">
        <v>8816</v>
      </c>
      <c r="C522">
        <v>8816</v>
      </c>
    </row>
    <row r="523" spans="1:3" x14ac:dyDescent="0.25">
      <c r="A523" s="86">
        <v>44423</v>
      </c>
      <c r="B523">
        <v>8636</v>
      </c>
      <c r="C523">
        <v>8636</v>
      </c>
    </row>
    <row r="524" spans="1:3" x14ac:dyDescent="0.25">
      <c r="A524" s="86">
        <v>44424</v>
      </c>
      <c r="B524">
        <v>9169</v>
      </c>
      <c r="C524">
        <v>9169</v>
      </c>
    </row>
    <row r="525" spans="1:3" x14ac:dyDescent="0.25">
      <c r="A525" s="86">
        <v>44425</v>
      </c>
      <c r="B525">
        <v>9772</v>
      </c>
      <c r="C525">
        <v>9772</v>
      </c>
    </row>
    <row r="526" spans="1:3" x14ac:dyDescent="0.25">
      <c r="A526" s="86">
        <v>44426</v>
      </c>
      <c r="B526">
        <v>8666</v>
      </c>
      <c r="C526">
        <v>8666</v>
      </c>
    </row>
    <row r="527" spans="1:3" x14ac:dyDescent="0.25">
      <c r="A527" s="86">
        <v>44427</v>
      </c>
      <c r="B527">
        <v>8972</v>
      </c>
      <c r="C527">
        <v>8972</v>
      </c>
    </row>
    <row r="528" spans="1:3" x14ac:dyDescent="0.25">
      <c r="A528" s="86">
        <v>44428</v>
      </c>
      <c r="B528">
        <v>9764</v>
      </c>
      <c r="C528">
        <v>9764</v>
      </c>
    </row>
    <row r="529" spans="1:3" x14ac:dyDescent="0.25">
      <c r="A529" s="86">
        <v>44429</v>
      </c>
      <c r="B529">
        <v>9740</v>
      </c>
      <c r="C529">
        <v>9740</v>
      </c>
    </row>
    <row r="530" spans="1:3" x14ac:dyDescent="0.25">
      <c r="A530" s="86">
        <v>44430</v>
      </c>
      <c r="B530">
        <v>9548</v>
      </c>
      <c r="C530">
        <v>9548</v>
      </c>
    </row>
    <row r="531" spans="1:3" x14ac:dyDescent="0.25">
      <c r="A531" s="86">
        <v>44431</v>
      </c>
      <c r="B531">
        <v>9320</v>
      </c>
      <c r="C531">
        <v>9320</v>
      </c>
    </row>
    <row r="532" spans="1:3" x14ac:dyDescent="0.25">
      <c r="A532" s="86">
        <v>44432</v>
      </c>
      <c r="B532">
        <v>9907</v>
      </c>
      <c r="C532">
        <v>9907</v>
      </c>
    </row>
    <row r="533" spans="1:3" x14ac:dyDescent="0.25">
      <c r="A533" s="86">
        <v>44433</v>
      </c>
      <c r="B533">
        <v>8637</v>
      </c>
      <c r="C533">
        <v>8637</v>
      </c>
    </row>
    <row r="534" spans="1:3" x14ac:dyDescent="0.25">
      <c r="A534" s="86">
        <v>44434</v>
      </c>
      <c r="B534">
        <v>8509</v>
      </c>
      <c r="C534">
        <v>8509</v>
      </c>
    </row>
    <row r="535" spans="1:3" x14ac:dyDescent="0.25">
      <c r="A535" s="86">
        <v>44435</v>
      </c>
      <c r="B535">
        <v>7639</v>
      </c>
      <c r="C535">
        <v>7639</v>
      </c>
    </row>
    <row r="536" spans="1:3" x14ac:dyDescent="0.25">
      <c r="A536" s="86">
        <v>44436</v>
      </c>
      <c r="B536">
        <v>6850</v>
      </c>
      <c r="C536">
        <v>6850</v>
      </c>
    </row>
    <row r="537" spans="1:3" x14ac:dyDescent="0.25">
      <c r="A537" s="86">
        <v>44437</v>
      </c>
      <c r="B537">
        <v>6277</v>
      </c>
      <c r="C537">
        <v>6277</v>
      </c>
    </row>
    <row r="538" spans="1:3" x14ac:dyDescent="0.25">
      <c r="A538" s="86">
        <v>44438</v>
      </c>
      <c r="B538">
        <v>6075</v>
      </c>
      <c r="C538">
        <v>6075</v>
      </c>
    </row>
    <row r="539" spans="1:3" x14ac:dyDescent="0.25">
      <c r="A539" s="86">
        <v>44439</v>
      </c>
      <c r="B539">
        <v>6342</v>
      </c>
      <c r="C539">
        <v>6342</v>
      </c>
    </row>
    <row r="540" spans="1:3" x14ac:dyDescent="0.25">
      <c r="A540" s="86">
        <v>44440</v>
      </c>
      <c r="B540">
        <v>6609</v>
      </c>
      <c r="C540">
        <v>6609</v>
      </c>
    </row>
    <row r="541" spans="1:3" x14ac:dyDescent="0.25">
      <c r="A541" s="86">
        <v>44441</v>
      </c>
      <c r="B541">
        <v>6208</v>
      </c>
      <c r="C541">
        <v>6208</v>
      </c>
    </row>
    <row r="542" spans="1:3" x14ac:dyDescent="0.25">
      <c r="A542" s="86">
        <v>44442</v>
      </c>
      <c r="B542">
        <v>6927</v>
      </c>
      <c r="C542">
        <v>6927</v>
      </c>
    </row>
    <row r="543" spans="1:3" x14ac:dyDescent="0.25">
      <c r="A543" s="86">
        <v>44443</v>
      </c>
      <c r="B543">
        <v>7854</v>
      </c>
      <c r="C543">
        <v>7854</v>
      </c>
    </row>
    <row r="544" spans="1:3" x14ac:dyDescent="0.25">
      <c r="A544" s="86">
        <v>44444</v>
      </c>
      <c r="B544">
        <v>9221</v>
      </c>
      <c r="C544">
        <v>9221</v>
      </c>
    </row>
    <row r="545" spans="1:3" x14ac:dyDescent="0.25">
      <c r="A545" s="86">
        <v>44445</v>
      </c>
      <c r="B545">
        <v>7230</v>
      </c>
      <c r="C545">
        <v>7230</v>
      </c>
    </row>
    <row r="546" spans="1:3" x14ac:dyDescent="0.25">
      <c r="A546" s="86">
        <v>44446</v>
      </c>
      <c r="B546">
        <v>7771</v>
      </c>
      <c r="C546">
        <v>7771</v>
      </c>
    </row>
    <row r="547" spans="1:3" x14ac:dyDescent="0.25">
      <c r="A547" s="86">
        <v>44447</v>
      </c>
      <c r="B547">
        <v>8317</v>
      </c>
      <c r="C547">
        <v>8317</v>
      </c>
    </row>
    <row r="548" spans="1:3" x14ac:dyDescent="0.25">
      <c r="A548" s="86">
        <v>44448</v>
      </c>
      <c r="B548">
        <v>7747</v>
      </c>
      <c r="C548">
        <v>7747</v>
      </c>
    </row>
    <row r="549" spans="1:3" x14ac:dyDescent="0.25">
      <c r="A549" s="86">
        <v>44449</v>
      </c>
      <c r="B549">
        <v>8394</v>
      </c>
      <c r="C549">
        <v>8394</v>
      </c>
    </row>
    <row r="550" spans="1:3" x14ac:dyDescent="0.25">
      <c r="A550" s="86">
        <v>44450</v>
      </c>
      <c r="B550">
        <v>8035</v>
      </c>
      <c r="C550">
        <v>8035</v>
      </c>
    </row>
    <row r="551" spans="1:3" x14ac:dyDescent="0.25">
      <c r="A551" s="86">
        <v>44451</v>
      </c>
      <c r="B551">
        <v>8034</v>
      </c>
      <c r="C551">
        <v>8034</v>
      </c>
    </row>
    <row r="552" spans="1:3" x14ac:dyDescent="0.25">
      <c r="A552" s="86">
        <v>44452</v>
      </c>
      <c r="B552">
        <v>8342</v>
      </c>
      <c r="C552">
        <v>8342</v>
      </c>
    </row>
    <row r="553" spans="1:3" x14ac:dyDescent="0.25">
      <c r="A553" s="86">
        <v>44453</v>
      </c>
      <c r="B553">
        <v>7516</v>
      </c>
      <c r="C553">
        <v>7516</v>
      </c>
    </row>
    <row r="554" spans="1:3" x14ac:dyDescent="0.25">
      <c r="A554" s="86">
        <v>44454</v>
      </c>
      <c r="B554">
        <v>7437</v>
      </c>
      <c r="C554">
        <v>7437</v>
      </c>
    </row>
    <row r="555" spans="1:3" x14ac:dyDescent="0.25">
      <c r="A555" s="86">
        <v>44455</v>
      </c>
      <c r="B555">
        <v>7628</v>
      </c>
      <c r="C555">
        <v>7628</v>
      </c>
    </row>
    <row r="556" spans="1:3" x14ac:dyDescent="0.25">
      <c r="A556" s="86">
        <v>44456</v>
      </c>
      <c r="B556">
        <v>8291</v>
      </c>
      <c r="C556">
        <v>8291</v>
      </c>
    </row>
    <row r="557" spans="1:3" x14ac:dyDescent="0.25">
      <c r="A557" s="86">
        <v>44457</v>
      </c>
      <c r="B557">
        <v>8517</v>
      </c>
      <c r="C557">
        <v>8517</v>
      </c>
    </row>
    <row r="558" spans="1:3" x14ac:dyDescent="0.25">
      <c r="A558" s="86">
        <v>44458</v>
      </c>
      <c r="B558">
        <v>8434</v>
      </c>
      <c r="C558">
        <v>8434</v>
      </c>
    </row>
    <row r="559" spans="1:3" x14ac:dyDescent="0.25">
      <c r="A559" s="86">
        <v>44459</v>
      </c>
      <c r="B559">
        <v>8544</v>
      </c>
      <c r="C559">
        <v>8544</v>
      </c>
    </row>
    <row r="560" spans="1:3" x14ac:dyDescent="0.25">
      <c r="A560" s="86">
        <v>44460</v>
      </c>
      <c r="B560">
        <v>8289</v>
      </c>
      <c r="C560">
        <v>8289</v>
      </c>
    </row>
    <row r="561" spans="1:3" x14ac:dyDescent="0.25">
      <c r="A561" s="86">
        <v>44461</v>
      </c>
      <c r="B561">
        <v>7151</v>
      </c>
      <c r="C561">
        <v>7151</v>
      </c>
    </row>
    <row r="562" spans="1:3" x14ac:dyDescent="0.25">
      <c r="A562" s="86">
        <v>44462</v>
      </c>
      <c r="B562">
        <v>6935</v>
      </c>
      <c r="C562">
        <v>6935</v>
      </c>
    </row>
    <row r="563" spans="1:3" x14ac:dyDescent="0.25">
      <c r="A563" s="86">
        <v>44463</v>
      </c>
      <c r="B563">
        <v>7695</v>
      </c>
      <c r="C563">
        <v>7695</v>
      </c>
    </row>
    <row r="564" spans="1:3" x14ac:dyDescent="0.25">
      <c r="A564" s="86">
        <v>44464</v>
      </c>
      <c r="B564">
        <v>7513</v>
      </c>
      <c r="C564">
        <v>7513</v>
      </c>
    </row>
    <row r="565" spans="1:3" x14ac:dyDescent="0.25">
      <c r="A565" s="86">
        <v>44465</v>
      </c>
      <c r="B565">
        <v>6673</v>
      </c>
      <c r="C565">
        <v>6673</v>
      </c>
    </row>
    <row r="566" spans="1:3" x14ac:dyDescent="0.25">
      <c r="A566" s="86">
        <v>44466</v>
      </c>
      <c r="B566">
        <v>6632</v>
      </c>
      <c r="C566">
        <v>6632</v>
      </c>
    </row>
    <row r="567" spans="1:3" x14ac:dyDescent="0.25">
      <c r="A567" s="86">
        <v>44467</v>
      </c>
      <c r="B567">
        <v>6009</v>
      </c>
      <c r="C567">
        <v>6009</v>
      </c>
    </row>
    <row r="568" spans="1:3" x14ac:dyDescent="0.25">
      <c r="A568" s="86">
        <v>44468</v>
      </c>
      <c r="B568">
        <v>5617</v>
      </c>
      <c r="C568">
        <v>5617</v>
      </c>
    </row>
    <row r="569" spans="1:3" x14ac:dyDescent="0.25">
      <c r="A569" s="86">
        <v>44469</v>
      </c>
      <c r="B569">
        <v>5003</v>
      </c>
      <c r="C569">
        <v>5003</v>
      </c>
    </row>
    <row r="570" spans="1:3" x14ac:dyDescent="0.25">
      <c r="A570" s="86">
        <v>44470</v>
      </c>
      <c r="B570">
        <v>5049</v>
      </c>
      <c r="C570">
        <v>5049</v>
      </c>
    </row>
    <row r="571" spans="1:3" x14ac:dyDescent="0.25">
      <c r="A571" s="86">
        <v>44471</v>
      </c>
      <c r="B571">
        <v>4873</v>
      </c>
      <c r="C571">
        <v>4873</v>
      </c>
    </row>
    <row r="572" spans="1:3" x14ac:dyDescent="0.25">
      <c r="A572" s="86">
        <v>44472</v>
      </c>
      <c r="B572">
        <v>4097</v>
      </c>
      <c r="C572">
        <v>4097</v>
      </c>
    </row>
    <row r="573" spans="1:3" x14ac:dyDescent="0.25">
      <c r="A573" s="86">
        <v>44473</v>
      </c>
      <c r="B573">
        <v>4272</v>
      </c>
      <c r="C573">
        <v>4272</v>
      </c>
    </row>
    <row r="574" spans="1:3" x14ac:dyDescent="0.25">
      <c r="A574" s="86">
        <v>44474</v>
      </c>
      <c r="B574">
        <v>4793</v>
      </c>
      <c r="C574">
        <v>4793</v>
      </c>
    </row>
    <row r="575" spans="1:3" x14ac:dyDescent="0.25">
      <c r="A575" s="86">
        <v>44475</v>
      </c>
      <c r="B575">
        <v>3596</v>
      </c>
      <c r="C575">
        <v>3596</v>
      </c>
    </row>
    <row r="576" spans="1:3" x14ac:dyDescent="0.25">
      <c r="A576" s="86">
        <v>44476</v>
      </c>
      <c r="B576">
        <v>3833</v>
      </c>
      <c r="C576">
        <v>3833</v>
      </c>
    </row>
    <row r="577" spans="1:3" x14ac:dyDescent="0.25">
      <c r="A577" s="86">
        <v>44477</v>
      </c>
      <c r="B577">
        <v>3396</v>
      </c>
      <c r="C577">
        <v>3396</v>
      </c>
    </row>
    <row r="578" spans="1:3" x14ac:dyDescent="0.25">
      <c r="A578" s="86">
        <v>44478</v>
      </c>
      <c r="B578">
        <v>3442</v>
      </c>
      <c r="C578">
        <v>3442</v>
      </c>
    </row>
    <row r="579" spans="1:3" x14ac:dyDescent="0.25">
      <c r="A579" s="86">
        <v>44479</v>
      </c>
      <c r="B579">
        <v>3604</v>
      </c>
      <c r="C579">
        <v>3604</v>
      </c>
    </row>
    <row r="580" spans="1:3" x14ac:dyDescent="0.25">
      <c r="A580" s="86">
        <v>44480</v>
      </c>
      <c r="B580">
        <v>2945</v>
      </c>
      <c r="C580">
        <v>2945</v>
      </c>
    </row>
    <row r="581" spans="1:3" x14ac:dyDescent="0.25">
      <c r="A581" s="86">
        <v>44481</v>
      </c>
      <c r="B581">
        <v>2638</v>
      </c>
      <c r="C581">
        <v>2638</v>
      </c>
    </row>
    <row r="582" spans="1:3" x14ac:dyDescent="0.25">
      <c r="A582" s="86">
        <v>44482</v>
      </c>
      <c r="B582">
        <v>2354</v>
      </c>
      <c r="C582">
        <v>2354</v>
      </c>
    </row>
    <row r="583" spans="1:3" x14ac:dyDescent="0.25">
      <c r="A583" s="86">
        <v>44483</v>
      </c>
      <c r="B583">
        <v>2364</v>
      </c>
      <c r="C583">
        <v>2364</v>
      </c>
    </row>
    <row r="584" spans="1:3" x14ac:dyDescent="0.25">
      <c r="A584" s="86">
        <v>44484</v>
      </c>
      <c r="B584">
        <v>2138</v>
      </c>
      <c r="C584">
        <v>2138</v>
      </c>
    </row>
    <row r="585" spans="1:3" x14ac:dyDescent="0.25">
      <c r="A585" s="86">
        <v>44485</v>
      </c>
      <c r="B585">
        <v>1946</v>
      </c>
      <c r="C585">
        <v>1946</v>
      </c>
    </row>
    <row r="586" spans="1:3" x14ac:dyDescent="0.25">
      <c r="A586" s="86">
        <v>44486</v>
      </c>
      <c r="B586">
        <v>2197</v>
      </c>
      <c r="C586">
        <v>2197</v>
      </c>
    </row>
    <row r="587" spans="1:3" x14ac:dyDescent="0.25">
      <c r="A587" s="86">
        <v>44487</v>
      </c>
      <c r="B587">
        <v>1844</v>
      </c>
      <c r="C587">
        <v>1844</v>
      </c>
    </row>
    <row r="588" spans="1:3" x14ac:dyDescent="0.25">
      <c r="A588" s="86">
        <v>44488</v>
      </c>
      <c r="B588">
        <v>1768</v>
      </c>
      <c r="C588">
        <v>1768</v>
      </c>
    </row>
    <row r="589" spans="1:3" x14ac:dyDescent="0.25">
      <c r="A589" s="86">
        <v>44489</v>
      </c>
      <c r="B589">
        <v>1550</v>
      </c>
      <c r="C589">
        <v>1550</v>
      </c>
    </row>
    <row r="590" spans="1:3" x14ac:dyDescent="0.25">
      <c r="A590" s="86">
        <v>44490</v>
      </c>
      <c r="B590">
        <v>1435</v>
      </c>
      <c r="C590">
        <v>1435</v>
      </c>
    </row>
    <row r="591" spans="1:3" x14ac:dyDescent="0.25">
      <c r="A591" s="86">
        <v>44491</v>
      </c>
      <c r="B591">
        <v>1476</v>
      </c>
      <c r="C591">
        <v>1476</v>
      </c>
    </row>
    <row r="592" spans="1:3" x14ac:dyDescent="0.25">
      <c r="A592" s="86">
        <v>44492</v>
      </c>
      <c r="B592">
        <v>1393</v>
      </c>
      <c r="C592">
        <v>1393</v>
      </c>
    </row>
    <row r="593" spans="1:3" x14ac:dyDescent="0.25">
      <c r="A593" s="86">
        <v>44493</v>
      </c>
      <c r="B593">
        <v>1319</v>
      </c>
      <c r="C593">
        <v>1319</v>
      </c>
    </row>
    <row r="594" spans="1:3" x14ac:dyDescent="0.25">
      <c r="A594" s="86">
        <v>44494</v>
      </c>
      <c r="B594">
        <v>1210</v>
      </c>
      <c r="C594">
        <v>1210</v>
      </c>
    </row>
    <row r="595" spans="1:3" x14ac:dyDescent="0.25">
      <c r="A595" s="86">
        <v>44495</v>
      </c>
      <c r="B595">
        <v>975</v>
      </c>
      <c r="C595">
        <v>975</v>
      </c>
    </row>
    <row r="596" spans="1:3" x14ac:dyDescent="0.25">
      <c r="A596" s="86">
        <v>44496</v>
      </c>
      <c r="B596">
        <v>912</v>
      </c>
      <c r="C596">
        <v>912</v>
      </c>
    </row>
    <row r="597" spans="1:3" x14ac:dyDescent="0.25">
      <c r="A597" s="86">
        <v>44497</v>
      </c>
      <c r="B597">
        <v>900</v>
      </c>
      <c r="C597">
        <v>900</v>
      </c>
    </row>
    <row r="598" spans="1:3" x14ac:dyDescent="0.25">
      <c r="A598" s="86">
        <v>44498</v>
      </c>
      <c r="B598">
        <v>866</v>
      </c>
      <c r="C598">
        <v>866</v>
      </c>
    </row>
    <row r="599" spans="1:3" x14ac:dyDescent="0.25">
      <c r="A599" s="86">
        <v>44499</v>
      </c>
      <c r="B599">
        <v>712</v>
      </c>
      <c r="C599">
        <v>712</v>
      </c>
    </row>
    <row r="600" spans="1:3" x14ac:dyDescent="0.25">
      <c r="A600" s="86">
        <v>44500</v>
      </c>
      <c r="B600">
        <v>676</v>
      </c>
      <c r="C600">
        <v>676</v>
      </c>
    </row>
    <row r="601" spans="1:3" x14ac:dyDescent="0.25">
      <c r="A601" s="86">
        <v>44501</v>
      </c>
      <c r="B601">
        <v>633</v>
      </c>
      <c r="C601">
        <v>633</v>
      </c>
    </row>
    <row r="602" spans="1:3" x14ac:dyDescent="0.25">
      <c r="A602" s="86">
        <v>44502</v>
      </c>
      <c r="B602">
        <v>549</v>
      </c>
      <c r="C602">
        <v>549</v>
      </c>
    </row>
    <row r="603" spans="1:3" x14ac:dyDescent="0.25">
      <c r="A603" s="86">
        <v>44503</v>
      </c>
      <c r="B603">
        <v>567</v>
      </c>
      <c r="C603">
        <v>567</v>
      </c>
    </row>
    <row r="604" spans="1:3" x14ac:dyDescent="0.25">
      <c r="A604" s="86">
        <v>44504</v>
      </c>
      <c r="B604">
        <v>592</v>
      </c>
      <c r="C604">
        <v>592</v>
      </c>
    </row>
    <row r="605" spans="1:3" x14ac:dyDescent="0.25">
      <c r="A605" s="86">
        <v>44505</v>
      </c>
      <c r="B605">
        <v>606</v>
      </c>
      <c r="C605">
        <v>606</v>
      </c>
    </row>
    <row r="606" spans="1:3" x14ac:dyDescent="0.25">
      <c r="A606" s="86">
        <v>44506</v>
      </c>
      <c r="B606">
        <v>550</v>
      </c>
      <c r="C606">
        <v>550</v>
      </c>
    </row>
    <row r="607" spans="1:3" x14ac:dyDescent="0.25">
      <c r="A607" s="86">
        <v>44507</v>
      </c>
      <c r="B607">
        <v>483</v>
      </c>
      <c r="C607">
        <v>483</v>
      </c>
    </row>
    <row r="608" spans="1:3" x14ac:dyDescent="0.25">
      <c r="A608" s="86">
        <v>44508</v>
      </c>
      <c r="B608">
        <v>471</v>
      </c>
      <c r="C608">
        <v>471</v>
      </c>
    </row>
    <row r="609" spans="1:3" x14ac:dyDescent="0.25">
      <c r="A609" s="86">
        <v>44509</v>
      </c>
      <c r="B609">
        <v>467</v>
      </c>
      <c r="C609">
        <v>467</v>
      </c>
    </row>
    <row r="610" spans="1:3" x14ac:dyDescent="0.25">
      <c r="A610" s="86">
        <v>44510</v>
      </c>
      <c r="B610">
        <v>413</v>
      </c>
      <c r="C610">
        <v>413</v>
      </c>
    </row>
    <row r="611" spans="1:3" x14ac:dyDescent="0.25">
      <c r="A611" s="86">
        <v>44511</v>
      </c>
      <c r="B611">
        <v>403</v>
      </c>
      <c r="C611">
        <v>403</v>
      </c>
    </row>
    <row r="612" spans="1:3" x14ac:dyDescent="0.25">
      <c r="A612" s="86">
        <v>44512</v>
      </c>
      <c r="B612">
        <v>362</v>
      </c>
      <c r="C612">
        <v>362</v>
      </c>
    </row>
    <row r="613" spans="1:3" x14ac:dyDescent="0.25">
      <c r="A613" s="86">
        <v>44513</v>
      </c>
      <c r="B613">
        <v>293</v>
      </c>
      <c r="C613">
        <v>293</v>
      </c>
    </row>
    <row r="614" spans="1:3" x14ac:dyDescent="0.25">
      <c r="A614" s="86">
        <v>44514</v>
      </c>
      <c r="B614">
        <v>348</v>
      </c>
      <c r="C614">
        <v>348</v>
      </c>
    </row>
    <row r="615" spans="1:3" x14ac:dyDescent="0.25">
      <c r="A615" s="86">
        <v>44515</v>
      </c>
      <c r="B615">
        <v>326</v>
      </c>
      <c r="C615">
        <v>326</v>
      </c>
    </row>
    <row r="616" spans="1:3" x14ac:dyDescent="0.25">
      <c r="A616" s="86">
        <v>44516</v>
      </c>
      <c r="B616" s="49">
        <v>243</v>
      </c>
      <c r="C616" s="87">
        <f>AVERAGE($C$2:$C$615)</f>
        <v>1561.9934853420195</v>
      </c>
    </row>
    <row r="617" spans="1:3" x14ac:dyDescent="0.25">
      <c r="A617" s="86">
        <v>44517</v>
      </c>
      <c r="B617" s="49">
        <v>246</v>
      </c>
      <c r="C617" s="87">
        <f t="shared" ref="C617:C629" si="7">AVERAGE($C$2:$C$615)</f>
        <v>1561.9934853420195</v>
      </c>
    </row>
    <row r="618" spans="1:3" x14ac:dyDescent="0.25">
      <c r="A618" s="86">
        <v>44518</v>
      </c>
      <c r="B618" s="49">
        <v>316</v>
      </c>
      <c r="C618" s="87">
        <f t="shared" si="7"/>
        <v>1561.9934853420195</v>
      </c>
    </row>
    <row r="619" spans="1:3" x14ac:dyDescent="0.25">
      <c r="A619" s="86">
        <v>44519</v>
      </c>
      <c r="B619" s="49">
        <v>316</v>
      </c>
      <c r="C619" s="87">
        <f t="shared" si="7"/>
        <v>1561.9934853420195</v>
      </c>
    </row>
    <row r="620" spans="1:3" x14ac:dyDescent="0.25">
      <c r="A620" s="86">
        <v>44520</v>
      </c>
      <c r="B620" s="49">
        <v>287</v>
      </c>
      <c r="C620" s="87">
        <f t="shared" si="7"/>
        <v>1561.9934853420195</v>
      </c>
    </row>
    <row r="621" spans="1:3" x14ac:dyDescent="0.25">
      <c r="A621" s="86">
        <v>44521</v>
      </c>
      <c r="B621" s="49">
        <v>330</v>
      </c>
      <c r="C621" s="87">
        <f t="shared" si="7"/>
        <v>1561.9934853420195</v>
      </c>
    </row>
    <row r="622" spans="1:3" x14ac:dyDescent="0.25">
      <c r="A622" s="86">
        <v>44522</v>
      </c>
      <c r="B622" s="49">
        <v>240</v>
      </c>
      <c r="C622" s="87">
        <f t="shared" si="7"/>
        <v>1561.9934853420195</v>
      </c>
    </row>
    <row r="623" spans="1:3" x14ac:dyDescent="0.25">
      <c r="A623" s="86">
        <v>44523</v>
      </c>
      <c r="B623" s="49">
        <v>234</v>
      </c>
      <c r="C623" s="87">
        <f t="shared" si="7"/>
        <v>1561.9934853420195</v>
      </c>
    </row>
    <row r="624" spans="1:3" x14ac:dyDescent="0.25">
      <c r="A624" s="86">
        <v>44524</v>
      </c>
      <c r="B624" s="49">
        <v>182</v>
      </c>
      <c r="C624" s="87">
        <f t="shared" si="7"/>
        <v>1561.9934853420195</v>
      </c>
    </row>
    <row r="625" spans="1:3" x14ac:dyDescent="0.25">
      <c r="A625" s="86">
        <v>44525</v>
      </c>
      <c r="B625" s="49">
        <v>240</v>
      </c>
      <c r="C625" s="87">
        <f t="shared" si="7"/>
        <v>1561.9934853420195</v>
      </c>
    </row>
    <row r="626" spans="1:3" x14ac:dyDescent="0.25">
      <c r="A626" s="86">
        <v>44526</v>
      </c>
      <c r="B626" s="49">
        <v>186</v>
      </c>
      <c r="C626" s="87">
        <f t="shared" si="7"/>
        <v>1561.9934853420195</v>
      </c>
    </row>
    <row r="627" spans="1:3" x14ac:dyDescent="0.25">
      <c r="A627" s="86">
        <v>44527</v>
      </c>
      <c r="B627" s="49">
        <v>183</v>
      </c>
      <c r="C627" s="87">
        <f t="shared" si="7"/>
        <v>1561.9934853420195</v>
      </c>
    </row>
    <row r="628" spans="1:3" x14ac:dyDescent="0.25">
      <c r="A628" s="86">
        <v>44528</v>
      </c>
      <c r="B628" s="49">
        <v>153</v>
      </c>
      <c r="C628" s="87">
        <f t="shared" si="7"/>
        <v>1561.9934853420195</v>
      </c>
    </row>
    <row r="629" spans="1:3" x14ac:dyDescent="0.25">
      <c r="A629" s="86">
        <v>44529</v>
      </c>
      <c r="B629" s="49">
        <v>130</v>
      </c>
      <c r="C629" s="87">
        <f t="shared" si="7"/>
        <v>1561.9934853420195</v>
      </c>
    </row>
    <row r="630" spans="1:3" x14ac:dyDescent="0.25">
      <c r="A630" s="86">
        <v>44530</v>
      </c>
      <c r="B630" s="87">
        <f>AVERAGE($B$2:$B$629)</f>
        <v>1532.404458598726</v>
      </c>
    </row>
    <row r="631" spans="1:3" x14ac:dyDescent="0.25">
      <c r="A631" s="86">
        <v>44531</v>
      </c>
      <c r="B631" s="87">
        <f t="shared" ref="B631:B643" si="8">AVERAGE($B$2:$B$629)</f>
        <v>1532.404458598726</v>
      </c>
    </row>
    <row r="632" spans="1:3" x14ac:dyDescent="0.25">
      <c r="A632" s="86">
        <v>44532</v>
      </c>
      <c r="B632" s="87">
        <f t="shared" si="8"/>
        <v>1532.404458598726</v>
      </c>
    </row>
    <row r="633" spans="1:3" x14ac:dyDescent="0.25">
      <c r="A633" s="86">
        <v>44533</v>
      </c>
      <c r="B633" s="87">
        <f t="shared" si="8"/>
        <v>1532.404458598726</v>
      </c>
    </row>
    <row r="634" spans="1:3" x14ac:dyDescent="0.25">
      <c r="A634" s="86">
        <v>44534</v>
      </c>
      <c r="B634" s="87">
        <f t="shared" si="8"/>
        <v>1532.404458598726</v>
      </c>
    </row>
    <row r="635" spans="1:3" x14ac:dyDescent="0.25">
      <c r="A635" s="86">
        <v>44535</v>
      </c>
      <c r="B635" s="87">
        <f t="shared" si="8"/>
        <v>1532.404458598726</v>
      </c>
    </row>
    <row r="636" spans="1:3" x14ac:dyDescent="0.25">
      <c r="A636" s="86">
        <v>44536</v>
      </c>
      <c r="B636" s="87">
        <f t="shared" si="8"/>
        <v>1532.404458598726</v>
      </c>
    </row>
    <row r="637" spans="1:3" x14ac:dyDescent="0.25">
      <c r="A637" s="86">
        <v>44537</v>
      </c>
      <c r="B637" s="87">
        <f t="shared" si="8"/>
        <v>1532.404458598726</v>
      </c>
    </row>
    <row r="638" spans="1:3" x14ac:dyDescent="0.25">
      <c r="A638" s="86">
        <v>44538</v>
      </c>
      <c r="B638" s="87">
        <f t="shared" si="8"/>
        <v>1532.404458598726</v>
      </c>
    </row>
    <row r="639" spans="1:3" x14ac:dyDescent="0.25">
      <c r="A639" s="86">
        <v>44539</v>
      </c>
      <c r="B639" s="87">
        <f t="shared" si="8"/>
        <v>1532.404458598726</v>
      </c>
    </row>
    <row r="640" spans="1:3" x14ac:dyDescent="0.25">
      <c r="A640" s="86">
        <v>44540</v>
      </c>
      <c r="B640" s="87">
        <f t="shared" si="8"/>
        <v>1532.404458598726</v>
      </c>
    </row>
    <row r="641" spans="1:2" x14ac:dyDescent="0.25">
      <c r="A641" s="86">
        <v>44541</v>
      </c>
      <c r="B641" s="87">
        <f t="shared" si="8"/>
        <v>1532.404458598726</v>
      </c>
    </row>
    <row r="642" spans="1:2" x14ac:dyDescent="0.25">
      <c r="A642" s="86">
        <v>44542</v>
      </c>
      <c r="B642" s="87">
        <f t="shared" si="8"/>
        <v>1532.404458598726</v>
      </c>
    </row>
    <row r="643" spans="1:2" x14ac:dyDescent="0.25">
      <c r="A643" s="86">
        <v>44543</v>
      </c>
      <c r="B643" s="87">
        <f t="shared" si="8"/>
        <v>1532.404458598726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5"/>
  <sheetViews>
    <sheetView topLeftCell="A16" zoomScale="130" zoomScaleNormal="130" workbookViewId="0">
      <selection activeCell="B1" sqref="B1:B1048576"/>
    </sheetView>
  </sheetViews>
  <sheetFormatPr defaultRowHeight="15" x14ac:dyDescent="0.25"/>
  <cols>
    <col min="1" max="1" width="13.140625" style="86" customWidth="1"/>
    <col min="3" max="3" width="20.85546875" bestFit="1" customWidth="1"/>
  </cols>
  <sheetData>
    <row r="1" spans="1:19" x14ac:dyDescent="0.25">
      <c r="A1" s="85" t="s">
        <v>123</v>
      </c>
      <c r="B1" s="84" t="s">
        <v>124</v>
      </c>
      <c r="C1" s="84" t="s">
        <v>22</v>
      </c>
    </row>
    <row r="2" spans="1:19" ht="90" x14ac:dyDescent="0.25">
      <c r="A2" s="86">
        <v>43902</v>
      </c>
      <c r="B2">
        <v>3</v>
      </c>
      <c r="C2">
        <v>3</v>
      </c>
      <c r="N2" s="28" t="s">
        <v>32</v>
      </c>
      <c r="O2" s="29" t="s">
        <v>33</v>
      </c>
      <c r="P2" s="29" t="s">
        <v>34</v>
      </c>
      <c r="Q2" s="29" t="s">
        <v>35</v>
      </c>
      <c r="R2" s="29" t="s">
        <v>36</v>
      </c>
      <c r="S2" s="30" t="s">
        <v>37</v>
      </c>
    </row>
    <row r="3" spans="1:19" x14ac:dyDescent="0.25">
      <c r="A3" s="86">
        <v>43903</v>
      </c>
      <c r="B3">
        <v>1</v>
      </c>
      <c r="C3">
        <v>1</v>
      </c>
      <c r="E3" s="25"/>
      <c r="F3" s="26" t="s">
        <v>23</v>
      </c>
      <c r="G3" s="26" t="s">
        <v>24</v>
      </c>
      <c r="H3" s="26" t="s">
        <v>25</v>
      </c>
      <c r="I3" s="26" t="s">
        <v>26</v>
      </c>
      <c r="J3" s="26" t="s">
        <v>27</v>
      </c>
      <c r="K3" s="26" t="s">
        <v>28</v>
      </c>
      <c r="L3" s="27" t="s">
        <v>29</v>
      </c>
      <c r="N3">
        <f>1-I18/J18</f>
        <v>-2.5582876067401266</v>
      </c>
      <c r="O3">
        <f>L18/COUNT(F4:F17)*100</f>
        <v>51.55694963242837</v>
      </c>
      <c r="P3">
        <f>SQRT(I18/SUMSQ(F4:F17))</f>
        <v>0.46869731448827151</v>
      </c>
      <c r="Q3">
        <f>SQRT(I18/COUNT(F4:F17))</f>
        <v>113.57157259620588</v>
      </c>
      <c r="R3">
        <f>K18/COUNT(F4:F17)</f>
        <v>95.357375903052912</v>
      </c>
      <c r="S3">
        <f>L18/COUNT(F4:F17)</f>
        <v>0.51556949632428373</v>
      </c>
    </row>
    <row r="4" spans="1:19" x14ac:dyDescent="0.25">
      <c r="A4" s="86">
        <v>43904</v>
      </c>
      <c r="B4">
        <v>0</v>
      </c>
      <c r="C4">
        <v>0</v>
      </c>
      <c r="F4" s="49">
        <v>243</v>
      </c>
      <c r="G4" s="88">
        <v>326.52691680261012</v>
      </c>
      <c r="H4">
        <f>F4-G4</f>
        <v>-83.526916802610117</v>
      </c>
      <c r="I4">
        <f>H4^2</f>
        <v>6976.7458305501523</v>
      </c>
      <c r="J4">
        <f>(F4-$F$18)^2</f>
        <v>68.653061224489662</v>
      </c>
      <c r="K4">
        <f>ABS(F4-G4)</f>
        <v>83.526916802610117</v>
      </c>
      <c r="L4">
        <f>IFERROR(K4/F4,0)</f>
        <v>0.34373216791197581</v>
      </c>
    </row>
    <row r="5" spans="1:19" x14ac:dyDescent="0.25">
      <c r="A5" s="86">
        <v>43905</v>
      </c>
      <c r="B5">
        <v>0</v>
      </c>
      <c r="C5">
        <v>0</v>
      </c>
      <c r="F5" s="49">
        <v>246</v>
      </c>
      <c r="G5" s="88">
        <v>327.05383360522023</v>
      </c>
      <c r="H5">
        <f t="shared" ref="H5:H17" si="0">F5-G5</f>
        <v>-81.053833605220234</v>
      </c>
      <c r="I5">
        <f t="shared" ref="I5:I17" si="1">H5^2</f>
        <v>6569.7239421027289</v>
      </c>
      <c r="J5">
        <f t="shared" ref="J5:J17" si="2">(F5-$F$18)^2</f>
        <v>127.36734693877533</v>
      </c>
      <c r="K5">
        <f t="shared" ref="K5:K17" si="3">ABS(F5-G5)</f>
        <v>81.053833605220234</v>
      </c>
      <c r="L5">
        <f t="shared" ref="L5:L17" si="4">IFERROR(K5/F5,0)</f>
        <v>0.32948712847650502</v>
      </c>
      <c r="N5" t="s">
        <v>38</v>
      </c>
      <c r="O5">
        <f>(B629-B2)/(COUNT(B2:B629)-1)</f>
        <v>0.20255183413078151</v>
      </c>
    </row>
    <row r="6" spans="1:19" x14ac:dyDescent="0.25">
      <c r="A6" s="86">
        <v>43906</v>
      </c>
      <c r="B6">
        <v>0</v>
      </c>
      <c r="C6">
        <v>0</v>
      </c>
      <c r="F6" s="49">
        <v>316</v>
      </c>
      <c r="G6" s="88">
        <v>327.58075040783035</v>
      </c>
      <c r="H6">
        <f t="shared" si="0"/>
        <v>-11.580750407830351</v>
      </c>
      <c r="I6">
        <f t="shared" si="1"/>
        <v>134.11378000846284</v>
      </c>
      <c r="J6">
        <f t="shared" si="2"/>
        <v>6607.3673469387741</v>
      </c>
      <c r="K6">
        <f t="shared" si="3"/>
        <v>11.580750407830351</v>
      </c>
      <c r="L6">
        <f t="shared" si="4"/>
        <v>3.6647944328577063E-2</v>
      </c>
      <c r="N6" t="s">
        <v>39</v>
      </c>
      <c r="O6">
        <f>(C615-C2)/(COUNT(C2:C615)-1)</f>
        <v>0.5269168026101142</v>
      </c>
    </row>
    <row r="7" spans="1:19" x14ac:dyDescent="0.25">
      <c r="A7" s="86">
        <v>43907</v>
      </c>
      <c r="B7">
        <v>1</v>
      </c>
      <c r="C7">
        <v>1</v>
      </c>
      <c r="F7" s="49">
        <v>316</v>
      </c>
      <c r="G7" s="88">
        <v>328.10766721044047</v>
      </c>
      <c r="H7">
        <f t="shared" si="0"/>
        <v>-12.107667210440468</v>
      </c>
      <c r="I7">
        <f t="shared" si="1"/>
        <v>146.59560527877525</v>
      </c>
      <c r="J7">
        <f t="shared" si="2"/>
        <v>6607.3673469387741</v>
      </c>
      <c r="K7">
        <f t="shared" si="3"/>
        <v>12.107667210440468</v>
      </c>
      <c r="L7">
        <f t="shared" si="4"/>
        <v>3.8315402564685026E-2</v>
      </c>
    </row>
    <row r="8" spans="1:19" x14ac:dyDescent="0.25">
      <c r="A8" s="86">
        <v>43908</v>
      </c>
      <c r="B8">
        <v>2</v>
      </c>
      <c r="C8">
        <v>2</v>
      </c>
      <c r="F8" s="49">
        <v>287</v>
      </c>
      <c r="G8" s="88">
        <v>328.63458401305058</v>
      </c>
      <c r="H8">
        <f t="shared" si="0"/>
        <v>-41.634584013050585</v>
      </c>
      <c r="I8">
        <f t="shared" si="1"/>
        <v>1733.4385859397673</v>
      </c>
      <c r="J8">
        <f t="shared" si="2"/>
        <v>2733.7959183673461</v>
      </c>
      <c r="K8">
        <f t="shared" si="3"/>
        <v>41.634584013050585</v>
      </c>
      <c r="L8">
        <f t="shared" si="4"/>
        <v>0.14506823697927032</v>
      </c>
    </row>
    <row r="9" spans="1:19" x14ac:dyDescent="0.25">
      <c r="A9" s="86">
        <v>43909</v>
      </c>
      <c r="B9">
        <v>4</v>
      </c>
      <c r="C9">
        <v>4</v>
      </c>
      <c r="F9" s="49">
        <v>330</v>
      </c>
      <c r="G9" s="88">
        <v>329.1615008156607</v>
      </c>
      <c r="H9">
        <f t="shared" si="0"/>
        <v>0.83849918433929815</v>
      </c>
      <c r="I9">
        <f t="shared" si="1"/>
        <v>0.70308088213766828</v>
      </c>
      <c r="J9">
        <f t="shared" si="2"/>
        <v>9079.3673469387741</v>
      </c>
      <c r="K9">
        <f t="shared" si="3"/>
        <v>0.83849918433929815</v>
      </c>
      <c r="L9">
        <f t="shared" si="4"/>
        <v>2.5409066192099944E-3</v>
      </c>
    </row>
    <row r="10" spans="1:19" x14ac:dyDescent="0.25">
      <c r="A10" s="86">
        <v>43910</v>
      </c>
      <c r="B10">
        <v>5</v>
      </c>
      <c r="C10">
        <v>5</v>
      </c>
      <c r="F10" s="49">
        <v>240</v>
      </c>
      <c r="G10" s="88">
        <v>329.68841761827082</v>
      </c>
      <c r="H10">
        <f t="shared" si="0"/>
        <v>-89.688417618270819</v>
      </c>
      <c r="I10">
        <f t="shared" si="1"/>
        <v>8044.0122548693516</v>
      </c>
      <c r="J10">
        <f t="shared" si="2"/>
        <v>27.938775510203996</v>
      </c>
      <c r="K10">
        <f t="shared" si="3"/>
        <v>89.688417618270819</v>
      </c>
      <c r="L10">
        <f t="shared" si="4"/>
        <v>0.37370174007612839</v>
      </c>
    </row>
    <row r="11" spans="1:19" x14ac:dyDescent="0.25">
      <c r="A11" s="86">
        <v>43911</v>
      </c>
      <c r="B11">
        <v>5</v>
      </c>
      <c r="C11">
        <v>5</v>
      </c>
      <c r="F11" s="49">
        <v>234</v>
      </c>
      <c r="G11" s="88">
        <v>330.21533442088094</v>
      </c>
      <c r="H11">
        <f t="shared" si="0"/>
        <v>-96.215334420880936</v>
      </c>
      <c r="I11">
        <f t="shared" si="1"/>
        <v>9257.3905777219552</v>
      </c>
      <c r="J11">
        <f t="shared" si="2"/>
        <v>0.51020408163266462</v>
      </c>
      <c r="K11">
        <f t="shared" si="3"/>
        <v>96.215334420880936</v>
      </c>
      <c r="L11">
        <f t="shared" si="4"/>
        <v>0.41117664282427752</v>
      </c>
    </row>
    <row r="12" spans="1:19" x14ac:dyDescent="0.25">
      <c r="A12" s="86">
        <v>43912</v>
      </c>
      <c r="B12">
        <v>14</v>
      </c>
      <c r="C12">
        <v>14</v>
      </c>
      <c r="F12" s="49">
        <v>182</v>
      </c>
      <c r="G12" s="88">
        <v>330.74225122349105</v>
      </c>
      <c r="H12">
        <f t="shared" si="0"/>
        <v>-148.74225122349105</v>
      </c>
      <c r="I12">
        <f t="shared" si="1"/>
        <v>22124.257299032124</v>
      </c>
      <c r="J12">
        <f t="shared" si="2"/>
        <v>2778.7959183673479</v>
      </c>
      <c r="K12">
        <f t="shared" si="3"/>
        <v>148.74225122349105</v>
      </c>
      <c r="L12">
        <f t="shared" si="4"/>
        <v>0.81726511661258816</v>
      </c>
    </row>
    <row r="13" spans="1:19" x14ac:dyDescent="0.25">
      <c r="A13" s="86">
        <v>43913</v>
      </c>
      <c r="B13">
        <v>5</v>
      </c>
      <c r="C13">
        <v>5</v>
      </c>
      <c r="F13" s="49">
        <v>240</v>
      </c>
      <c r="G13" s="88">
        <v>331.26916802610117</v>
      </c>
      <c r="H13">
        <f t="shared" si="0"/>
        <v>-91.26916802610117</v>
      </c>
      <c r="I13">
        <f t="shared" si="1"/>
        <v>8330.061032176689</v>
      </c>
      <c r="J13">
        <f t="shared" si="2"/>
        <v>27.938775510203996</v>
      </c>
      <c r="K13">
        <f t="shared" si="3"/>
        <v>91.26916802610117</v>
      </c>
      <c r="L13">
        <f t="shared" si="4"/>
        <v>0.38028820010875486</v>
      </c>
    </row>
    <row r="14" spans="1:19" x14ac:dyDescent="0.25">
      <c r="A14" s="86">
        <v>43914</v>
      </c>
      <c r="B14">
        <v>8</v>
      </c>
      <c r="C14">
        <v>8</v>
      </c>
      <c r="F14" s="49">
        <v>186</v>
      </c>
      <c r="G14" s="88">
        <v>331.79608482871123</v>
      </c>
      <c r="H14">
        <f t="shared" si="0"/>
        <v>-145.79608482871123</v>
      </c>
      <c r="I14">
        <f t="shared" si="1"/>
        <v>21256.49835138076</v>
      </c>
      <c r="J14">
        <f t="shared" si="2"/>
        <v>2373.0816326530621</v>
      </c>
      <c r="K14">
        <f t="shared" si="3"/>
        <v>145.79608482871123</v>
      </c>
      <c r="L14">
        <f t="shared" si="4"/>
        <v>0.78384991843393137</v>
      </c>
    </row>
    <row r="15" spans="1:19" x14ac:dyDescent="0.25">
      <c r="A15" s="86">
        <v>43915</v>
      </c>
      <c r="B15">
        <v>9</v>
      </c>
      <c r="C15">
        <v>9</v>
      </c>
      <c r="F15" s="49">
        <v>183</v>
      </c>
      <c r="G15" s="88">
        <v>332.32300163132135</v>
      </c>
      <c r="H15">
        <f t="shared" si="0"/>
        <v>-149.32300163132135</v>
      </c>
      <c r="I15">
        <f t="shared" si="1"/>
        <v>22297.358816187596</v>
      </c>
      <c r="J15">
        <f t="shared" si="2"/>
        <v>2674.3673469387763</v>
      </c>
      <c r="K15">
        <f t="shared" si="3"/>
        <v>149.32300163132135</v>
      </c>
      <c r="L15">
        <f t="shared" si="4"/>
        <v>0.81597268650995269</v>
      </c>
    </row>
    <row r="16" spans="1:19" x14ac:dyDescent="0.25">
      <c r="A16" s="86">
        <v>43916</v>
      </c>
      <c r="B16">
        <v>10</v>
      </c>
      <c r="C16">
        <v>10</v>
      </c>
      <c r="F16" s="49">
        <v>153</v>
      </c>
      <c r="G16" s="88">
        <v>332.84991843393146</v>
      </c>
      <c r="H16">
        <f t="shared" si="0"/>
        <v>-179.84991843393146</v>
      </c>
      <c r="I16">
        <f t="shared" si="1"/>
        <v>32345.9931606918</v>
      </c>
      <c r="J16">
        <f t="shared" si="2"/>
        <v>6677.2244897959199</v>
      </c>
      <c r="K16">
        <f t="shared" si="3"/>
        <v>179.84991843393146</v>
      </c>
      <c r="L16">
        <f t="shared" si="4"/>
        <v>1.1754896629668723</v>
      </c>
    </row>
    <row r="17" spans="1:12" x14ac:dyDescent="0.25">
      <c r="A17" s="86">
        <v>43917</v>
      </c>
      <c r="B17">
        <v>13</v>
      </c>
      <c r="C17">
        <v>13</v>
      </c>
      <c r="F17" s="49">
        <v>130</v>
      </c>
      <c r="G17" s="88">
        <v>333.37683523654158</v>
      </c>
      <c r="H17">
        <f t="shared" si="0"/>
        <v>-203.37683523654158</v>
      </c>
      <c r="I17">
        <f t="shared" si="1"/>
        <v>41362.137110831383</v>
      </c>
      <c r="J17">
        <f t="shared" si="2"/>
        <v>10965.081632653062</v>
      </c>
      <c r="K17">
        <f t="shared" si="3"/>
        <v>203.37683523654158</v>
      </c>
      <c r="L17">
        <f t="shared" si="4"/>
        <v>1.564437194127243</v>
      </c>
    </row>
    <row r="18" spans="1:12" x14ac:dyDescent="0.25">
      <c r="A18" s="86">
        <v>43918</v>
      </c>
      <c r="B18">
        <v>39</v>
      </c>
      <c r="C18">
        <v>39</v>
      </c>
      <c r="E18" t="s">
        <v>30</v>
      </c>
      <c r="F18">
        <f>AVERAGE(F4:F17)</f>
        <v>234.71428571428572</v>
      </c>
      <c r="H18" t="s">
        <v>31</v>
      </c>
      <c r="I18">
        <f>SUM(I4:I17)</f>
        <v>180579.0294276537</v>
      </c>
      <c r="J18">
        <f t="shared" ref="J18:L18" si="5">SUM(J4:J17)</f>
        <v>50748.857142857138</v>
      </c>
      <c r="K18">
        <f t="shared" si="5"/>
        <v>1335.0032626427408</v>
      </c>
      <c r="L18">
        <f t="shared" si="5"/>
        <v>7.2179729485399715</v>
      </c>
    </row>
    <row r="19" spans="1:12" x14ac:dyDescent="0.25">
      <c r="A19" s="86">
        <v>43919</v>
      </c>
      <c r="B19">
        <v>20</v>
      </c>
      <c r="C19">
        <v>20</v>
      </c>
    </row>
    <row r="20" spans="1:12" x14ac:dyDescent="0.25">
      <c r="A20" s="86">
        <v>43920</v>
      </c>
      <c r="B20">
        <v>31</v>
      </c>
      <c r="C20">
        <v>31</v>
      </c>
    </row>
    <row r="21" spans="1:12" x14ac:dyDescent="0.25">
      <c r="A21" s="86">
        <v>43921</v>
      </c>
      <c r="B21">
        <v>16</v>
      </c>
      <c r="C21">
        <v>16</v>
      </c>
    </row>
    <row r="22" spans="1:12" x14ac:dyDescent="0.25">
      <c r="A22" s="86">
        <v>43922</v>
      </c>
      <c r="B22">
        <v>26</v>
      </c>
      <c r="C22">
        <v>26</v>
      </c>
    </row>
    <row r="23" spans="1:12" x14ac:dyDescent="0.25">
      <c r="A23" s="86">
        <v>43923</v>
      </c>
      <c r="B23">
        <v>21</v>
      </c>
      <c r="C23">
        <v>21</v>
      </c>
    </row>
    <row r="24" spans="1:12" x14ac:dyDescent="0.25">
      <c r="A24" s="86">
        <v>43924</v>
      </c>
      <c r="B24">
        <v>36</v>
      </c>
      <c r="C24">
        <v>36</v>
      </c>
    </row>
    <row r="25" spans="1:12" x14ac:dyDescent="0.25">
      <c r="A25" s="86">
        <v>43925</v>
      </c>
      <c r="B25">
        <v>19</v>
      </c>
      <c r="C25">
        <v>19</v>
      </c>
    </row>
    <row r="26" spans="1:12" x14ac:dyDescent="0.25">
      <c r="A26" s="86">
        <v>43926</v>
      </c>
      <c r="B26">
        <v>32</v>
      </c>
      <c r="C26">
        <v>32</v>
      </c>
    </row>
    <row r="27" spans="1:12" x14ac:dyDescent="0.25">
      <c r="A27" s="86">
        <v>43927</v>
      </c>
      <c r="B27">
        <v>30</v>
      </c>
      <c r="C27">
        <v>30</v>
      </c>
    </row>
    <row r="28" spans="1:12" x14ac:dyDescent="0.25">
      <c r="A28" s="86">
        <v>43928</v>
      </c>
      <c r="B28">
        <v>46</v>
      </c>
      <c r="C28">
        <v>46</v>
      </c>
    </row>
    <row r="29" spans="1:12" x14ac:dyDescent="0.25">
      <c r="A29" s="86">
        <v>43929</v>
      </c>
      <c r="B29">
        <v>61</v>
      </c>
      <c r="C29">
        <v>61</v>
      </c>
    </row>
    <row r="30" spans="1:12" x14ac:dyDescent="0.25">
      <c r="A30" s="86">
        <v>43930</v>
      </c>
      <c r="B30">
        <v>58</v>
      </c>
      <c r="C30">
        <v>58</v>
      </c>
    </row>
    <row r="31" spans="1:12" x14ac:dyDescent="0.25">
      <c r="A31" s="86">
        <v>43931</v>
      </c>
      <c r="B31">
        <v>49</v>
      </c>
      <c r="C31">
        <v>49</v>
      </c>
    </row>
    <row r="32" spans="1:12" x14ac:dyDescent="0.25">
      <c r="A32" s="86">
        <v>43932</v>
      </c>
      <c r="B32">
        <v>56</v>
      </c>
      <c r="C32">
        <v>56</v>
      </c>
    </row>
    <row r="33" spans="1:3" x14ac:dyDescent="0.25">
      <c r="A33" s="86">
        <v>43933</v>
      </c>
      <c r="B33">
        <v>49</v>
      </c>
      <c r="C33">
        <v>49</v>
      </c>
    </row>
    <row r="34" spans="1:3" x14ac:dyDescent="0.25">
      <c r="A34" s="86">
        <v>43934</v>
      </c>
      <c r="B34">
        <v>57</v>
      </c>
      <c r="C34">
        <v>57</v>
      </c>
    </row>
    <row r="35" spans="1:3" x14ac:dyDescent="0.25">
      <c r="A35" s="86">
        <v>43935</v>
      </c>
      <c r="B35">
        <v>40</v>
      </c>
      <c r="C35">
        <v>40</v>
      </c>
    </row>
    <row r="36" spans="1:3" x14ac:dyDescent="0.25">
      <c r="A36" s="86">
        <v>43936</v>
      </c>
      <c r="B36">
        <v>48</v>
      </c>
      <c r="C36">
        <v>48</v>
      </c>
    </row>
    <row r="37" spans="1:3" x14ac:dyDescent="0.25">
      <c r="A37" s="86">
        <v>43937</v>
      </c>
      <c r="B37">
        <v>48</v>
      </c>
      <c r="C37">
        <v>48</v>
      </c>
    </row>
    <row r="38" spans="1:3" x14ac:dyDescent="0.25">
      <c r="A38" s="86">
        <v>43938</v>
      </c>
      <c r="B38">
        <v>61</v>
      </c>
      <c r="C38">
        <v>61</v>
      </c>
    </row>
    <row r="39" spans="1:3" x14ac:dyDescent="0.25">
      <c r="A39" s="86">
        <v>43939</v>
      </c>
      <c r="B39">
        <v>63</v>
      </c>
      <c r="C39">
        <v>63</v>
      </c>
    </row>
    <row r="40" spans="1:3" x14ac:dyDescent="0.25">
      <c r="A40" s="86">
        <v>43940</v>
      </c>
      <c r="B40">
        <v>49</v>
      </c>
      <c r="C40">
        <v>49</v>
      </c>
    </row>
    <row r="41" spans="1:3" x14ac:dyDescent="0.25">
      <c r="A41" s="86">
        <v>43941</v>
      </c>
      <c r="B41">
        <v>52</v>
      </c>
      <c r="C41">
        <v>52</v>
      </c>
    </row>
    <row r="42" spans="1:3" x14ac:dyDescent="0.25">
      <c r="A42" s="86">
        <v>43942</v>
      </c>
      <c r="B42">
        <v>50</v>
      </c>
      <c r="C42">
        <v>50</v>
      </c>
    </row>
    <row r="43" spans="1:3" x14ac:dyDescent="0.25">
      <c r="A43" s="86">
        <v>43943</v>
      </c>
      <c r="B43">
        <v>52</v>
      </c>
      <c r="C43">
        <v>52</v>
      </c>
    </row>
    <row r="44" spans="1:3" x14ac:dyDescent="0.25">
      <c r="A44" s="86">
        <v>43944</v>
      </c>
      <c r="B44">
        <v>46</v>
      </c>
      <c r="C44">
        <v>46</v>
      </c>
    </row>
    <row r="45" spans="1:3" x14ac:dyDescent="0.25">
      <c r="A45" s="86">
        <v>43945</v>
      </c>
      <c r="B45">
        <v>50</v>
      </c>
      <c r="C45">
        <v>50</v>
      </c>
    </row>
    <row r="46" spans="1:3" x14ac:dyDescent="0.25">
      <c r="A46" s="86">
        <v>43946</v>
      </c>
      <c r="B46">
        <v>52</v>
      </c>
      <c r="C46">
        <v>52</v>
      </c>
    </row>
    <row r="47" spans="1:3" x14ac:dyDescent="0.25">
      <c r="A47" s="86">
        <v>43947</v>
      </c>
      <c r="B47">
        <v>32</v>
      </c>
      <c r="C47">
        <v>32</v>
      </c>
    </row>
    <row r="48" spans="1:3" x14ac:dyDescent="0.25">
      <c r="A48" s="86">
        <v>43948</v>
      </c>
      <c r="B48">
        <v>20</v>
      </c>
      <c r="C48">
        <v>20</v>
      </c>
    </row>
    <row r="49" spans="1:3" x14ac:dyDescent="0.25">
      <c r="A49" s="86">
        <v>43949</v>
      </c>
      <c r="B49">
        <v>48</v>
      </c>
      <c r="C49">
        <v>48</v>
      </c>
    </row>
    <row r="50" spans="1:3" x14ac:dyDescent="0.25">
      <c r="A50" s="86">
        <v>43950</v>
      </c>
      <c r="B50">
        <v>30</v>
      </c>
      <c r="C50">
        <v>30</v>
      </c>
    </row>
    <row r="51" spans="1:3" x14ac:dyDescent="0.25">
      <c r="A51" s="86">
        <v>43951</v>
      </c>
      <c r="B51">
        <v>34</v>
      </c>
      <c r="C51">
        <v>34</v>
      </c>
    </row>
    <row r="52" spans="1:3" x14ac:dyDescent="0.25">
      <c r="A52" s="86">
        <v>43952</v>
      </c>
      <c r="B52">
        <v>36</v>
      </c>
      <c r="C52">
        <v>36</v>
      </c>
    </row>
    <row r="53" spans="1:3" x14ac:dyDescent="0.25">
      <c r="A53" s="86">
        <v>43953</v>
      </c>
      <c r="B53">
        <v>74</v>
      </c>
      <c r="C53">
        <v>74</v>
      </c>
    </row>
    <row r="54" spans="1:3" x14ac:dyDescent="0.25">
      <c r="A54" s="86">
        <v>43954</v>
      </c>
      <c r="B54">
        <v>38</v>
      </c>
      <c r="C54">
        <v>38</v>
      </c>
    </row>
    <row r="55" spans="1:3" x14ac:dyDescent="0.25">
      <c r="A55" s="86">
        <v>43955</v>
      </c>
      <c r="B55">
        <v>19</v>
      </c>
      <c r="C55">
        <v>19</v>
      </c>
    </row>
    <row r="56" spans="1:3" x14ac:dyDescent="0.25">
      <c r="A56" s="86">
        <v>43956</v>
      </c>
      <c r="B56">
        <v>17</v>
      </c>
      <c r="C56">
        <v>17</v>
      </c>
    </row>
    <row r="57" spans="1:3" x14ac:dyDescent="0.25">
      <c r="A57" s="86">
        <v>43957</v>
      </c>
      <c r="B57">
        <v>18</v>
      </c>
      <c r="C57">
        <v>18</v>
      </c>
    </row>
    <row r="58" spans="1:3" x14ac:dyDescent="0.25">
      <c r="A58" s="86">
        <v>43958</v>
      </c>
      <c r="B58">
        <v>26</v>
      </c>
      <c r="C58">
        <v>26</v>
      </c>
    </row>
    <row r="59" spans="1:3" x14ac:dyDescent="0.25">
      <c r="A59" s="86">
        <v>43959</v>
      </c>
      <c r="B59">
        <v>12</v>
      </c>
      <c r="C59">
        <v>12</v>
      </c>
    </row>
    <row r="60" spans="1:3" x14ac:dyDescent="0.25">
      <c r="A60" s="86">
        <v>43960</v>
      </c>
      <c r="B60">
        <v>13</v>
      </c>
      <c r="C60">
        <v>13</v>
      </c>
    </row>
    <row r="61" spans="1:3" x14ac:dyDescent="0.25">
      <c r="A61" s="86">
        <v>43961</v>
      </c>
      <c r="B61">
        <v>12</v>
      </c>
      <c r="C61">
        <v>12</v>
      </c>
    </row>
    <row r="62" spans="1:3" x14ac:dyDescent="0.25">
      <c r="A62" s="86">
        <v>43962</v>
      </c>
      <c r="B62">
        <v>17</v>
      </c>
      <c r="C62">
        <v>17</v>
      </c>
    </row>
    <row r="63" spans="1:3" x14ac:dyDescent="0.25">
      <c r="A63" s="86">
        <v>43963</v>
      </c>
      <c r="B63">
        <v>21</v>
      </c>
      <c r="C63">
        <v>21</v>
      </c>
    </row>
    <row r="64" spans="1:3" x14ac:dyDescent="0.25">
      <c r="A64" s="86">
        <v>43964</v>
      </c>
      <c r="B64">
        <v>6</v>
      </c>
      <c r="C64">
        <v>6</v>
      </c>
    </row>
    <row r="65" spans="1:3" x14ac:dyDescent="0.25">
      <c r="A65" s="86">
        <v>43965</v>
      </c>
      <c r="B65">
        <v>20</v>
      </c>
      <c r="C65">
        <v>20</v>
      </c>
    </row>
    <row r="66" spans="1:3" x14ac:dyDescent="0.25">
      <c r="A66" s="86">
        <v>43966</v>
      </c>
      <c r="B66">
        <v>10</v>
      </c>
      <c r="C66">
        <v>10</v>
      </c>
    </row>
    <row r="67" spans="1:3" x14ac:dyDescent="0.25">
      <c r="A67" s="86">
        <v>43967</v>
      </c>
      <c r="B67">
        <v>22</v>
      </c>
      <c r="C67">
        <v>22</v>
      </c>
    </row>
    <row r="68" spans="1:3" x14ac:dyDescent="0.25">
      <c r="A68" s="86">
        <v>43968</v>
      </c>
      <c r="B68">
        <v>10</v>
      </c>
      <c r="C68">
        <v>10</v>
      </c>
    </row>
    <row r="69" spans="1:3" x14ac:dyDescent="0.25">
      <c r="A69" s="86">
        <v>43969</v>
      </c>
      <c r="B69">
        <v>9</v>
      </c>
      <c r="C69">
        <v>9</v>
      </c>
    </row>
    <row r="70" spans="1:3" x14ac:dyDescent="0.25">
      <c r="A70" s="86">
        <v>43970</v>
      </c>
      <c r="B70">
        <v>6</v>
      </c>
      <c r="C70">
        <v>6</v>
      </c>
    </row>
    <row r="71" spans="1:3" x14ac:dyDescent="0.25">
      <c r="A71" s="86">
        <v>43971</v>
      </c>
      <c r="B71">
        <v>13</v>
      </c>
      <c r="C71">
        <v>13</v>
      </c>
    </row>
    <row r="72" spans="1:3" x14ac:dyDescent="0.25">
      <c r="A72" s="86">
        <v>43972</v>
      </c>
      <c r="B72">
        <v>8</v>
      </c>
      <c r="C72">
        <v>8</v>
      </c>
    </row>
    <row r="73" spans="1:3" x14ac:dyDescent="0.25">
      <c r="A73" s="86">
        <v>43973</v>
      </c>
      <c r="B73">
        <v>8</v>
      </c>
      <c r="C73">
        <v>8</v>
      </c>
    </row>
    <row r="74" spans="1:3" x14ac:dyDescent="0.25">
      <c r="A74" s="86">
        <v>43974</v>
      </c>
      <c r="B74">
        <v>15</v>
      </c>
      <c r="C74">
        <v>15</v>
      </c>
    </row>
    <row r="75" spans="1:3" x14ac:dyDescent="0.25">
      <c r="A75" s="86">
        <v>43975</v>
      </c>
      <c r="B75">
        <v>10</v>
      </c>
      <c r="C75">
        <v>10</v>
      </c>
    </row>
    <row r="76" spans="1:3" x14ac:dyDescent="0.25">
      <c r="A76" s="86">
        <v>43976</v>
      </c>
      <c r="B76">
        <v>6</v>
      </c>
      <c r="C76">
        <v>6</v>
      </c>
    </row>
    <row r="77" spans="1:3" x14ac:dyDescent="0.25">
      <c r="A77" s="86">
        <v>43977</v>
      </c>
      <c r="B77">
        <v>16</v>
      </c>
      <c r="C77">
        <v>16</v>
      </c>
    </row>
    <row r="78" spans="1:3" x14ac:dyDescent="0.25">
      <c r="A78" s="86">
        <v>43978</v>
      </c>
      <c r="B78">
        <v>11</v>
      </c>
      <c r="C78">
        <v>11</v>
      </c>
    </row>
    <row r="79" spans="1:3" x14ac:dyDescent="0.25">
      <c r="A79" s="86">
        <v>43979</v>
      </c>
      <c r="B79">
        <v>9</v>
      </c>
      <c r="C79">
        <v>9</v>
      </c>
    </row>
    <row r="80" spans="1:3" x14ac:dyDescent="0.25">
      <c r="A80" s="86">
        <v>43980</v>
      </c>
      <c r="B80">
        <v>22</v>
      </c>
      <c r="C80">
        <v>22</v>
      </c>
    </row>
    <row r="81" spans="1:3" x14ac:dyDescent="0.25">
      <c r="A81" s="86">
        <v>43981</v>
      </c>
      <c r="B81">
        <v>20</v>
      </c>
      <c r="C81">
        <v>20</v>
      </c>
    </row>
    <row r="82" spans="1:3" x14ac:dyDescent="0.25">
      <c r="A82" s="86">
        <v>43982</v>
      </c>
      <c r="B82">
        <v>20</v>
      </c>
      <c r="C82">
        <v>20</v>
      </c>
    </row>
    <row r="83" spans="1:3" x14ac:dyDescent="0.25">
      <c r="A83" s="86">
        <v>43983</v>
      </c>
      <c r="B83">
        <v>38</v>
      </c>
      <c r="C83">
        <v>38</v>
      </c>
    </row>
    <row r="84" spans="1:3" x14ac:dyDescent="0.25">
      <c r="A84" s="86">
        <v>43984</v>
      </c>
      <c r="B84">
        <v>9</v>
      </c>
      <c r="C84">
        <v>9</v>
      </c>
    </row>
    <row r="85" spans="1:3" x14ac:dyDescent="0.25">
      <c r="A85" s="86">
        <v>43985</v>
      </c>
      <c r="B85">
        <v>15</v>
      </c>
      <c r="C85">
        <v>15</v>
      </c>
    </row>
    <row r="86" spans="1:3" x14ac:dyDescent="0.25">
      <c r="A86" s="86">
        <v>43986</v>
      </c>
      <c r="B86">
        <v>12</v>
      </c>
      <c r="C86">
        <v>12</v>
      </c>
    </row>
    <row r="87" spans="1:3" x14ac:dyDescent="0.25">
      <c r="A87" s="86">
        <v>43987</v>
      </c>
      <c r="B87">
        <v>14</v>
      </c>
      <c r="C87">
        <v>14</v>
      </c>
    </row>
    <row r="88" spans="1:3" x14ac:dyDescent="0.25">
      <c r="A88" s="86">
        <v>43988</v>
      </c>
      <c r="B88">
        <v>40</v>
      </c>
      <c r="C88">
        <v>40</v>
      </c>
    </row>
    <row r="89" spans="1:3" x14ac:dyDescent="0.25">
      <c r="A89" s="86">
        <v>43989</v>
      </c>
      <c r="B89">
        <v>18</v>
      </c>
      <c r="C89">
        <v>18</v>
      </c>
    </row>
    <row r="90" spans="1:3" x14ac:dyDescent="0.25">
      <c r="A90" s="86">
        <v>43990</v>
      </c>
      <c r="B90">
        <v>9</v>
      </c>
      <c r="C90">
        <v>9</v>
      </c>
    </row>
    <row r="91" spans="1:3" x14ac:dyDescent="0.25">
      <c r="A91" s="86">
        <v>43991</v>
      </c>
      <c r="B91">
        <v>5</v>
      </c>
      <c r="C91">
        <v>5</v>
      </c>
    </row>
    <row r="92" spans="1:3" x14ac:dyDescent="0.25">
      <c r="A92" s="86">
        <v>43992</v>
      </c>
      <c r="B92">
        <v>6</v>
      </c>
      <c r="C92">
        <v>6</v>
      </c>
    </row>
    <row r="93" spans="1:3" x14ac:dyDescent="0.25">
      <c r="A93" s="86">
        <v>43993</v>
      </c>
      <c r="B93">
        <v>8</v>
      </c>
      <c r="C93">
        <v>8</v>
      </c>
    </row>
    <row r="94" spans="1:3" x14ac:dyDescent="0.25">
      <c r="A94" s="86">
        <v>43994</v>
      </c>
      <c r="B94">
        <v>14</v>
      </c>
      <c r="C94">
        <v>14</v>
      </c>
    </row>
    <row r="95" spans="1:3" x14ac:dyDescent="0.25">
      <c r="A95" s="86">
        <v>43995</v>
      </c>
      <c r="B95">
        <v>5</v>
      </c>
      <c r="C95">
        <v>5</v>
      </c>
    </row>
    <row r="96" spans="1:3" x14ac:dyDescent="0.25">
      <c r="A96" s="86">
        <v>43996</v>
      </c>
      <c r="B96">
        <v>10</v>
      </c>
      <c r="C96">
        <v>10</v>
      </c>
    </row>
    <row r="97" spans="1:3" x14ac:dyDescent="0.25">
      <c r="A97" s="86">
        <v>43997</v>
      </c>
      <c r="B97">
        <v>14</v>
      </c>
      <c r="C97">
        <v>14</v>
      </c>
    </row>
    <row r="98" spans="1:3" x14ac:dyDescent="0.25">
      <c r="A98" s="86">
        <v>43998</v>
      </c>
      <c r="B98">
        <v>11</v>
      </c>
      <c r="C98">
        <v>11</v>
      </c>
    </row>
    <row r="99" spans="1:3" x14ac:dyDescent="0.25">
      <c r="A99" s="86">
        <v>43999</v>
      </c>
      <c r="B99">
        <v>7</v>
      </c>
      <c r="C99">
        <v>7</v>
      </c>
    </row>
    <row r="100" spans="1:3" x14ac:dyDescent="0.25">
      <c r="A100" s="86">
        <v>44000</v>
      </c>
      <c r="B100">
        <v>15</v>
      </c>
      <c r="C100">
        <v>15</v>
      </c>
    </row>
    <row r="101" spans="1:3" x14ac:dyDescent="0.25">
      <c r="A101" s="86">
        <v>44001</v>
      </c>
      <c r="B101">
        <v>10</v>
      </c>
      <c r="C101">
        <v>10</v>
      </c>
    </row>
    <row r="102" spans="1:3" x14ac:dyDescent="0.25">
      <c r="A102" s="86">
        <v>44002</v>
      </c>
      <c r="B102">
        <v>4</v>
      </c>
      <c r="C102">
        <v>4</v>
      </c>
    </row>
    <row r="103" spans="1:3" x14ac:dyDescent="0.25">
      <c r="A103" s="86">
        <v>44003</v>
      </c>
      <c r="B103">
        <v>3</v>
      </c>
      <c r="C103">
        <v>3</v>
      </c>
    </row>
    <row r="104" spans="1:3" x14ac:dyDescent="0.25">
      <c r="A104" s="86">
        <v>44004</v>
      </c>
      <c r="B104">
        <v>3</v>
      </c>
      <c r="C104">
        <v>3</v>
      </c>
    </row>
    <row r="105" spans="1:3" x14ac:dyDescent="0.25">
      <c r="A105" s="86">
        <v>44005</v>
      </c>
      <c r="B105">
        <v>3</v>
      </c>
      <c r="C105">
        <v>3</v>
      </c>
    </row>
    <row r="106" spans="1:3" x14ac:dyDescent="0.25">
      <c r="A106" s="86">
        <v>44006</v>
      </c>
      <c r="B106">
        <v>1</v>
      </c>
      <c r="C106">
        <v>1</v>
      </c>
    </row>
    <row r="107" spans="1:3" x14ac:dyDescent="0.25">
      <c r="A107" s="86">
        <v>44007</v>
      </c>
      <c r="B107">
        <v>2</v>
      </c>
      <c r="C107">
        <v>2</v>
      </c>
    </row>
    <row r="108" spans="1:3" x14ac:dyDescent="0.25">
      <c r="A108" s="86">
        <v>44008</v>
      </c>
      <c r="B108">
        <v>4</v>
      </c>
      <c r="C108">
        <v>4</v>
      </c>
    </row>
    <row r="109" spans="1:3" x14ac:dyDescent="0.25">
      <c r="A109" s="86">
        <v>44009</v>
      </c>
      <c r="B109">
        <v>5</v>
      </c>
      <c r="C109">
        <v>5</v>
      </c>
    </row>
    <row r="110" spans="1:3" x14ac:dyDescent="0.25">
      <c r="A110" s="86">
        <v>44010</v>
      </c>
      <c r="B110">
        <v>2</v>
      </c>
      <c r="C110">
        <v>2</v>
      </c>
    </row>
    <row r="111" spans="1:3" x14ac:dyDescent="0.25">
      <c r="A111" s="86">
        <v>44011</v>
      </c>
      <c r="B111">
        <v>8</v>
      </c>
      <c r="C111">
        <v>8</v>
      </c>
    </row>
    <row r="112" spans="1:3" x14ac:dyDescent="0.25">
      <c r="A112" s="86">
        <v>44012</v>
      </c>
      <c r="B112">
        <v>1</v>
      </c>
      <c r="C112">
        <v>1</v>
      </c>
    </row>
    <row r="113" spans="1:3" x14ac:dyDescent="0.25">
      <c r="A113" s="86">
        <v>44013</v>
      </c>
      <c r="B113">
        <v>7</v>
      </c>
      <c r="C113">
        <v>7</v>
      </c>
    </row>
    <row r="114" spans="1:3" x14ac:dyDescent="0.25">
      <c r="A114" s="86">
        <v>44014</v>
      </c>
      <c r="B114">
        <v>5</v>
      </c>
      <c r="C114">
        <v>5</v>
      </c>
    </row>
    <row r="115" spans="1:3" x14ac:dyDescent="0.25">
      <c r="A115" s="86">
        <v>44015</v>
      </c>
      <c r="B115">
        <v>8</v>
      </c>
      <c r="C115">
        <v>8</v>
      </c>
    </row>
    <row r="116" spans="1:3" x14ac:dyDescent="0.25">
      <c r="A116" s="86">
        <v>44016</v>
      </c>
      <c r="B116">
        <v>8</v>
      </c>
      <c r="C116">
        <v>8</v>
      </c>
    </row>
    <row r="117" spans="1:3" x14ac:dyDescent="0.25">
      <c r="A117" s="86">
        <v>44017</v>
      </c>
      <c r="B117">
        <v>3</v>
      </c>
      <c r="C117">
        <v>3</v>
      </c>
    </row>
    <row r="118" spans="1:3" x14ac:dyDescent="0.25">
      <c r="A118" s="86">
        <v>44018</v>
      </c>
      <c r="B118">
        <v>8</v>
      </c>
      <c r="C118">
        <v>8</v>
      </c>
    </row>
    <row r="119" spans="1:3" x14ac:dyDescent="0.25">
      <c r="A119" s="86">
        <v>44019</v>
      </c>
      <c r="B119">
        <v>15</v>
      </c>
      <c r="C119">
        <v>15</v>
      </c>
    </row>
    <row r="120" spans="1:3" x14ac:dyDescent="0.25">
      <c r="A120" s="86">
        <v>44020</v>
      </c>
      <c r="B120">
        <v>4</v>
      </c>
      <c r="C120">
        <v>4</v>
      </c>
    </row>
    <row r="121" spans="1:3" x14ac:dyDescent="0.25">
      <c r="A121" s="86">
        <v>44021</v>
      </c>
      <c r="B121">
        <v>4</v>
      </c>
      <c r="C121">
        <v>4</v>
      </c>
    </row>
    <row r="122" spans="1:3" x14ac:dyDescent="0.25">
      <c r="A122" s="86">
        <v>44022</v>
      </c>
      <c r="B122">
        <v>10</v>
      </c>
      <c r="C122">
        <v>10</v>
      </c>
    </row>
    <row r="123" spans="1:3" x14ac:dyDescent="0.25">
      <c r="A123" s="86">
        <v>44023</v>
      </c>
      <c r="B123">
        <v>7</v>
      </c>
      <c r="C123">
        <v>7</v>
      </c>
    </row>
    <row r="124" spans="1:3" x14ac:dyDescent="0.25">
      <c r="A124" s="86">
        <v>44024</v>
      </c>
      <c r="B124">
        <v>6</v>
      </c>
      <c r="C124">
        <v>6</v>
      </c>
    </row>
    <row r="125" spans="1:3" x14ac:dyDescent="0.25">
      <c r="A125" s="86">
        <v>44025</v>
      </c>
      <c r="B125">
        <v>2</v>
      </c>
      <c r="C125">
        <v>2</v>
      </c>
    </row>
    <row r="126" spans="1:3" x14ac:dyDescent="0.25">
      <c r="A126" s="86">
        <v>44026</v>
      </c>
      <c r="B126">
        <v>4</v>
      </c>
      <c r="C126">
        <v>4</v>
      </c>
    </row>
    <row r="127" spans="1:3" x14ac:dyDescent="0.25">
      <c r="A127" s="86">
        <v>44027</v>
      </c>
      <c r="B127">
        <v>6</v>
      </c>
      <c r="C127">
        <v>6</v>
      </c>
    </row>
    <row r="128" spans="1:3" x14ac:dyDescent="0.25">
      <c r="A128" s="86">
        <v>44028</v>
      </c>
      <c r="B128">
        <v>2</v>
      </c>
      <c r="C128">
        <v>2</v>
      </c>
    </row>
    <row r="129" spans="1:3" x14ac:dyDescent="0.25">
      <c r="A129" s="86">
        <v>44029</v>
      </c>
      <c r="B129">
        <v>4</v>
      </c>
      <c r="C129">
        <v>4</v>
      </c>
    </row>
    <row r="130" spans="1:3" x14ac:dyDescent="0.25">
      <c r="A130" s="86">
        <v>44030</v>
      </c>
      <c r="B130">
        <v>1</v>
      </c>
      <c r="C130">
        <v>1</v>
      </c>
    </row>
    <row r="131" spans="1:3" x14ac:dyDescent="0.25">
      <c r="A131" s="86">
        <v>44031</v>
      </c>
      <c r="B131">
        <v>1</v>
      </c>
      <c r="C131">
        <v>1</v>
      </c>
    </row>
    <row r="132" spans="1:3" x14ac:dyDescent="0.25">
      <c r="A132" s="86">
        <v>44032</v>
      </c>
      <c r="B132">
        <v>0</v>
      </c>
      <c r="C132">
        <v>0</v>
      </c>
    </row>
    <row r="133" spans="1:3" x14ac:dyDescent="0.25">
      <c r="A133" s="86">
        <v>44033</v>
      </c>
      <c r="B133">
        <v>3</v>
      </c>
      <c r="C133">
        <v>3</v>
      </c>
    </row>
    <row r="134" spans="1:3" x14ac:dyDescent="0.25">
      <c r="A134" s="86">
        <v>44034</v>
      </c>
      <c r="B134">
        <v>13</v>
      </c>
      <c r="C134">
        <v>13</v>
      </c>
    </row>
    <row r="135" spans="1:3" x14ac:dyDescent="0.25">
      <c r="A135" s="86">
        <v>44035</v>
      </c>
      <c r="B135">
        <v>4</v>
      </c>
      <c r="C135">
        <v>4</v>
      </c>
    </row>
    <row r="136" spans="1:3" x14ac:dyDescent="0.25">
      <c r="A136" s="86">
        <v>44036</v>
      </c>
      <c r="B136">
        <v>3</v>
      </c>
      <c r="C136">
        <v>3</v>
      </c>
    </row>
    <row r="137" spans="1:3" x14ac:dyDescent="0.25">
      <c r="A137" s="86">
        <v>44037</v>
      </c>
      <c r="B137">
        <v>9</v>
      </c>
      <c r="C137">
        <v>9</v>
      </c>
    </row>
    <row r="138" spans="1:3" x14ac:dyDescent="0.25">
      <c r="A138" s="86">
        <v>44038</v>
      </c>
      <c r="B138">
        <v>17</v>
      </c>
      <c r="C138">
        <v>17</v>
      </c>
    </row>
    <row r="139" spans="1:3" x14ac:dyDescent="0.25">
      <c r="A139" s="86">
        <v>44039</v>
      </c>
      <c r="B139">
        <v>37</v>
      </c>
      <c r="C139">
        <v>37</v>
      </c>
    </row>
    <row r="140" spans="1:3" x14ac:dyDescent="0.25">
      <c r="A140" s="86">
        <v>44040</v>
      </c>
      <c r="B140">
        <v>23</v>
      </c>
      <c r="C140">
        <v>23</v>
      </c>
    </row>
    <row r="141" spans="1:3" x14ac:dyDescent="0.25">
      <c r="A141" s="86">
        <v>44041</v>
      </c>
      <c r="B141">
        <v>33</v>
      </c>
      <c r="C141">
        <v>33</v>
      </c>
    </row>
    <row r="142" spans="1:3" x14ac:dyDescent="0.25">
      <c r="A142" s="86">
        <v>44042</v>
      </c>
      <c r="B142">
        <v>9</v>
      </c>
      <c r="C142">
        <v>9</v>
      </c>
    </row>
    <row r="143" spans="1:3" x14ac:dyDescent="0.25">
      <c r="A143" s="86">
        <v>44043</v>
      </c>
      <c r="B143">
        <v>11</v>
      </c>
      <c r="C143">
        <v>11</v>
      </c>
    </row>
    <row r="144" spans="1:3" x14ac:dyDescent="0.25">
      <c r="A144" s="86">
        <v>44044</v>
      </c>
      <c r="B144">
        <v>25</v>
      </c>
      <c r="C144">
        <v>25</v>
      </c>
    </row>
    <row r="145" spans="1:3" x14ac:dyDescent="0.25">
      <c r="A145" s="86">
        <v>44045</v>
      </c>
      <c r="B145">
        <v>13</v>
      </c>
      <c r="C145">
        <v>13</v>
      </c>
    </row>
    <row r="146" spans="1:3" x14ac:dyDescent="0.25">
      <c r="A146" s="86">
        <v>44046</v>
      </c>
      <c r="B146">
        <v>24</v>
      </c>
      <c r="C146">
        <v>24</v>
      </c>
    </row>
    <row r="147" spans="1:3" x14ac:dyDescent="0.25">
      <c r="A147" s="86">
        <v>44047</v>
      </c>
      <c r="B147">
        <v>31</v>
      </c>
      <c r="C147">
        <v>31</v>
      </c>
    </row>
    <row r="148" spans="1:3" x14ac:dyDescent="0.25">
      <c r="A148" s="86">
        <v>44048</v>
      </c>
      <c r="B148">
        <v>25</v>
      </c>
      <c r="C148">
        <v>25</v>
      </c>
    </row>
    <row r="149" spans="1:3" x14ac:dyDescent="0.25">
      <c r="A149" s="86">
        <v>44049</v>
      </c>
      <c r="B149">
        <v>49</v>
      </c>
      <c r="C149">
        <v>49</v>
      </c>
    </row>
    <row r="150" spans="1:3" x14ac:dyDescent="0.25">
      <c r="A150" s="86">
        <v>44050</v>
      </c>
      <c r="B150">
        <v>54</v>
      </c>
      <c r="C150">
        <v>54</v>
      </c>
    </row>
    <row r="151" spans="1:3" x14ac:dyDescent="0.25">
      <c r="A151" s="86">
        <v>44051</v>
      </c>
      <c r="B151">
        <v>59</v>
      </c>
      <c r="C151">
        <v>59</v>
      </c>
    </row>
    <row r="152" spans="1:3" x14ac:dyDescent="0.25">
      <c r="A152" s="86">
        <v>44052</v>
      </c>
      <c r="B152">
        <v>65</v>
      </c>
      <c r="C152">
        <v>65</v>
      </c>
    </row>
    <row r="153" spans="1:3" x14ac:dyDescent="0.25">
      <c r="A153" s="86">
        <v>44053</v>
      </c>
      <c r="B153">
        <v>93</v>
      </c>
      <c r="C153">
        <v>93</v>
      </c>
    </row>
    <row r="154" spans="1:3" x14ac:dyDescent="0.25">
      <c r="A154" s="86">
        <v>44054</v>
      </c>
      <c r="B154">
        <v>47</v>
      </c>
      <c r="C154">
        <v>47</v>
      </c>
    </row>
    <row r="155" spans="1:3" x14ac:dyDescent="0.25">
      <c r="A155" s="86">
        <v>44055</v>
      </c>
      <c r="B155">
        <v>35</v>
      </c>
      <c r="C155">
        <v>35</v>
      </c>
    </row>
    <row r="156" spans="1:3" x14ac:dyDescent="0.25">
      <c r="A156" s="86">
        <v>44056</v>
      </c>
      <c r="B156">
        <v>46</v>
      </c>
      <c r="C156">
        <v>46</v>
      </c>
    </row>
    <row r="157" spans="1:3" x14ac:dyDescent="0.25">
      <c r="A157" s="86">
        <v>44057</v>
      </c>
      <c r="B157">
        <v>55</v>
      </c>
      <c r="C157">
        <v>55</v>
      </c>
    </row>
    <row r="158" spans="1:3" x14ac:dyDescent="0.25">
      <c r="A158" s="86">
        <v>44058</v>
      </c>
      <c r="B158">
        <v>63</v>
      </c>
      <c r="C158">
        <v>63</v>
      </c>
    </row>
    <row r="159" spans="1:3" x14ac:dyDescent="0.25">
      <c r="A159" s="86">
        <v>44059</v>
      </c>
      <c r="B159">
        <v>24</v>
      </c>
      <c r="C159">
        <v>24</v>
      </c>
    </row>
    <row r="160" spans="1:3" x14ac:dyDescent="0.25">
      <c r="A160" s="86">
        <v>44060</v>
      </c>
      <c r="B160">
        <v>48</v>
      </c>
      <c r="C160">
        <v>48</v>
      </c>
    </row>
    <row r="161" spans="1:3" x14ac:dyDescent="0.25">
      <c r="A161" s="86">
        <v>44061</v>
      </c>
      <c r="B161">
        <v>44</v>
      </c>
      <c r="C161">
        <v>44</v>
      </c>
    </row>
    <row r="162" spans="1:3" x14ac:dyDescent="0.25">
      <c r="A162" s="86">
        <v>44062</v>
      </c>
      <c r="B162">
        <v>74</v>
      </c>
      <c r="C162">
        <v>74</v>
      </c>
    </row>
    <row r="163" spans="1:3" x14ac:dyDescent="0.25">
      <c r="A163" s="86">
        <v>44063</v>
      </c>
      <c r="B163">
        <v>83</v>
      </c>
      <c r="C163">
        <v>83</v>
      </c>
    </row>
    <row r="164" spans="1:3" x14ac:dyDescent="0.25">
      <c r="A164" s="86">
        <v>44064</v>
      </c>
      <c r="B164">
        <v>17</v>
      </c>
      <c r="C164">
        <v>17</v>
      </c>
    </row>
    <row r="165" spans="1:3" x14ac:dyDescent="0.25">
      <c r="A165" s="86">
        <v>44065</v>
      </c>
      <c r="B165">
        <v>35</v>
      </c>
      <c r="C165">
        <v>35</v>
      </c>
    </row>
    <row r="166" spans="1:3" x14ac:dyDescent="0.25">
      <c r="A166" s="86">
        <v>44066</v>
      </c>
      <c r="B166">
        <v>65</v>
      </c>
      <c r="C166">
        <v>65</v>
      </c>
    </row>
    <row r="167" spans="1:3" x14ac:dyDescent="0.25">
      <c r="A167" s="86">
        <v>44067</v>
      </c>
      <c r="B167">
        <v>35</v>
      </c>
      <c r="C167">
        <v>35</v>
      </c>
    </row>
    <row r="168" spans="1:3" x14ac:dyDescent="0.25">
      <c r="A168" s="86">
        <v>44068</v>
      </c>
      <c r="B168">
        <v>27</v>
      </c>
      <c r="C168">
        <v>27</v>
      </c>
    </row>
    <row r="169" spans="1:3" x14ac:dyDescent="0.25">
      <c r="A169" s="86">
        <v>44069</v>
      </c>
      <c r="B169">
        <v>15</v>
      </c>
      <c r="C169">
        <v>15</v>
      </c>
    </row>
    <row r="170" spans="1:3" x14ac:dyDescent="0.25">
      <c r="A170" s="86">
        <v>44070</v>
      </c>
      <c r="B170">
        <v>47</v>
      </c>
      <c r="C170">
        <v>47</v>
      </c>
    </row>
    <row r="171" spans="1:3" x14ac:dyDescent="0.25">
      <c r="A171" s="86">
        <v>44071</v>
      </c>
      <c r="B171">
        <v>60</v>
      </c>
      <c r="C171">
        <v>60</v>
      </c>
    </row>
    <row r="172" spans="1:3" x14ac:dyDescent="0.25">
      <c r="A172" s="86">
        <v>44072</v>
      </c>
      <c r="B172">
        <v>59</v>
      </c>
      <c r="C172">
        <v>59</v>
      </c>
    </row>
    <row r="173" spans="1:3" x14ac:dyDescent="0.25">
      <c r="A173" s="86">
        <v>44073</v>
      </c>
      <c r="B173">
        <v>48</v>
      </c>
      <c r="C173">
        <v>48</v>
      </c>
    </row>
    <row r="174" spans="1:3" x14ac:dyDescent="0.25">
      <c r="A174" s="86">
        <v>44074</v>
      </c>
      <c r="B174">
        <v>59</v>
      </c>
      <c r="C174">
        <v>59</v>
      </c>
    </row>
    <row r="175" spans="1:3" x14ac:dyDescent="0.25">
      <c r="A175" s="86">
        <v>44075</v>
      </c>
      <c r="B175">
        <v>33</v>
      </c>
      <c r="C175">
        <v>33</v>
      </c>
    </row>
    <row r="176" spans="1:3" x14ac:dyDescent="0.25">
      <c r="A176" s="86">
        <v>44076</v>
      </c>
      <c r="B176">
        <v>61</v>
      </c>
      <c r="C176">
        <v>61</v>
      </c>
    </row>
    <row r="177" spans="1:3" x14ac:dyDescent="0.25">
      <c r="A177" s="86">
        <v>44077</v>
      </c>
      <c r="B177">
        <v>88</v>
      </c>
      <c r="C177">
        <v>88</v>
      </c>
    </row>
    <row r="178" spans="1:3" x14ac:dyDescent="0.25">
      <c r="A178" s="86">
        <v>44078</v>
      </c>
      <c r="B178">
        <v>52</v>
      </c>
      <c r="C178">
        <v>52</v>
      </c>
    </row>
    <row r="179" spans="1:3" x14ac:dyDescent="0.25">
      <c r="A179" s="86">
        <v>44079</v>
      </c>
      <c r="B179">
        <v>32</v>
      </c>
      <c r="C179">
        <v>32</v>
      </c>
    </row>
    <row r="180" spans="1:3" x14ac:dyDescent="0.25">
      <c r="A180" s="86">
        <v>44080</v>
      </c>
      <c r="B180">
        <v>11</v>
      </c>
      <c r="C180">
        <v>11</v>
      </c>
    </row>
    <row r="181" spans="1:3" x14ac:dyDescent="0.25">
      <c r="A181" s="86">
        <v>44081</v>
      </c>
      <c r="B181">
        <v>43</v>
      </c>
      <c r="C181">
        <v>43</v>
      </c>
    </row>
    <row r="182" spans="1:3" x14ac:dyDescent="0.25">
      <c r="A182" s="86">
        <v>44082</v>
      </c>
      <c r="B182">
        <v>25</v>
      </c>
      <c r="C182">
        <v>25</v>
      </c>
    </row>
    <row r="183" spans="1:3" x14ac:dyDescent="0.25">
      <c r="A183" s="86">
        <v>44083</v>
      </c>
      <c r="B183">
        <v>82</v>
      </c>
      <c r="C183">
        <v>82</v>
      </c>
    </row>
    <row r="184" spans="1:3" x14ac:dyDescent="0.25">
      <c r="A184" s="86">
        <v>44084</v>
      </c>
      <c r="B184">
        <v>92</v>
      </c>
      <c r="C184">
        <v>92</v>
      </c>
    </row>
    <row r="185" spans="1:3" x14ac:dyDescent="0.25">
      <c r="A185" s="86">
        <v>44085</v>
      </c>
      <c r="B185">
        <v>42</v>
      </c>
      <c r="C185">
        <v>42</v>
      </c>
    </row>
    <row r="186" spans="1:3" x14ac:dyDescent="0.25">
      <c r="A186" s="86">
        <v>44086</v>
      </c>
      <c r="B186">
        <v>60</v>
      </c>
      <c r="C186">
        <v>60</v>
      </c>
    </row>
    <row r="187" spans="1:3" x14ac:dyDescent="0.25">
      <c r="A187" s="86">
        <v>44087</v>
      </c>
      <c r="B187">
        <v>31</v>
      </c>
      <c r="C187">
        <v>31</v>
      </c>
    </row>
    <row r="188" spans="1:3" x14ac:dyDescent="0.25">
      <c r="A188" s="86">
        <v>44088</v>
      </c>
      <c r="B188">
        <v>42</v>
      </c>
      <c r="C188">
        <v>42</v>
      </c>
    </row>
    <row r="189" spans="1:3" x14ac:dyDescent="0.25">
      <c r="A189" s="86">
        <v>44089</v>
      </c>
      <c r="B189">
        <v>77</v>
      </c>
      <c r="C189">
        <v>77</v>
      </c>
    </row>
    <row r="190" spans="1:3" x14ac:dyDescent="0.25">
      <c r="A190" s="86">
        <v>44090</v>
      </c>
      <c r="B190">
        <v>73</v>
      </c>
      <c r="C190">
        <v>73</v>
      </c>
    </row>
    <row r="191" spans="1:3" x14ac:dyDescent="0.25">
      <c r="A191" s="86">
        <v>44091</v>
      </c>
      <c r="B191">
        <v>57</v>
      </c>
      <c r="C191">
        <v>57</v>
      </c>
    </row>
    <row r="192" spans="1:3" x14ac:dyDescent="0.25">
      <c r="A192" s="86">
        <v>44092</v>
      </c>
      <c r="B192">
        <v>71</v>
      </c>
      <c r="C192">
        <v>71</v>
      </c>
    </row>
    <row r="193" spans="1:3" x14ac:dyDescent="0.25">
      <c r="A193" s="86">
        <v>44093</v>
      </c>
      <c r="B193">
        <v>51</v>
      </c>
      <c r="C193">
        <v>51</v>
      </c>
    </row>
    <row r="194" spans="1:3" x14ac:dyDescent="0.25">
      <c r="A194" s="86">
        <v>44094</v>
      </c>
      <c r="B194">
        <v>36</v>
      </c>
      <c r="C194">
        <v>36</v>
      </c>
    </row>
    <row r="195" spans="1:3" x14ac:dyDescent="0.25">
      <c r="A195" s="86">
        <v>44095</v>
      </c>
      <c r="B195">
        <v>50</v>
      </c>
      <c r="C195">
        <v>50</v>
      </c>
    </row>
    <row r="196" spans="1:3" x14ac:dyDescent="0.25">
      <c r="A196" s="86">
        <v>44096</v>
      </c>
      <c r="B196">
        <v>81</v>
      </c>
      <c r="C196">
        <v>81</v>
      </c>
    </row>
    <row r="197" spans="1:3" x14ac:dyDescent="0.25">
      <c r="A197" s="86">
        <v>44097</v>
      </c>
      <c r="B197">
        <v>48</v>
      </c>
      <c r="C197">
        <v>48</v>
      </c>
    </row>
    <row r="198" spans="1:3" x14ac:dyDescent="0.25">
      <c r="A198" s="86">
        <v>44098</v>
      </c>
      <c r="B198">
        <v>40</v>
      </c>
      <c r="C198">
        <v>40</v>
      </c>
    </row>
    <row r="199" spans="1:3" x14ac:dyDescent="0.25">
      <c r="A199" s="86">
        <v>44099</v>
      </c>
      <c r="B199">
        <v>40</v>
      </c>
      <c r="C199">
        <v>40</v>
      </c>
    </row>
    <row r="200" spans="1:3" x14ac:dyDescent="0.25">
      <c r="A200" s="86">
        <v>44100</v>
      </c>
      <c r="B200">
        <v>62</v>
      </c>
      <c r="C200">
        <v>62</v>
      </c>
    </row>
    <row r="201" spans="1:3" x14ac:dyDescent="0.25">
      <c r="A201" s="86">
        <v>44101</v>
      </c>
      <c r="B201">
        <v>45</v>
      </c>
      <c r="C201">
        <v>45</v>
      </c>
    </row>
    <row r="202" spans="1:3" x14ac:dyDescent="0.25">
      <c r="A202" s="86">
        <v>44102</v>
      </c>
      <c r="B202">
        <v>26</v>
      </c>
      <c r="C202">
        <v>26</v>
      </c>
    </row>
    <row r="203" spans="1:3" x14ac:dyDescent="0.25">
      <c r="A203" s="86">
        <v>44103</v>
      </c>
      <c r="B203">
        <v>48</v>
      </c>
      <c r="C203">
        <v>48</v>
      </c>
    </row>
    <row r="204" spans="1:3" x14ac:dyDescent="0.25">
      <c r="A204" s="86">
        <v>44104</v>
      </c>
      <c r="B204">
        <v>66</v>
      </c>
      <c r="C204">
        <v>66</v>
      </c>
    </row>
    <row r="205" spans="1:3" x14ac:dyDescent="0.25">
      <c r="A205" s="86">
        <v>44105</v>
      </c>
      <c r="B205">
        <v>73</v>
      </c>
      <c r="C205">
        <v>73</v>
      </c>
    </row>
    <row r="206" spans="1:3" x14ac:dyDescent="0.25">
      <c r="A206" s="86">
        <v>44106</v>
      </c>
      <c r="B206">
        <v>48</v>
      </c>
      <c r="C206">
        <v>48</v>
      </c>
    </row>
    <row r="207" spans="1:3" x14ac:dyDescent="0.25">
      <c r="A207" s="86">
        <v>44107</v>
      </c>
      <c r="B207">
        <v>62</v>
      </c>
      <c r="C207">
        <v>62</v>
      </c>
    </row>
    <row r="208" spans="1:3" x14ac:dyDescent="0.25">
      <c r="A208" s="86">
        <v>44108</v>
      </c>
      <c r="B208">
        <v>29</v>
      </c>
      <c r="C208">
        <v>29</v>
      </c>
    </row>
    <row r="209" spans="1:3" x14ac:dyDescent="0.25">
      <c r="A209" s="86">
        <v>44109</v>
      </c>
      <c r="B209">
        <v>36</v>
      </c>
      <c r="C209">
        <v>36</v>
      </c>
    </row>
    <row r="210" spans="1:3" x14ac:dyDescent="0.25">
      <c r="A210" s="86">
        <v>44110</v>
      </c>
      <c r="B210">
        <v>38</v>
      </c>
      <c r="C210">
        <v>38</v>
      </c>
    </row>
    <row r="211" spans="1:3" x14ac:dyDescent="0.25">
      <c r="A211" s="86">
        <v>44111</v>
      </c>
      <c r="B211">
        <v>15</v>
      </c>
      <c r="C211">
        <v>15</v>
      </c>
    </row>
    <row r="212" spans="1:3" x14ac:dyDescent="0.25">
      <c r="A212" s="86">
        <v>44112</v>
      </c>
      <c r="B212">
        <v>19</v>
      </c>
      <c r="C212">
        <v>19</v>
      </c>
    </row>
    <row r="213" spans="1:3" x14ac:dyDescent="0.25">
      <c r="A213" s="86">
        <v>44113</v>
      </c>
      <c r="B213">
        <v>26</v>
      </c>
      <c r="C213">
        <v>26</v>
      </c>
    </row>
    <row r="214" spans="1:3" x14ac:dyDescent="0.25">
      <c r="A214" s="86">
        <v>44114</v>
      </c>
      <c r="B214">
        <v>5</v>
      </c>
      <c r="C214">
        <v>5</v>
      </c>
    </row>
    <row r="215" spans="1:3" x14ac:dyDescent="0.25">
      <c r="A215" s="86">
        <v>44115</v>
      </c>
      <c r="B215">
        <v>30</v>
      </c>
      <c r="C215">
        <v>30</v>
      </c>
    </row>
    <row r="216" spans="1:3" x14ac:dyDescent="0.25">
      <c r="A216" s="86">
        <v>44116</v>
      </c>
      <c r="B216">
        <v>22</v>
      </c>
      <c r="C216">
        <v>22</v>
      </c>
    </row>
    <row r="217" spans="1:3" x14ac:dyDescent="0.25">
      <c r="A217" s="86">
        <v>44117</v>
      </c>
      <c r="B217">
        <v>17</v>
      </c>
      <c r="C217">
        <v>17</v>
      </c>
    </row>
    <row r="218" spans="1:3" x14ac:dyDescent="0.25">
      <c r="A218" s="86">
        <v>44118</v>
      </c>
      <c r="B218">
        <v>18</v>
      </c>
      <c r="C218">
        <v>18</v>
      </c>
    </row>
    <row r="219" spans="1:3" x14ac:dyDescent="0.25">
      <c r="A219" s="86">
        <v>44119</v>
      </c>
      <c r="B219">
        <v>27</v>
      </c>
      <c r="C219">
        <v>27</v>
      </c>
    </row>
    <row r="220" spans="1:3" x14ac:dyDescent="0.25">
      <c r="A220" s="86">
        <v>44120</v>
      </c>
      <c r="B220">
        <v>56</v>
      </c>
      <c r="C220">
        <v>56</v>
      </c>
    </row>
    <row r="221" spans="1:3" x14ac:dyDescent="0.25">
      <c r="A221" s="86">
        <v>44121</v>
      </c>
      <c r="B221">
        <v>52</v>
      </c>
      <c r="C221">
        <v>52</v>
      </c>
    </row>
    <row r="222" spans="1:3" x14ac:dyDescent="0.25">
      <c r="A222" s="86">
        <v>44122</v>
      </c>
      <c r="B222">
        <v>50</v>
      </c>
      <c r="C222">
        <v>50</v>
      </c>
    </row>
    <row r="223" spans="1:3" x14ac:dyDescent="0.25">
      <c r="A223" s="86">
        <v>44123</v>
      </c>
      <c r="B223">
        <v>38</v>
      </c>
      <c r="C223">
        <v>38</v>
      </c>
    </row>
    <row r="224" spans="1:3" x14ac:dyDescent="0.25">
      <c r="A224" s="86">
        <v>44124</v>
      </c>
      <c r="B224">
        <v>47</v>
      </c>
      <c r="C224">
        <v>47</v>
      </c>
    </row>
    <row r="225" spans="1:3" x14ac:dyDescent="0.25">
      <c r="A225" s="86">
        <v>44125</v>
      </c>
      <c r="B225">
        <v>63</v>
      </c>
      <c r="C225">
        <v>63</v>
      </c>
    </row>
    <row r="226" spans="1:3" x14ac:dyDescent="0.25">
      <c r="A226" s="86">
        <v>44126</v>
      </c>
      <c r="B226">
        <v>53</v>
      </c>
      <c r="C226">
        <v>53</v>
      </c>
    </row>
    <row r="227" spans="1:3" x14ac:dyDescent="0.25">
      <c r="A227" s="86">
        <v>44127</v>
      </c>
      <c r="B227">
        <v>58</v>
      </c>
      <c r="C227">
        <v>58</v>
      </c>
    </row>
    <row r="228" spans="1:3" x14ac:dyDescent="0.25">
      <c r="A228" s="86">
        <v>44128</v>
      </c>
      <c r="B228">
        <v>55</v>
      </c>
      <c r="C228">
        <v>55</v>
      </c>
    </row>
    <row r="229" spans="1:3" x14ac:dyDescent="0.25">
      <c r="A229" s="86">
        <v>44129</v>
      </c>
      <c r="B229">
        <v>32</v>
      </c>
      <c r="C229">
        <v>32</v>
      </c>
    </row>
    <row r="230" spans="1:3" x14ac:dyDescent="0.25">
      <c r="A230" s="86">
        <v>44130</v>
      </c>
      <c r="B230">
        <v>29</v>
      </c>
      <c r="C230">
        <v>29</v>
      </c>
    </row>
    <row r="231" spans="1:3" x14ac:dyDescent="0.25">
      <c r="A231" s="86">
        <v>44131</v>
      </c>
      <c r="B231">
        <v>83</v>
      </c>
      <c r="C231">
        <v>83</v>
      </c>
    </row>
    <row r="232" spans="1:3" x14ac:dyDescent="0.25">
      <c r="A232" s="86">
        <v>44132</v>
      </c>
      <c r="B232">
        <v>49</v>
      </c>
      <c r="C232">
        <v>49</v>
      </c>
    </row>
    <row r="233" spans="1:3" x14ac:dyDescent="0.25">
      <c r="A233" s="86">
        <v>44133</v>
      </c>
      <c r="B233">
        <v>39</v>
      </c>
      <c r="C233">
        <v>39</v>
      </c>
    </row>
    <row r="234" spans="1:3" x14ac:dyDescent="0.25">
      <c r="A234" s="86">
        <v>44134</v>
      </c>
      <c r="B234">
        <v>35</v>
      </c>
      <c r="C234">
        <v>35</v>
      </c>
    </row>
    <row r="235" spans="1:3" x14ac:dyDescent="0.25">
      <c r="A235" s="86">
        <v>44135</v>
      </c>
      <c r="B235">
        <v>86</v>
      </c>
      <c r="C235">
        <v>86</v>
      </c>
    </row>
    <row r="236" spans="1:3" x14ac:dyDescent="0.25">
      <c r="A236" s="86">
        <v>44136</v>
      </c>
      <c r="B236">
        <v>48</v>
      </c>
      <c r="C236">
        <v>48</v>
      </c>
    </row>
    <row r="237" spans="1:3" x14ac:dyDescent="0.25">
      <c r="A237" s="86">
        <v>44137</v>
      </c>
      <c r="B237">
        <v>35</v>
      </c>
      <c r="C237">
        <v>35</v>
      </c>
    </row>
    <row r="238" spans="1:3" x14ac:dyDescent="0.25">
      <c r="A238" s="86">
        <v>44138</v>
      </c>
      <c r="B238">
        <v>65</v>
      </c>
      <c r="C238">
        <v>65</v>
      </c>
    </row>
    <row r="239" spans="1:3" x14ac:dyDescent="0.25">
      <c r="A239" s="86">
        <v>44139</v>
      </c>
      <c r="B239">
        <v>109</v>
      </c>
      <c r="C239">
        <v>109</v>
      </c>
    </row>
    <row r="240" spans="1:3" x14ac:dyDescent="0.25">
      <c r="A240" s="86">
        <v>44140</v>
      </c>
      <c r="B240">
        <v>40</v>
      </c>
      <c r="C240">
        <v>40</v>
      </c>
    </row>
    <row r="241" spans="1:3" x14ac:dyDescent="0.25">
      <c r="A241" s="86">
        <v>44141</v>
      </c>
      <c r="B241">
        <v>44</v>
      </c>
      <c r="C241">
        <v>44</v>
      </c>
    </row>
    <row r="242" spans="1:3" x14ac:dyDescent="0.25">
      <c r="A242" s="86">
        <v>44142</v>
      </c>
      <c r="B242">
        <v>39</v>
      </c>
      <c r="C242">
        <v>39</v>
      </c>
    </row>
    <row r="243" spans="1:3" x14ac:dyDescent="0.25">
      <c r="A243" s="86">
        <v>44143</v>
      </c>
      <c r="B243">
        <v>30</v>
      </c>
      <c r="C243">
        <v>30</v>
      </c>
    </row>
    <row r="244" spans="1:3" x14ac:dyDescent="0.25">
      <c r="A244" s="86">
        <v>44144</v>
      </c>
      <c r="B244">
        <v>52</v>
      </c>
      <c r="C244">
        <v>52</v>
      </c>
    </row>
    <row r="245" spans="1:3" x14ac:dyDescent="0.25">
      <c r="A245" s="86">
        <v>44145</v>
      </c>
      <c r="B245">
        <v>43</v>
      </c>
      <c r="C245">
        <v>43</v>
      </c>
    </row>
    <row r="246" spans="1:3" x14ac:dyDescent="0.25">
      <c r="A246" s="86">
        <v>44146</v>
      </c>
      <c r="B246">
        <v>37</v>
      </c>
      <c r="C246">
        <v>37</v>
      </c>
    </row>
    <row r="247" spans="1:3" x14ac:dyDescent="0.25">
      <c r="A247" s="86">
        <v>44147</v>
      </c>
      <c r="B247">
        <v>58</v>
      </c>
      <c r="C247">
        <v>58</v>
      </c>
    </row>
    <row r="248" spans="1:3" x14ac:dyDescent="0.25">
      <c r="A248" s="86">
        <v>44148</v>
      </c>
      <c r="B248">
        <v>54</v>
      </c>
      <c r="C248">
        <v>54</v>
      </c>
    </row>
    <row r="249" spans="1:3" x14ac:dyDescent="0.25">
      <c r="A249" s="86">
        <v>44149</v>
      </c>
      <c r="B249">
        <v>27</v>
      </c>
      <c r="C249">
        <v>27</v>
      </c>
    </row>
    <row r="250" spans="1:3" x14ac:dyDescent="0.25">
      <c r="A250" s="86">
        <v>44150</v>
      </c>
      <c r="B250">
        <v>22</v>
      </c>
      <c r="C250">
        <v>22</v>
      </c>
    </row>
    <row r="251" spans="1:3" x14ac:dyDescent="0.25">
      <c r="A251" s="86">
        <v>44151</v>
      </c>
      <c r="B251">
        <v>49</v>
      </c>
      <c r="C251">
        <v>49</v>
      </c>
    </row>
    <row r="252" spans="1:3" x14ac:dyDescent="0.25">
      <c r="A252" s="86">
        <v>44152</v>
      </c>
      <c r="B252">
        <v>28</v>
      </c>
      <c r="C252">
        <v>28</v>
      </c>
    </row>
    <row r="253" spans="1:3" x14ac:dyDescent="0.25">
      <c r="A253" s="86">
        <v>44153</v>
      </c>
      <c r="B253">
        <v>37</v>
      </c>
      <c r="C253">
        <v>37</v>
      </c>
    </row>
    <row r="254" spans="1:3" x14ac:dyDescent="0.25">
      <c r="A254" s="86">
        <v>44154</v>
      </c>
      <c r="B254">
        <v>21</v>
      </c>
      <c r="C254">
        <v>21</v>
      </c>
    </row>
    <row r="255" spans="1:3" x14ac:dyDescent="0.25">
      <c r="A255" s="86">
        <v>44155</v>
      </c>
      <c r="B255">
        <v>38</v>
      </c>
      <c r="C255">
        <v>38</v>
      </c>
    </row>
    <row r="256" spans="1:3" x14ac:dyDescent="0.25">
      <c r="A256" s="86">
        <v>44156</v>
      </c>
      <c r="B256">
        <v>35</v>
      </c>
      <c r="C256">
        <v>35</v>
      </c>
    </row>
    <row r="257" spans="1:3" x14ac:dyDescent="0.25">
      <c r="A257" s="86">
        <v>44157</v>
      </c>
      <c r="B257">
        <v>48</v>
      </c>
      <c r="C257">
        <v>48</v>
      </c>
    </row>
    <row r="258" spans="1:3" x14ac:dyDescent="0.25">
      <c r="A258" s="86">
        <v>44158</v>
      </c>
      <c r="B258">
        <v>33</v>
      </c>
      <c r="C258">
        <v>33</v>
      </c>
    </row>
    <row r="259" spans="1:3" x14ac:dyDescent="0.25">
      <c r="A259" s="86">
        <v>44159</v>
      </c>
      <c r="B259">
        <v>71</v>
      </c>
      <c r="C259">
        <v>71</v>
      </c>
    </row>
    <row r="260" spans="1:3" x14ac:dyDescent="0.25">
      <c r="A260" s="86">
        <v>44160</v>
      </c>
      <c r="B260">
        <v>76</v>
      </c>
      <c r="C260">
        <v>76</v>
      </c>
    </row>
    <row r="261" spans="1:3" x14ac:dyDescent="0.25">
      <c r="A261" s="86">
        <v>44161</v>
      </c>
      <c r="B261">
        <v>49</v>
      </c>
      <c r="C261">
        <v>49</v>
      </c>
    </row>
    <row r="262" spans="1:3" x14ac:dyDescent="0.25">
      <c r="A262" s="86">
        <v>44162</v>
      </c>
      <c r="B262">
        <v>35</v>
      </c>
      <c r="C262">
        <v>35</v>
      </c>
    </row>
    <row r="263" spans="1:3" x14ac:dyDescent="0.25">
      <c r="A263" s="86">
        <v>44163</v>
      </c>
      <c r="B263">
        <v>63</v>
      </c>
      <c r="C263">
        <v>63</v>
      </c>
    </row>
    <row r="264" spans="1:3" x14ac:dyDescent="0.25">
      <c r="A264" s="86">
        <v>44164</v>
      </c>
      <c r="B264">
        <v>60</v>
      </c>
      <c r="C264">
        <v>60</v>
      </c>
    </row>
    <row r="265" spans="1:3" x14ac:dyDescent="0.25">
      <c r="A265" s="86">
        <v>44165</v>
      </c>
      <c r="B265">
        <v>51</v>
      </c>
      <c r="C265">
        <v>51</v>
      </c>
    </row>
    <row r="266" spans="1:3" x14ac:dyDescent="0.25">
      <c r="A266" s="86">
        <v>44166</v>
      </c>
      <c r="B266">
        <v>97</v>
      </c>
      <c r="C266">
        <v>97</v>
      </c>
    </row>
    <row r="267" spans="1:3" x14ac:dyDescent="0.25">
      <c r="A267" s="86">
        <v>44167</v>
      </c>
      <c r="B267">
        <v>75</v>
      </c>
      <c r="C267">
        <v>75</v>
      </c>
    </row>
    <row r="268" spans="1:3" x14ac:dyDescent="0.25">
      <c r="A268" s="86">
        <v>44168</v>
      </c>
      <c r="B268">
        <v>75</v>
      </c>
      <c r="C268">
        <v>75</v>
      </c>
    </row>
    <row r="269" spans="1:3" x14ac:dyDescent="0.25">
      <c r="A269" s="86">
        <v>44169</v>
      </c>
      <c r="B269">
        <v>79</v>
      </c>
      <c r="C269">
        <v>79</v>
      </c>
    </row>
    <row r="270" spans="1:3" x14ac:dyDescent="0.25">
      <c r="A270" s="86">
        <v>44170</v>
      </c>
      <c r="B270">
        <v>104</v>
      </c>
      <c r="C270">
        <v>104</v>
      </c>
    </row>
    <row r="271" spans="1:3" x14ac:dyDescent="0.25">
      <c r="A271" s="86">
        <v>44171</v>
      </c>
      <c r="B271">
        <v>68</v>
      </c>
      <c r="C271">
        <v>68</v>
      </c>
    </row>
    <row r="272" spans="1:3" x14ac:dyDescent="0.25">
      <c r="A272" s="86">
        <v>44172</v>
      </c>
      <c r="B272">
        <v>124</v>
      </c>
      <c r="C272">
        <v>124</v>
      </c>
    </row>
    <row r="273" spans="1:3" x14ac:dyDescent="0.25">
      <c r="A273" s="86">
        <v>44173</v>
      </c>
      <c r="B273">
        <v>76</v>
      </c>
      <c r="C273">
        <v>76</v>
      </c>
    </row>
    <row r="274" spans="1:3" x14ac:dyDescent="0.25">
      <c r="A274" s="86">
        <v>44174</v>
      </c>
      <c r="B274">
        <v>124</v>
      </c>
      <c r="C274">
        <v>124</v>
      </c>
    </row>
    <row r="275" spans="1:3" x14ac:dyDescent="0.25">
      <c r="A275" s="86">
        <v>44175</v>
      </c>
      <c r="B275">
        <v>75</v>
      </c>
      <c r="C275">
        <v>75</v>
      </c>
    </row>
    <row r="276" spans="1:3" x14ac:dyDescent="0.25">
      <c r="A276" s="86">
        <v>44176</v>
      </c>
      <c r="B276">
        <v>86</v>
      </c>
      <c r="C276">
        <v>86</v>
      </c>
    </row>
    <row r="277" spans="1:3" x14ac:dyDescent="0.25">
      <c r="A277" s="86">
        <v>44177</v>
      </c>
      <c r="B277">
        <v>87</v>
      </c>
      <c r="C277">
        <v>87</v>
      </c>
    </row>
    <row r="278" spans="1:3" x14ac:dyDescent="0.25">
      <c r="A278" s="86">
        <v>44178</v>
      </c>
      <c r="B278">
        <v>69</v>
      </c>
      <c r="C278">
        <v>69</v>
      </c>
    </row>
    <row r="279" spans="1:3" x14ac:dyDescent="0.25">
      <c r="A279" s="86">
        <v>44179</v>
      </c>
      <c r="B279">
        <v>69</v>
      </c>
      <c r="C279">
        <v>69</v>
      </c>
    </row>
    <row r="280" spans="1:3" x14ac:dyDescent="0.25">
      <c r="A280" s="86">
        <v>44180</v>
      </c>
      <c r="B280">
        <v>96</v>
      </c>
      <c r="C280">
        <v>96</v>
      </c>
    </row>
    <row r="281" spans="1:3" x14ac:dyDescent="0.25">
      <c r="A281" s="86">
        <v>44181</v>
      </c>
      <c r="B281">
        <v>83</v>
      </c>
      <c r="C281">
        <v>83</v>
      </c>
    </row>
    <row r="282" spans="1:3" x14ac:dyDescent="0.25">
      <c r="A282" s="86">
        <v>44182</v>
      </c>
      <c r="B282">
        <v>100</v>
      </c>
      <c r="C282">
        <v>100</v>
      </c>
    </row>
    <row r="283" spans="1:3" x14ac:dyDescent="0.25">
      <c r="A283" s="86">
        <v>44183</v>
      </c>
      <c r="B283">
        <v>122</v>
      </c>
      <c r="C283">
        <v>122</v>
      </c>
    </row>
    <row r="284" spans="1:3" x14ac:dyDescent="0.25">
      <c r="A284" s="86">
        <v>44184</v>
      </c>
      <c r="B284">
        <v>131</v>
      </c>
      <c r="C284">
        <v>131</v>
      </c>
    </row>
    <row r="285" spans="1:3" x14ac:dyDescent="0.25">
      <c r="A285" s="86">
        <v>44185</v>
      </c>
      <c r="B285">
        <v>103</v>
      </c>
      <c r="C285">
        <v>103</v>
      </c>
    </row>
    <row r="286" spans="1:3" x14ac:dyDescent="0.25">
      <c r="A286" s="86">
        <v>44186</v>
      </c>
      <c r="B286">
        <v>115</v>
      </c>
      <c r="C286">
        <v>115</v>
      </c>
    </row>
    <row r="287" spans="1:3" x14ac:dyDescent="0.25">
      <c r="A287" s="86">
        <v>44187</v>
      </c>
      <c r="B287">
        <v>142</v>
      </c>
      <c r="C287">
        <v>142</v>
      </c>
    </row>
    <row r="288" spans="1:3" x14ac:dyDescent="0.25">
      <c r="A288" s="86">
        <v>44188</v>
      </c>
      <c r="B288">
        <v>116</v>
      </c>
      <c r="C288">
        <v>116</v>
      </c>
    </row>
    <row r="289" spans="1:3" x14ac:dyDescent="0.25">
      <c r="A289" s="86">
        <v>44189</v>
      </c>
      <c r="B289">
        <v>217</v>
      </c>
      <c r="C289">
        <v>217</v>
      </c>
    </row>
    <row r="290" spans="1:3" x14ac:dyDescent="0.25">
      <c r="A290" s="86">
        <v>44190</v>
      </c>
      <c r="B290">
        <v>183</v>
      </c>
      <c r="C290">
        <v>183</v>
      </c>
    </row>
    <row r="291" spans="1:3" x14ac:dyDescent="0.25">
      <c r="A291" s="86">
        <v>44191</v>
      </c>
      <c r="B291">
        <v>138</v>
      </c>
      <c r="C291">
        <v>138</v>
      </c>
    </row>
    <row r="292" spans="1:3" x14ac:dyDescent="0.25">
      <c r="A292" s="86">
        <v>44192</v>
      </c>
      <c r="B292">
        <v>167</v>
      </c>
      <c r="C292">
        <v>167</v>
      </c>
    </row>
    <row r="293" spans="1:3" x14ac:dyDescent="0.25">
      <c r="A293" s="86">
        <v>44193</v>
      </c>
      <c r="B293">
        <v>229</v>
      </c>
      <c r="C293">
        <v>229</v>
      </c>
    </row>
    <row r="294" spans="1:3" x14ac:dyDescent="0.25">
      <c r="A294" s="86">
        <v>44194</v>
      </c>
      <c r="B294">
        <v>167</v>
      </c>
      <c r="C294">
        <v>167</v>
      </c>
    </row>
    <row r="295" spans="1:3" x14ac:dyDescent="0.25">
      <c r="A295" s="86">
        <v>44195</v>
      </c>
      <c r="B295">
        <v>86</v>
      </c>
      <c r="C295">
        <v>86</v>
      </c>
    </row>
    <row r="296" spans="1:3" x14ac:dyDescent="0.25">
      <c r="A296" s="86">
        <v>44196</v>
      </c>
      <c r="B296">
        <v>176</v>
      </c>
      <c r="C296">
        <v>176</v>
      </c>
    </row>
    <row r="297" spans="1:3" x14ac:dyDescent="0.25">
      <c r="A297" s="86">
        <v>44197</v>
      </c>
      <c r="B297">
        <v>193</v>
      </c>
      <c r="C297">
        <v>193</v>
      </c>
    </row>
    <row r="298" spans="1:3" x14ac:dyDescent="0.25">
      <c r="A298" s="86">
        <v>44198</v>
      </c>
      <c r="B298">
        <v>169</v>
      </c>
      <c r="C298">
        <v>169</v>
      </c>
    </row>
    <row r="299" spans="1:3" x14ac:dyDescent="0.25">
      <c r="A299" s="86">
        <v>44199</v>
      </c>
      <c r="B299">
        <v>199</v>
      </c>
      <c r="C299">
        <v>199</v>
      </c>
    </row>
    <row r="300" spans="1:3" x14ac:dyDescent="0.25">
      <c r="A300" s="86">
        <v>44200</v>
      </c>
      <c r="B300">
        <v>316</v>
      </c>
      <c r="C300">
        <v>316</v>
      </c>
    </row>
    <row r="301" spans="1:3" x14ac:dyDescent="0.25">
      <c r="A301" s="86">
        <v>44201</v>
      </c>
      <c r="B301">
        <v>224</v>
      </c>
      <c r="C301">
        <v>224</v>
      </c>
    </row>
    <row r="302" spans="1:3" x14ac:dyDescent="0.25">
      <c r="A302" s="86">
        <v>44202</v>
      </c>
      <c r="B302">
        <v>201</v>
      </c>
      <c r="C302">
        <v>201</v>
      </c>
    </row>
    <row r="303" spans="1:3" x14ac:dyDescent="0.25">
      <c r="A303" s="86">
        <v>44203</v>
      </c>
      <c r="B303">
        <v>314</v>
      </c>
      <c r="C303">
        <v>314</v>
      </c>
    </row>
    <row r="304" spans="1:3" x14ac:dyDescent="0.25">
      <c r="A304" s="86">
        <v>44204</v>
      </c>
      <c r="B304">
        <v>344</v>
      </c>
      <c r="C304">
        <v>344</v>
      </c>
    </row>
    <row r="305" spans="1:3" x14ac:dyDescent="0.25">
      <c r="A305" s="86">
        <v>44205</v>
      </c>
      <c r="B305">
        <v>365</v>
      </c>
      <c r="C305">
        <v>365</v>
      </c>
    </row>
    <row r="306" spans="1:3" x14ac:dyDescent="0.25">
      <c r="A306" s="86">
        <v>44206</v>
      </c>
      <c r="B306">
        <v>388</v>
      </c>
      <c r="C306">
        <v>388</v>
      </c>
    </row>
    <row r="307" spans="1:3" x14ac:dyDescent="0.25">
      <c r="A307" s="86">
        <v>44207</v>
      </c>
      <c r="B307">
        <v>431</v>
      </c>
      <c r="C307">
        <v>431</v>
      </c>
    </row>
    <row r="308" spans="1:3" x14ac:dyDescent="0.25">
      <c r="A308" s="86">
        <v>44208</v>
      </c>
      <c r="B308">
        <v>487</v>
      </c>
      <c r="C308">
        <v>487</v>
      </c>
    </row>
    <row r="309" spans="1:3" x14ac:dyDescent="0.25">
      <c r="A309" s="86">
        <v>44209</v>
      </c>
      <c r="B309">
        <v>550</v>
      </c>
      <c r="C309">
        <v>550</v>
      </c>
    </row>
    <row r="310" spans="1:3" x14ac:dyDescent="0.25">
      <c r="A310" s="86">
        <v>44210</v>
      </c>
      <c r="B310">
        <v>505</v>
      </c>
      <c r="C310">
        <v>505</v>
      </c>
    </row>
    <row r="311" spans="1:3" x14ac:dyDescent="0.25">
      <c r="A311" s="86">
        <v>44211</v>
      </c>
      <c r="B311">
        <v>547</v>
      </c>
      <c r="C311">
        <v>547</v>
      </c>
    </row>
    <row r="312" spans="1:3" x14ac:dyDescent="0.25">
      <c r="A312" s="86">
        <v>44212</v>
      </c>
      <c r="B312">
        <v>405</v>
      </c>
      <c r="C312">
        <v>405</v>
      </c>
    </row>
    <row r="313" spans="1:3" x14ac:dyDescent="0.25">
      <c r="A313" s="86">
        <v>44213</v>
      </c>
      <c r="B313">
        <v>650</v>
      </c>
      <c r="C313">
        <v>650</v>
      </c>
    </row>
    <row r="314" spans="1:3" x14ac:dyDescent="0.25">
      <c r="A314" s="86">
        <v>44214</v>
      </c>
      <c r="B314">
        <v>292</v>
      </c>
      <c r="C314">
        <v>292</v>
      </c>
    </row>
    <row r="315" spans="1:3" x14ac:dyDescent="0.25">
      <c r="A315" s="86">
        <v>44215</v>
      </c>
      <c r="B315">
        <v>330</v>
      </c>
      <c r="C315">
        <v>330</v>
      </c>
    </row>
    <row r="316" spans="1:3" x14ac:dyDescent="0.25">
      <c r="A316" s="86">
        <v>44216</v>
      </c>
      <c r="B316">
        <v>349</v>
      </c>
      <c r="C316">
        <v>349</v>
      </c>
    </row>
    <row r="317" spans="1:3" x14ac:dyDescent="0.25">
      <c r="A317" s="86">
        <v>44217</v>
      </c>
      <c r="B317">
        <v>408</v>
      </c>
      <c r="C317">
        <v>408</v>
      </c>
    </row>
    <row r="318" spans="1:3" x14ac:dyDescent="0.25">
      <c r="A318" s="86">
        <v>44218</v>
      </c>
      <c r="B318">
        <v>530</v>
      </c>
      <c r="C318">
        <v>530</v>
      </c>
    </row>
    <row r="319" spans="1:3" x14ac:dyDescent="0.25">
      <c r="A319" s="86">
        <v>44219</v>
      </c>
      <c r="B319">
        <v>567</v>
      </c>
      <c r="C319">
        <v>567</v>
      </c>
    </row>
    <row r="320" spans="1:3" x14ac:dyDescent="0.25">
      <c r="A320" s="86">
        <v>44220</v>
      </c>
      <c r="B320">
        <v>634</v>
      </c>
      <c r="C320">
        <v>634</v>
      </c>
    </row>
    <row r="321" spans="1:3" x14ac:dyDescent="0.25">
      <c r="A321" s="86">
        <v>44221</v>
      </c>
      <c r="B321">
        <v>567</v>
      </c>
      <c r="C321">
        <v>567</v>
      </c>
    </row>
    <row r="322" spans="1:3" x14ac:dyDescent="0.25">
      <c r="A322" s="86">
        <v>44222</v>
      </c>
      <c r="B322">
        <v>786</v>
      </c>
      <c r="C322">
        <v>786</v>
      </c>
    </row>
    <row r="323" spans="1:3" x14ac:dyDescent="0.25">
      <c r="A323" s="86">
        <v>44223</v>
      </c>
      <c r="B323">
        <v>825</v>
      </c>
      <c r="C323">
        <v>825</v>
      </c>
    </row>
    <row r="324" spans="1:3" x14ac:dyDescent="0.25">
      <c r="A324" s="86">
        <v>44224</v>
      </c>
      <c r="B324">
        <v>666</v>
      </c>
      <c r="C324">
        <v>666</v>
      </c>
    </row>
    <row r="325" spans="1:3" x14ac:dyDescent="0.25">
      <c r="A325" s="86">
        <v>44225</v>
      </c>
      <c r="B325">
        <v>659</v>
      </c>
      <c r="C325">
        <v>659</v>
      </c>
    </row>
    <row r="326" spans="1:3" x14ac:dyDescent="0.25">
      <c r="A326" s="86">
        <v>44226</v>
      </c>
      <c r="B326">
        <v>910</v>
      </c>
      <c r="C326">
        <v>910</v>
      </c>
    </row>
    <row r="327" spans="1:3" x14ac:dyDescent="0.25">
      <c r="A327" s="86">
        <v>44227</v>
      </c>
      <c r="B327">
        <v>1012</v>
      </c>
      <c r="C327">
        <v>1012</v>
      </c>
    </row>
    <row r="328" spans="1:3" x14ac:dyDescent="0.25">
      <c r="A328" s="86">
        <v>44228</v>
      </c>
      <c r="B328">
        <v>906</v>
      </c>
      <c r="C328">
        <v>906</v>
      </c>
    </row>
    <row r="329" spans="1:3" x14ac:dyDescent="0.25">
      <c r="A329" s="86">
        <v>44229</v>
      </c>
      <c r="B329">
        <v>1044</v>
      </c>
      <c r="C329">
        <v>1044</v>
      </c>
    </row>
    <row r="330" spans="1:3" x14ac:dyDescent="0.25">
      <c r="A330" s="86">
        <v>44230</v>
      </c>
      <c r="B330">
        <v>893</v>
      </c>
      <c r="C330">
        <v>893</v>
      </c>
    </row>
    <row r="331" spans="1:3" x14ac:dyDescent="0.25">
      <c r="A331" s="86">
        <v>44231</v>
      </c>
      <c r="B331">
        <v>816</v>
      </c>
      <c r="C331">
        <v>816</v>
      </c>
    </row>
    <row r="332" spans="1:3" x14ac:dyDescent="0.25">
      <c r="A332" s="86">
        <v>44232</v>
      </c>
      <c r="B332">
        <v>845</v>
      </c>
      <c r="C332">
        <v>845</v>
      </c>
    </row>
    <row r="333" spans="1:3" x14ac:dyDescent="0.25">
      <c r="A333" s="86">
        <v>44233</v>
      </c>
      <c r="B333">
        <v>821</v>
      </c>
      <c r="C333">
        <v>821</v>
      </c>
    </row>
    <row r="334" spans="1:3" x14ac:dyDescent="0.25">
      <c r="A334" s="86">
        <v>44234</v>
      </c>
      <c r="B334">
        <v>820</v>
      </c>
      <c r="C334">
        <v>820</v>
      </c>
    </row>
    <row r="335" spans="1:3" x14ac:dyDescent="0.25">
      <c r="A335" s="86">
        <v>44235</v>
      </c>
      <c r="B335">
        <v>653</v>
      </c>
      <c r="C335">
        <v>653</v>
      </c>
    </row>
    <row r="336" spans="1:3" x14ac:dyDescent="0.25">
      <c r="A336" s="86">
        <v>44236</v>
      </c>
      <c r="B336">
        <v>580</v>
      </c>
      <c r="C336">
        <v>580</v>
      </c>
    </row>
    <row r="337" spans="1:3" x14ac:dyDescent="0.25">
      <c r="A337" s="86">
        <v>44237</v>
      </c>
      <c r="B337">
        <v>858</v>
      </c>
      <c r="C337">
        <v>858</v>
      </c>
    </row>
    <row r="338" spans="1:3" x14ac:dyDescent="0.25">
      <c r="A338" s="86">
        <v>44238</v>
      </c>
      <c r="B338">
        <v>850</v>
      </c>
      <c r="C338">
        <v>850</v>
      </c>
    </row>
    <row r="339" spans="1:3" x14ac:dyDescent="0.25">
      <c r="A339" s="86">
        <v>44239</v>
      </c>
      <c r="B339">
        <v>823</v>
      </c>
      <c r="C339">
        <v>823</v>
      </c>
    </row>
    <row r="340" spans="1:3" x14ac:dyDescent="0.25">
      <c r="A340" s="86">
        <v>44240</v>
      </c>
      <c r="B340">
        <v>888</v>
      </c>
      <c r="C340">
        <v>888</v>
      </c>
    </row>
    <row r="341" spans="1:3" x14ac:dyDescent="0.25">
      <c r="A341" s="86">
        <v>44241</v>
      </c>
      <c r="B341">
        <v>806</v>
      </c>
      <c r="C341">
        <v>806</v>
      </c>
    </row>
    <row r="342" spans="1:3" x14ac:dyDescent="0.25">
      <c r="A342" s="86">
        <v>44242</v>
      </c>
      <c r="B342">
        <v>715</v>
      </c>
      <c r="C342">
        <v>715</v>
      </c>
    </row>
    <row r="343" spans="1:3" x14ac:dyDescent="0.25">
      <c r="A343" s="86">
        <v>44243</v>
      </c>
      <c r="B343">
        <v>937</v>
      </c>
      <c r="C343">
        <v>937</v>
      </c>
    </row>
    <row r="344" spans="1:3" x14ac:dyDescent="0.25">
      <c r="A344" s="86">
        <v>44244</v>
      </c>
      <c r="B344">
        <v>824</v>
      </c>
      <c r="C344">
        <v>824</v>
      </c>
    </row>
    <row r="345" spans="1:3" x14ac:dyDescent="0.25">
      <c r="A345" s="86">
        <v>44245</v>
      </c>
      <c r="B345">
        <v>923</v>
      </c>
      <c r="C345">
        <v>923</v>
      </c>
    </row>
    <row r="346" spans="1:3" x14ac:dyDescent="0.25">
      <c r="A346" s="86">
        <v>44246</v>
      </c>
      <c r="B346">
        <v>859</v>
      </c>
      <c r="C346">
        <v>859</v>
      </c>
    </row>
    <row r="347" spans="1:3" x14ac:dyDescent="0.25">
      <c r="A347" s="86">
        <v>44247</v>
      </c>
      <c r="B347">
        <v>937</v>
      </c>
      <c r="C347">
        <v>937</v>
      </c>
    </row>
    <row r="348" spans="1:3" x14ac:dyDescent="0.25">
      <c r="A348" s="86">
        <v>44248</v>
      </c>
      <c r="B348">
        <v>1039</v>
      </c>
      <c r="C348">
        <v>1039</v>
      </c>
    </row>
    <row r="349" spans="1:3" x14ac:dyDescent="0.25">
      <c r="A349" s="86">
        <v>44249</v>
      </c>
      <c r="B349">
        <v>838</v>
      </c>
      <c r="C349">
        <v>838</v>
      </c>
    </row>
    <row r="350" spans="1:3" x14ac:dyDescent="0.25">
      <c r="A350" s="86">
        <v>44250</v>
      </c>
      <c r="B350">
        <v>836</v>
      </c>
      <c r="C350">
        <v>836</v>
      </c>
    </row>
    <row r="351" spans="1:3" x14ac:dyDescent="0.25">
      <c r="A351" s="86">
        <v>44251</v>
      </c>
      <c r="B351">
        <v>699</v>
      </c>
      <c r="C351">
        <v>699</v>
      </c>
    </row>
    <row r="352" spans="1:3" x14ac:dyDescent="0.25">
      <c r="A352" s="86">
        <v>44252</v>
      </c>
      <c r="B352">
        <v>670</v>
      </c>
      <c r="C352">
        <v>670</v>
      </c>
    </row>
    <row r="353" spans="1:3" x14ac:dyDescent="0.25">
      <c r="A353" s="86">
        <v>44253</v>
      </c>
      <c r="B353">
        <v>875</v>
      </c>
      <c r="C353">
        <v>875</v>
      </c>
    </row>
    <row r="354" spans="1:3" x14ac:dyDescent="0.25">
      <c r="A354" s="86">
        <v>44254</v>
      </c>
      <c r="B354">
        <v>720</v>
      </c>
      <c r="C354">
        <v>720</v>
      </c>
    </row>
    <row r="355" spans="1:3" x14ac:dyDescent="0.25">
      <c r="A355" s="86">
        <v>44255</v>
      </c>
      <c r="B355">
        <v>618</v>
      </c>
      <c r="C355">
        <v>618</v>
      </c>
    </row>
    <row r="356" spans="1:3" x14ac:dyDescent="0.25">
      <c r="A356" s="86">
        <v>44256</v>
      </c>
      <c r="B356">
        <v>811</v>
      </c>
      <c r="C356">
        <v>811</v>
      </c>
    </row>
    <row r="357" spans="1:3" x14ac:dyDescent="0.25">
      <c r="A357" s="86">
        <v>44257</v>
      </c>
      <c r="B357">
        <v>997</v>
      </c>
      <c r="C357">
        <v>997</v>
      </c>
    </row>
    <row r="358" spans="1:3" x14ac:dyDescent="0.25">
      <c r="A358" s="86">
        <v>44258</v>
      </c>
      <c r="B358">
        <v>914</v>
      </c>
      <c r="C358">
        <v>914</v>
      </c>
    </row>
    <row r="359" spans="1:3" x14ac:dyDescent="0.25">
      <c r="A359" s="86">
        <v>44259</v>
      </c>
      <c r="B359">
        <v>807</v>
      </c>
      <c r="C359">
        <v>807</v>
      </c>
    </row>
    <row r="360" spans="1:3" x14ac:dyDescent="0.25">
      <c r="A360" s="86">
        <v>44260</v>
      </c>
      <c r="B360">
        <v>777</v>
      </c>
      <c r="C360">
        <v>777</v>
      </c>
    </row>
    <row r="361" spans="1:3" x14ac:dyDescent="0.25">
      <c r="A361" s="86">
        <v>44261</v>
      </c>
      <c r="B361">
        <v>750</v>
      </c>
      <c r="C361">
        <v>750</v>
      </c>
    </row>
    <row r="362" spans="1:3" x14ac:dyDescent="0.25">
      <c r="A362" s="86">
        <v>44262</v>
      </c>
      <c r="B362">
        <v>858</v>
      </c>
      <c r="C362">
        <v>858</v>
      </c>
    </row>
    <row r="363" spans="1:3" x14ac:dyDescent="0.25">
      <c r="A363" s="86">
        <v>44263</v>
      </c>
      <c r="B363">
        <v>873</v>
      </c>
      <c r="C363">
        <v>873</v>
      </c>
    </row>
    <row r="364" spans="1:3" x14ac:dyDescent="0.25">
      <c r="A364" s="86">
        <v>44264</v>
      </c>
      <c r="B364">
        <v>1041</v>
      </c>
      <c r="C364">
        <v>1041</v>
      </c>
    </row>
    <row r="365" spans="1:3" x14ac:dyDescent="0.25">
      <c r="A365" s="86">
        <v>44265</v>
      </c>
      <c r="B365">
        <v>772</v>
      </c>
      <c r="C365">
        <v>772</v>
      </c>
    </row>
    <row r="366" spans="1:3" x14ac:dyDescent="0.25">
      <c r="A366" s="86">
        <v>44266</v>
      </c>
      <c r="B366">
        <v>778</v>
      </c>
      <c r="C366">
        <v>778</v>
      </c>
    </row>
    <row r="367" spans="1:3" x14ac:dyDescent="0.25">
      <c r="A367" s="86">
        <v>44267</v>
      </c>
      <c r="B367">
        <v>762</v>
      </c>
      <c r="C367">
        <v>762</v>
      </c>
    </row>
    <row r="368" spans="1:3" x14ac:dyDescent="0.25">
      <c r="A368" s="86">
        <v>44268</v>
      </c>
      <c r="B368">
        <v>639</v>
      </c>
      <c r="C368">
        <v>639</v>
      </c>
    </row>
    <row r="369" spans="1:3" x14ac:dyDescent="0.25">
      <c r="A369" s="86">
        <v>44269</v>
      </c>
      <c r="B369">
        <v>914</v>
      </c>
      <c r="C369">
        <v>914</v>
      </c>
    </row>
    <row r="370" spans="1:3" x14ac:dyDescent="0.25">
      <c r="A370" s="86">
        <v>44270</v>
      </c>
      <c r="B370">
        <v>734</v>
      </c>
      <c r="C370">
        <v>734</v>
      </c>
    </row>
    <row r="371" spans="1:3" x14ac:dyDescent="0.25">
      <c r="A371" s="86">
        <v>44271</v>
      </c>
      <c r="B371">
        <v>792</v>
      </c>
      <c r="C371">
        <v>792</v>
      </c>
    </row>
    <row r="372" spans="1:3" x14ac:dyDescent="0.25">
      <c r="A372" s="86">
        <v>44272</v>
      </c>
      <c r="B372">
        <v>727</v>
      </c>
      <c r="C372">
        <v>727</v>
      </c>
    </row>
    <row r="373" spans="1:3" x14ac:dyDescent="0.25">
      <c r="A373" s="86">
        <v>44273</v>
      </c>
      <c r="B373">
        <v>689</v>
      </c>
      <c r="C373">
        <v>689</v>
      </c>
    </row>
    <row r="374" spans="1:3" x14ac:dyDescent="0.25">
      <c r="A374" s="86">
        <v>44274</v>
      </c>
      <c r="B374">
        <v>735</v>
      </c>
      <c r="C374">
        <v>735</v>
      </c>
    </row>
    <row r="375" spans="1:3" x14ac:dyDescent="0.25">
      <c r="A375" s="86">
        <v>44275</v>
      </c>
      <c r="B375">
        <v>813</v>
      </c>
      <c r="C375">
        <v>813</v>
      </c>
    </row>
    <row r="376" spans="1:3" x14ac:dyDescent="0.25">
      <c r="A376" s="86">
        <v>44276</v>
      </c>
      <c r="B376">
        <v>796</v>
      </c>
      <c r="C376">
        <v>796</v>
      </c>
    </row>
    <row r="377" spans="1:3" x14ac:dyDescent="0.25">
      <c r="A377" s="86">
        <v>44277</v>
      </c>
      <c r="B377">
        <v>718</v>
      </c>
      <c r="C377">
        <v>718</v>
      </c>
    </row>
    <row r="378" spans="1:3" x14ac:dyDescent="0.25">
      <c r="A378" s="86">
        <v>44278</v>
      </c>
      <c r="B378">
        <v>774</v>
      </c>
      <c r="C378">
        <v>774</v>
      </c>
    </row>
    <row r="379" spans="1:3" x14ac:dyDescent="0.25">
      <c r="A379" s="86">
        <v>44279</v>
      </c>
      <c r="B379">
        <v>736</v>
      </c>
      <c r="C379">
        <v>736</v>
      </c>
    </row>
    <row r="380" spans="1:3" x14ac:dyDescent="0.25">
      <c r="A380" s="86">
        <v>44280</v>
      </c>
      <c r="B380">
        <v>816</v>
      </c>
      <c r="C380">
        <v>816</v>
      </c>
    </row>
    <row r="381" spans="1:3" x14ac:dyDescent="0.25">
      <c r="A381" s="86">
        <v>44281</v>
      </c>
      <c r="B381">
        <v>832</v>
      </c>
      <c r="C381">
        <v>832</v>
      </c>
    </row>
    <row r="382" spans="1:3" x14ac:dyDescent="0.25">
      <c r="A382" s="86">
        <v>44282</v>
      </c>
      <c r="B382">
        <v>950</v>
      </c>
      <c r="C382">
        <v>950</v>
      </c>
    </row>
    <row r="383" spans="1:3" x14ac:dyDescent="0.25">
      <c r="A383" s="86">
        <v>44283</v>
      </c>
      <c r="B383">
        <v>919</v>
      </c>
      <c r="C383">
        <v>919</v>
      </c>
    </row>
    <row r="384" spans="1:3" x14ac:dyDescent="0.25">
      <c r="A384" s="86">
        <v>44284</v>
      </c>
      <c r="B384">
        <v>701</v>
      </c>
      <c r="C384">
        <v>701</v>
      </c>
    </row>
    <row r="385" spans="1:3" x14ac:dyDescent="0.25">
      <c r="A385" s="86">
        <v>44285</v>
      </c>
      <c r="B385">
        <v>1008</v>
      </c>
      <c r="C385">
        <v>1008</v>
      </c>
    </row>
    <row r="386" spans="1:3" x14ac:dyDescent="0.25">
      <c r="A386" s="86">
        <v>44286</v>
      </c>
      <c r="B386">
        <v>1051</v>
      </c>
      <c r="C386">
        <v>1051</v>
      </c>
    </row>
    <row r="387" spans="1:3" x14ac:dyDescent="0.25">
      <c r="A387" s="86">
        <v>44287</v>
      </c>
      <c r="B387">
        <v>1013</v>
      </c>
      <c r="C387">
        <v>1013</v>
      </c>
    </row>
    <row r="388" spans="1:3" x14ac:dyDescent="0.25">
      <c r="A388" s="86">
        <v>44288</v>
      </c>
      <c r="B388">
        <v>1077</v>
      </c>
      <c r="C388">
        <v>1077</v>
      </c>
    </row>
    <row r="389" spans="1:3" x14ac:dyDescent="0.25">
      <c r="A389" s="86">
        <v>44289</v>
      </c>
      <c r="B389">
        <v>1029</v>
      </c>
      <c r="C389">
        <v>1029</v>
      </c>
    </row>
    <row r="390" spans="1:3" x14ac:dyDescent="0.25">
      <c r="A390" s="86">
        <v>44290</v>
      </c>
      <c r="B390">
        <v>1162</v>
      </c>
      <c r="C390">
        <v>1162</v>
      </c>
    </row>
    <row r="391" spans="1:3" x14ac:dyDescent="0.25">
      <c r="A391" s="86">
        <v>44291</v>
      </c>
      <c r="B391">
        <v>1066</v>
      </c>
      <c r="C391">
        <v>1066</v>
      </c>
    </row>
    <row r="392" spans="1:3" x14ac:dyDescent="0.25">
      <c r="A392" s="86">
        <v>44292</v>
      </c>
      <c r="B392">
        <v>1030</v>
      </c>
      <c r="C392">
        <v>1030</v>
      </c>
    </row>
    <row r="393" spans="1:3" x14ac:dyDescent="0.25">
      <c r="A393" s="86">
        <v>44293</v>
      </c>
      <c r="B393">
        <v>961</v>
      </c>
      <c r="C393">
        <v>961</v>
      </c>
    </row>
    <row r="394" spans="1:3" x14ac:dyDescent="0.25">
      <c r="A394" s="86">
        <v>44294</v>
      </c>
      <c r="B394">
        <v>914</v>
      </c>
      <c r="C394">
        <v>914</v>
      </c>
    </row>
    <row r="395" spans="1:3" x14ac:dyDescent="0.25">
      <c r="A395" s="86">
        <v>44295</v>
      </c>
      <c r="B395">
        <v>1017</v>
      </c>
      <c r="C395">
        <v>1017</v>
      </c>
    </row>
    <row r="396" spans="1:3" x14ac:dyDescent="0.25">
      <c r="A396" s="86">
        <v>44296</v>
      </c>
      <c r="B396">
        <v>1040</v>
      </c>
      <c r="C396">
        <v>1040</v>
      </c>
    </row>
    <row r="397" spans="1:3" x14ac:dyDescent="0.25">
      <c r="A397" s="86">
        <v>44297</v>
      </c>
      <c r="B397">
        <v>959</v>
      </c>
      <c r="C397">
        <v>959</v>
      </c>
    </row>
    <row r="398" spans="1:3" x14ac:dyDescent="0.25">
      <c r="A398" s="86">
        <v>44298</v>
      </c>
      <c r="B398">
        <v>854</v>
      </c>
      <c r="C398">
        <v>854</v>
      </c>
    </row>
    <row r="399" spans="1:3" x14ac:dyDescent="0.25">
      <c r="A399" s="86">
        <v>44299</v>
      </c>
      <c r="B399">
        <v>1060</v>
      </c>
      <c r="C399">
        <v>1060</v>
      </c>
    </row>
    <row r="400" spans="1:3" x14ac:dyDescent="0.25">
      <c r="A400" s="86">
        <v>44300</v>
      </c>
      <c r="B400">
        <v>959</v>
      </c>
      <c r="C400">
        <v>959</v>
      </c>
    </row>
    <row r="401" spans="1:3" x14ac:dyDescent="0.25">
      <c r="A401" s="86">
        <v>44301</v>
      </c>
      <c r="B401">
        <v>1004</v>
      </c>
      <c r="C401">
        <v>1004</v>
      </c>
    </row>
    <row r="402" spans="1:3" x14ac:dyDescent="0.25">
      <c r="A402" s="86">
        <v>44302</v>
      </c>
      <c r="B402">
        <v>1040</v>
      </c>
      <c r="C402">
        <v>1040</v>
      </c>
    </row>
    <row r="403" spans="1:3" x14ac:dyDescent="0.25">
      <c r="A403" s="86">
        <v>44303</v>
      </c>
      <c r="B403">
        <v>1026</v>
      </c>
      <c r="C403">
        <v>1026</v>
      </c>
    </row>
    <row r="404" spans="1:3" x14ac:dyDescent="0.25">
      <c r="A404" s="86">
        <v>44304</v>
      </c>
      <c r="B404">
        <v>1037</v>
      </c>
      <c r="C404">
        <v>1037</v>
      </c>
    </row>
    <row r="405" spans="1:3" x14ac:dyDescent="0.25">
      <c r="A405" s="86">
        <v>44305</v>
      </c>
      <c r="B405">
        <v>1060</v>
      </c>
      <c r="C405">
        <v>1060</v>
      </c>
    </row>
    <row r="406" spans="1:3" x14ac:dyDescent="0.25">
      <c r="A406" s="86">
        <v>44306</v>
      </c>
      <c r="B406">
        <v>1183</v>
      </c>
      <c r="C406">
        <v>1183</v>
      </c>
    </row>
    <row r="407" spans="1:3" x14ac:dyDescent="0.25">
      <c r="A407" s="86">
        <v>44307</v>
      </c>
      <c r="B407">
        <v>1006</v>
      </c>
      <c r="C407">
        <v>1006</v>
      </c>
    </row>
    <row r="408" spans="1:3" x14ac:dyDescent="0.25">
      <c r="A408" s="86">
        <v>44308</v>
      </c>
      <c r="B408">
        <v>1207</v>
      </c>
      <c r="C408">
        <v>1207</v>
      </c>
    </row>
    <row r="409" spans="1:3" x14ac:dyDescent="0.25">
      <c r="A409" s="86">
        <v>44309</v>
      </c>
      <c r="B409">
        <v>1241</v>
      </c>
      <c r="C409">
        <v>1241</v>
      </c>
    </row>
    <row r="410" spans="1:3" x14ac:dyDescent="0.25">
      <c r="A410" s="86">
        <v>44310</v>
      </c>
      <c r="B410">
        <v>1110</v>
      </c>
      <c r="C410">
        <v>1110</v>
      </c>
    </row>
    <row r="411" spans="1:3" x14ac:dyDescent="0.25">
      <c r="A411" s="86">
        <v>44311</v>
      </c>
      <c r="B411">
        <v>1185</v>
      </c>
      <c r="C411">
        <v>1185</v>
      </c>
    </row>
    <row r="412" spans="1:3" x14ac:dyDescent="0.25">
      <c r="A412" s="86">
        <v>44312</v>
      </c>
      <c r="B412">
        <v>938</v>
      </c>
      <c r="C412">
        <v>938</v>
      </c>
    </row>
    <row r="413" spans="1:3" x14ac:dyDescent="0.25">
      <c r="A413" s="86">
        <v>44313</v>
      </c>
      <c r="B413">
        <v>1083</v>
      </c>
      <c r="C413">
        <v>1083</v>
      </c>
    </row>
    <row r="414" spans="1:3" x14ac:dyDescent="0.25">
      <c r="A414" s="86">
        <v>44314</v>
      </c>
      <c r="B414">
        <v>988</v>
      </c>
      <c r="C414">
        <v>988</v>
      </c>
    </row>
    <row r="415" spans="1:3" x14ac:dyDescent="0.25">
      <c r="A415" s="86">
        <v>44315</v>
      </c>
      <c r="B415">
        <v>1149</v>
      </c>
      <c r="C415">
        <v>1149</v>
      </c>
    </row>
    <row r="416" spans="1:3" x14ac:dyDescent="0.25">
      <c r="A416" s="86">
        <v>44316</v>
      </c>
      <c r="B416">
        <v>1046</v>
      </c>
      <c r="C416">
        <v>1046</v>
      </c>
    </row>
    <row r="417" spans="1:3" x14ac:dyDescent="0.25">
      <c r="A417" s="86">
        <v>44317</v>
      </c>
      <c r="B417">
        <v>915</v>
      </c>
      <c r="C417">
        <v>915</v>
      </c>
    </row>
    <row r="418" spans="1:3" x14ac:dyDescent="0.25">
      <c r="A418" s="86">
        <v>44318</v>
      </c>
      <c r="B418">
        <v>1071</v>
      </c>
      <c r="C418">
        <v>1071</v>
      </c>
    </row>
    <row r="419" spans="1:3" x14ac:dyDescent="0.25">
      <c r="A419" s="86">
        <v>44319</v>
      </c>
      <c r="B419">
        <v>932</v>
      </c>
      <c r="C419">
        <v>932</v>
      </c>
    </row>
    <row r="420" spans="1:3" x14ac:dyDescent="0.25">
      <c r="A420" s="86">
        <v>44320</v>
      </c>
      <c r="B420">
        <v>1019</v>
      </c>
      <c r="C420">
        <v>1019</v>
      </c>
    </row>
    <row r="421" spans="1:3" x14ac:dyDescent="0.25">
      <c r="A421" s="86">
        <v>44321</v>
      </c>
      <c r="B421">
        <v>1010</v>
      </c>
      <c r="C421">
        <v>1010</v>
      </c>
    </row>
    <row r="422" spans="1:3" x14ac:dyDescent="0.25">
      <c r="A422" s="86">
        <v>44322</v>
      </c>
      <c r="B422">
        <v>1060</v>
      </c>
      <c r="C422">
        <v>1060</v>
      </c>
    </row>
    <row r="423" spans="1:3" x14ac:dyDescent="0.25">
      <c r="A423" s="86">
        <v>44323</v>
      </c>
      <c r="B423">
        <v>1162</v>
      </c>
      <c r="C423">
        <v>1162</v>
      </c>
    </row>
    <row r="424" spans="1:3" x14ac:dyDescent="0.25">
      <c r="A424" s="86">
        <v>44324</v>
      </c>
      <c r="B424">
        <v>1036</v>
      </c>
      <c r="C424">
        <v>1036</v>
      </c>
    </row>
    <row r="425" spans="1:3" x14ac:dyDescent="0.25">
      <c r="A425" s="86">
        <v>44325</v>
      </c>
      <c r="B425">
        <v>1069</v>
      </c>
      <c r="C425">
        <v>1069</v>
      </c>
    </row>
    <row r="426" spans="1:3" x14ac:dyDescent="0.25">
      <c r="A426" s="86">
        <v>44326</v>
      </c>
      <c r="B426">
        <v>1116</v>
      </c>
      <c r="C426">
        <v>1116</v>
      </c>
    </row>
    <row r="427" spans="1:3" x14ac:dyDescent="0.25">
      <c r="A427" s="86">
        <v>44327</v>
      </c>
      <c r="B427">
        <v>1071</v>
      </c>
      <c r="C427">
        <v>1071</v>
      </c>
    </row>
    <row r="428" spans="1:3" x14ac:dyDescent="0.25">
      <c r="A428" s="86">
        <v>44328</v>
      </c>
      <c r="B428">
        <v>1207</v>
      </c>
      <c r="C428">
        <v>1207</v>
      </c>
    </row>
    <row r="429" spans="1:3" x14ac:dyDescent="0.25">
      <c r="A429" s="86">
        <v>44329</v>
      </c>
      <c r="B429">
        <v>1186</v>
      </c>
      <c r="C429">
        <v>1186</v>
      </c>
    </row>
    <row r="430" spans="1:3" x14ac:dyDescent="0.25">
      <c r="A430" s="86">
        <v>44330</v>
      </c>
      <c r="B430">
        <v>1277</v>
      </c>
      <c r="C430">
        <v>1277</v>
      </c>
    </row>
    <row r="431" spans="1:3" x14ac:dyDescent="0.25">
      <c r="A431" s="86">
        <v>44331</v>
      </c>
      <c r="B431">
        <v>1383</v>
      </c>
      <c r="C431">
        <v>1383</v>
      </c>
    </row>
    <row r="432" spans="1:3" x14ac:dyDescent="0.25">
      <c r="A432" s="86">
        <v>44332</v>
      </c>
      <c r="B432">
        <v>1233</v>
      </c>
      <c r="C432">
        <v>1233</v>
      </c>
    </row>
    <row r="433" spans="1:3" x14ac:dyDescent="0.25">
      <c r="A433" s="86">
        <v>44333</v>
      </c>
      <c r="B433">
        <v>1057</v>
      </c>
      <c r="C433">
        <v>1057</v>
      </c>
    </row>
    <row r="434" spans="1:3" x14ac:dyDescent="0.25">
      <c r="A434" s="86">
        <v>44334</v>
      </c>
      <c r="B434">
        <v>1244</v>
      </c>
      <c r="C434">
        <v>1244</v>
      </c>
    </row>
    <row r="435" spans="1:3" x14ac:dyDescent="0.25">
      <c r="A435" s="86">
        <v>44335</v>
      </c>
      <c r="B435">
        <v>1339</v>
      </c>
      <c r="C435">
        <v>1339</v>
      </c>
    </row>
    <row r="436" spans="1:3" x14ac:dyDescent="0.25">
      <c r="A436" s="86">
        <v>44336</v>
      </c>
      <c r="B436">
        <v>1252</v>
      </c>
      <c r="C436">
        <v>1252</v>
      </c>
    </row>
    <row r="437" spans="1:3" x14ac:dyDescent="0.25">
      <c r="A437" s="86">
        <v>44337</v>
      </c>
      <c r="B437">
        <v>1197</v>
      </c>
      <c r="C437">
        <v>1197</v>
      </c>
    </row>
    <row r="438" spans="1:3" x14ac:dyDescent="0.25">
      <c r="A438" s="86">
        <v>44338</v>
      </c>
      <c r="B438">
        <v>1289</v>
      </c>
      <c r="C438">
        <v>1289</v>
      </c>
    </row>
    <row r="439" spans="1:3" x14ac:dyDescent="0.25">
      <c r="A439" s="86">
        <v>44339</v>
      </c>
      <c r="B439">
        <v>1221</v>
      </c>
      <c r="C439">
        <v>1221</v>
      </c>
    </row>
    <row r="440" spans="1:3" x14ac:dyDescent="0.25">
      <c r="A440" s="86">
        <v>44340</v>
      </c>
      <c r="B440">
        <v>1155</v>
      </c>
      <c r="C440">
        <v>1155</v>
      </c>
    </row>
    <row r="441" spans="1:3" x14ac:dyDescent="0.25">
      <c r="A441" s="86">
        <v>44341</v>
      </c>
      <c r="B441">
        <v>1291</v>
      </c>
      <c r="C441">
        <v>1291</v>
      </c>
    </row>
    <row r="442" spans="1:3" x14ac:dyDescent="0.25">
      <c r="A442" s="86">
        <v>44342</v>
      </c>
      <c r="B442">
        <v>1129</v>
      </c>
      <c r="C442">
        <v>1129</v>
      </c>
    </row>
    <row r="443" spans="1:3" x14ac:dyDescent="0.25">
      <c r="A443" s="86">
        <v>44343</v>
      </c>
      <c r="B443">
        <v>1102</v>
      </c>
      <c r="C443">
        <v>1102</v>
      </c>
    </row>
    <row r="444" spans="1:3" x14ac:dyDescent="0.25">
      <c r="A444" s="86">
        <v>44344</v>
      </c>
      <c r="B444">
        <v>1169</v>
      </c>
      <c r="C444">
        <v>1169</v>
      </c>
    </row>
    <row r="445" spans="1:3" x14ac:dyDescent="0.25">
      <c r="A445" s="86">
        <v>44345</v>
      </c>
      <c r="B445">
        <v>1188</v>
      </c>
      <c r="C445">
        <v>1188</v>
      </c>
    </row>
    <row r="446" spans="1:3" x14ac:dyDescent="0.25">
      <c r="A446" s="86">
        <v>44346</v>
      </c>
      <c r="B446">
        <v>1079</v>
      </c>
      <c r="C446">
        <v>1079</v>
      </c>
    </row>
    <row r="447" spans="1:3" x14ac:dyDescent="0.25">
      <c r="A447" s="86">
        <v>44347</v>
      </c>
      <c r="B447">
        <v>1100</v>
      </c>
      <c r="C447">
        <v>1100</v>
      </c>
    </row>
    <row r="448" spans="1:3" x14ac:dyDescent="0.25">
      <c r="A448" s="86">
        <v>44348</v>
      </c>
      <c r="B448">
        <v>1057</v>
      </c>
      <c r="C448">
        <v>1057</v>
      </c>
    </row>
    <row r="449" spans="1:3" x14ac:dyDescent="0.25">
      <c r="A449" s="86">
        <v>44349</v>
      </c>
      <c r="B449">
        <v>1191</v>
      </c>
      <c r="C449">
        <v>1191</v>
      </c>
    </row>
    <row r="450" spans="1:3" x14ac:dyDescent="0.25">
      <c r="A450" s="86">
        <v>44350</v>
      </c>
      <c r="B450">
        <v>1053</v>
      </c>
      <c r="C450">
        <v>1053</v>
      </c>
    </row>
    <row r="451" spans="1:3" x14ac:dyDescent="0.25">
      <c r="A451" s="86">
        <v>44351</v>
      </c>
      <c r="B451">
        <v>1129</v>
      </c>
      <c r="C451">
        <v>1129</v>
      </c>
    </row>
    <row r="452" spans="1:3" x14ac:dyDescent="0.25">
      <c r="A452" s="86">
        <v>44352</v>
      </c>
      <c r="B452">
        <v>1135</v>
      </c>
      <c r="C452">
        <v>1135</v>
      </c>
    </row>
    <row r="453" spans="1:3" x14ac:dyDescent="0.25">
      <c r="A453" s="86">
        <v>44353</v>
      </c>
      <c r="B453">
        <v>1087</v>
      </c>
      <c r="C453">
        <v>1087</v>
      </c>
    </row>
    <row r="454" spans="1:3" x14ac:dyDescent="0.25">
      <c r="A454" s="86">
        <v>44354</v>
      </c>
      <c r="B454">
        <v>1185</v>
      </c>
      <c r="C454">
        <v>1185</v>
      </c>
    </row>
    <row r="455" spans="1:3" x14ac:dyDescent="0.25">
      <c r="A455" s="86">
        <v>44355</v>
      </c>
      <c r="B455">
        <v>1156</v>
      </c>
      <c r="C455">
        <v>1156</v>
      </c>
    </row>
    <row r="456" spans="1:3" x14ac:dyDescent="0.25">
      <c r="A456" s="86">
        <v>44356</v>
      </c>
      <c r="B456">
        <v>1161</v>
      </c>
      <c r="C456">
        <v>1161</v>
      </c>
    </row>
    <row r="457" spans="1:3" x14ac:dyDescent="0.25">
      <c r="A457" s="86">
        <v>44357</v>
      </c>
      <c r="B457">
        <v>1158</v>
      </c>
      <c r="C457">
        <v>1158</v>
      </c>
    </row>
    <row r="458" spans="1:3" x14ac:dyDescent="0.25">
      <c r="A458" s="86">
        <v>44358</v>
      </c>
      <c r="B458">
        <v>1288</v>
      </c>
      <c r="C458">
        <v>1288</v>
      </c>
    </row>
    <row r="459" spans="1:3" x14ac:dyDescent="0.25">
      <c r="A459" s="86">
        <v>44359</v>
      </c>
      <c r="B459">
        <v>1372</v>
      </c>
      <c r="C459">
        <v>1372</v>
      </c>
    </row>
    <row r="460" spans="1:3" x14ac:dyDescent="0.25">
      <c r="A460" s="86">
        <v>44360</v>
      </c>
      <c r="B460">
        <v>1470</v>
      </c>
      <c r="C460">
        <v>1470</v>
      </c>
    </row>
    <row r="461" spans="1:3" x14ac:dyDescent="0.25">
      <c r="A461" s="86">
        <v>44361</v>
      </c>
      <c r="B461">
        <v>1349</v>
      </c>
      <c r="C461">
        <v>1349</v>
      </c>
    </row>
    <row r="462" spans="1:3" x14ac:dyDescent="0.25">
      <c r="A462" s="86">
        <v>44362</v>
      </c>
      <c r="B462">
        <v>1537</v>
      </c>
      <c r="C462">
        <v>1537</v>
      </c>
    </row>
    <row r="463" spans="1:3" x14ac:dyDescent="0.25">
      <c r="A463" s="86">
        <v>44363</v>
      </c>
      <c r="B463">
        <v>1403</v>
      </c>
      <c r="C463">
        <v>1403</v>
      </c>
    </row>
    <row r="464" spans="1:3" x14ac:dyDescent="0.25">
      <c r="A464" s="86">
        <v>44364</v>
      </c>
      <c r="B464">
        <v>1418</v>
      </c>
      <c r="C464">
        <v>1418</v>
      </c>
    </row>
    <row r="465" spans="1:3" x14ac:dyDescent="0.25">
      <c r="A465" s="86">
        <v>44365</v>
      </c>
      <c r="B465">
        <v>1481</v>
      </c>
      <c r="C465">
        <v>1481</v>
      </c>
    </row>
    <row r="466" spans="1:3" x14ac:dyDescent="0.25">
      <c r="A466" s="86">
        <v>44366</v>
      </c>
      <c r="B466">
        <v>1472</v>
      </c>
      <c r="C466">
        <v>1472</v>
      </c>
    </row>
    <row r="467" spans="1:3" x14ac:dyDescent="0.25">
      <c r="A467" s="86">
        <v>44367</v>
      </c>
      <c r="B467">
        <v>1436</v>
      </c>
      <c r="C467">
        <v>1436</v>
      </c>
    </row>
    <row r="468" spans="1:3" x14ac:dyDescent="0.25">
      <c r="A468" s="86">
        <v>44368</v>
      </c>
      <c r="B468">
        <v>1561</v>
      </c>
      <c r="C468">
        <v>1561</v>
      </c>
    </row>
    <row r="469" spans="1:3" x14ac:dyDescent="0.25">
      <c r="A469" s="86">
        <v>44369</v>
      </c>
      <c r="B469">
        <v>1489</v>
      </c>
      <c r="C469">
        <v>1489</v>
      </c>
    </row>
    <row r="470" spans="1:3" x14ac:dyDescent="0.25">
      <c r="A470" s="86">
        <v>44370</v>
      </c>
      <c r="B470">
        <v>2055</v>
      </c>
      <c r="C470">
        <v>2055</v>
      </c>
    </row>
    <row r="471" spans="1:3" x14ac:dyDescent="0.25">
      <c r="A471" s="86">
        <v>44371</v>
      </c>
      <c r="B471">
        <v>1880</v>
      </c>
      <c r="C471">
        <v>1880</v>
      </c>
    </row>
    <row r="472" spans="1:3" x14ac:dyDescent="0.25">
      <c r="A472" s="86">
        <v>44372</v>
      </c>
      <c r="B472">
        <v>2464</v>
      </c>
      <c r="C472">
        <v>2464</v>
      </c>
    </row>
    <row r="473" spans="1:3" x14ac:dyDescent="0.25">
      <c r="A473" s="86">
        <v>44373</v>
      </c>
      <c r="B473">
        <v>2403</v>
      </c>
      <c r="C473">
        <v>2403</v>
      </c>
    </row>
    <row r="474" spans="1:3" x14ac:dyDescent="0.25">
      <c r="A474" s="86">
        <v>44374</v>
      </c>
      <c r="B474">
        <v>2698</v>
      </c>
      <c r="C474">
        <v>2698</v>
      </c>
    </row>
    <row r="475" spans="1:3" x14ac:dyDescent="0.25">
      <c r="A475" s="86">
        <v>44375</v>
      </c>
      <c r="B475">
        <v>2589</v>
      </c>
      <c r="C475">
        <v>2589</v>
      </c>
    </row>
    <row r="476" spans="1:3" x14ac:dyDescent="0.25">
      <c r="A476" s="86">
        <v>44376</v>
      </c>
      <c r="B476">
        <v>3080</v>
      </c>
      <c r="C476">
        <v>3080</v>
      </c>
    </row>
    <row r="477" spans="1:3" x14ac:dyDescent="0.25">
      <c r="A477" s="86">
        <v>44377</v>
      </c>
      <c r="B477">
        <v>2970</v>
      </c>
      <c r="C477">
        <v>2970</v>
      </c>
    </row>
    <row r="478" spans="1:3" x14ac:dyDescent="0.25">
      <c r="A478" s="86">
        <v>44378</v>
      </c>
      <c r="B478">
        <v>2952</v>
      </c>
      <c r="C478">
        <v>2952</v>
      </c>
    </row>
    <row r="479" spans="1:3" x14ac:dyDescent="0.25">
      <c r="A479" s="86">
        <v>44379</v>
      </c>
      <c r="B479">
        <v>3308</v>
      </c>
      <c r="C479">
        <v>3308</v>
      </c>
    </row>
    <row r="480" spans="1:3" x14ac:dyDescent="0.25">
      <c r="A480" s="86">
        <v>44380</v>
      </c>
      <c r="B480">
        <v>3475</v>
      </c>
      <c r="C480">
        <v>3475</v>
      </c>
    </row>
    <row r="481" spans="1:3" x14ac:dyDescent="0.25">
      <c r="A481" s="86">
        <v>44381</v>
      </c>
      <c r="B481">
        <v>3519</v>
      </c>
      <c r="C481">
        <v>3519</v>
      </c>
    </row>
    <row r="482" spans="1:3" x14ac:dyDescent="0.25">
      <c r="A482" s="86">
        <v>44382</v>
      </c>
      <c r="B482">
        <v>3075</v>
      </c>
      <c r="C482">
        <v>3075</v>
      </c>
    </row>
    <row r="483" spans="1:3" x14ac:dyDescent="0.25">
      <c r="A483" s="86">
        <v>44383</v>
      </c>
      <c r="B483">
        <v>3591</v>
      </c>
      <c r="C483">
        <v>3591</v>
      </c>
    </row>
    <row r="484" spans="1:3" x14ac:dyDescent="0.25">
      <c r="A484" s="86">
        <v>44384</v>
      </c>
      <c r="B484">
        <v>3664</v>
      </c>
      <c r="C484">
        <v>3664</v>
      </c>
    </row>
    <row r="485" spans="1:3" x14ac:dyDescent="0.25">
      <c r="A485" s="86">
        <v>44385</v>
      </c>
      <c r="B485">
        <v>3819</v>
      </c>
      <c r="C485">
        <v>3819</v>
      </c>
    </row>
    <row r="486" spans="1:3" x14ac:dyDescent="0.25">
      <c r="A486" s="86">
        <v>44386</v>
      </c>
      <c r="B486">
        <v>6422</v>
      </c>
      <c r="C486">
        <v>6422</v>
      </c>
    </row>
    <row r="487" spans="1:3" x14ac:dyDescent="0.25">
      <c r="A487" s="86">
        <v>44387</v>
      </c>
      <c r="B487">
        <v>6750</v>
      </c>
      <c r="C487">
        <v>6750</v>
      </c>
    </row>
    <row r="488" spans="1:3" x14ac:dyDescent="0.25">
      <c r="A488" s="86">
        <v>44388</v>
      </c>
      <c r="B488">
        <v>6923</v>
      </c>
      <c r="C488">
        <v>6923</v>
      </c>
    </row>
    <row r="489" spans="1:3" x14ac:dyDescent="0.25">
      <c r="A489" s="86">
        <v>44389</v>
      </c>
      <c r="B489">
        <v>6423</v>
      </c>
      <c r="C489">
        <v>6423</v>
      </c>
    </row>
    <row r="490" spans="1:3" x14ac:dyDescent="0.25">
      <c r="A490" s="86">
        <v>44390</v>
      </c>
      <c r="B490">
        <v>5613</v>
      </c>
      <c r="C490">
        <v>5613</v>
      </c>
    </row>
    <row r="491" spans="1:3" x14ac:dyDescent="0.25">
      <c r="A491" s="86">
        <v>44391</v>
      </c>
      <c r="B491">
        <v>6080</v>
      </c>
      <c r="C491">
        <v>6080</v>
      </c>
    </row>
    <row r="492" spans="1:3" x14ac:dyDescent="0.25">
      <c r="A492" s="86">
        <v>44392</v>
      </c>
      <c r="B492">
        <v>6479</v>
      </c>
      <c r="C492">
        <v>6479</v>
      </c>
    </row>
    <row r="493" spans="1:3" x14ac:dyDescent="0.25">
      <c r="A493" s="86">
        <v>44393</v>
      </c>
      <c r="B493">
        <v>6460</v>
      </c>
      <c r="C493">
        <v>6460</v>
      </c>
    </row>
    <row r="494" spans="1:3" x14ac:dyDescent="0.25">
      <c r="A494" s="86">
        <v>44394</v>
      </c>
      <c r="B494">
        <v>6062</v>
      </c>
      <c r="C494">
        <v>6062</v>
      </c>
    </row>
    <row r="495" spans="1:3" x14ac:dyDescent="0.25">
      <c r="A495" s="86">
        <v>44395</v>
      </c>
      <c r="B495">
        <v>6279</v>
      </c>
      <c r="C495">
        <v>6279</v>
      </c>
    </row>
    <row r="496" spans="1:3" x14ac:dyDescent="0.25">
      <c r="A496" s="86">
        <v>44396</v>
      </c>
      <c r="B496">
        <v>6505</v>
      </c>
      <c r="C496">
        <v>6505</v>
      </c>
    </row>
    <row r="497" spans="1:3" x14ac:dyDescent="0.25">
      <c r="A497" s="86">
        <v>44397</v>
      </c>
      <c r="B497">
        <v>6057</v>
      </c>
      <c r="C497">
        <v>6057</v>
      </c>
    </row>
    <row r="498" spans="1:3" x14ac:dyDescent="0.25">
      <c r="A498" s="86">
        <v>44398</v>
      </c>
      <c r="B498">
        <v>6405</v>
      </c>
      <c r="C498">
        <v>6405</v>
      </c>
    </row>
    <row r="499" spans="1:3" x14ac:dyDescent="0.25">
      <c r="A499" s="86">
        <v>44399</v>
      </c>
      <c r="B499">
        <v>7745</v>
      </c>
      <c r="C499">
        <v>7745</v>
      </c>
    </row>
    <row r="500" spans="1:3" x14ac:dyDescent="0.25">
      <c r="A500" s="86">
        <v>44400</v>
      </c>
      <c r="B500">
        <v>7784</v>
      </c>
      <c r="C500">
        <v>7784</v>
      </c>
    </row>
    <row r="501" spans="1:3" x14ac:dyDescent="0.25">
      <c r="A501" s="86">
        <v>44401</v>
      </c>
      <c r="B501">
        <v>7732</v>
      </c>
      <c r="C501">
        <v>7732</v>
      </c>
    </row>
    <row r="502" spans="1:3" x14ac:dyDescent="0.25">
      <c r="A502" s="86">
        <v>44402</v>
      </c>
      <c r="B502">
        <v>8853</v>
      </c>
      <c r="C502">
        <v>8853</v>
      </c>
    </row>
    <row r="503" spans="1:3" x14ac:dyDescent="0.25">
      <c r="A503" s="86">
        <v>44403</v>
      </c>
      <c r="B503">
        <v>8184</v>
      </c>
      <c r="C503">
        <v>8184</v>
      </c>
    </row>
    <row r="504" spans="1:3" x14ac:dyDescent="0.25">
      <c r="A504" s="86">
        <v>44404</v>
      </c>
      <c r="B504">
        <v>7903</v>
      </c>
      <c r="C504">
        <v>7903</v>
      </c>
    </row>
    <row r="505" spans="1:3" x14ac:dyDescent="0.25">
      <c r="A505" s="86">
        <v>44405</v>
      </c>
      <c r="B505">
        <v>9323</v>
      </c>
      <c r="C505">
        <v>9323</v>
      </c>
    </row>
    <row r="506" spans="1:3" x14ac:dyDescent="0.25">
      <c r="A506" s="86">
        <v>44406</v>
      </c>
      <c r="B506">
        <v>8607</v>
      </c>
      <c r="C506">
        <v>8607</v>
      </c>
    </row>
    <row r="507" spans="1:3" x14ac:dyDescent="0.25">
      <c r="A507" s="86">
        <v>44407</v>
      </c>
      <c r="B507">
        <v>8736</v>
      </c>
      <c r="C507">
        <v>8736</v>
      </c>
    </row>
    <row r="508" spans="1:3" x14ac:dyDescent="0.25">
      <c r="A508" s="86">
        <v>44408</v>
      </c>
      <c r="B508">
        <v>8875</v>
      </c>
      <c r="C508">
        <v>8875</v>
      </c>
    </row>
    <row r="509" spans="1:3" x14ac:dyDescent="0.25">
      <c r="A509" s="86">
        <v>44409</v>
      </c>
      <c r="B509">
        <v>9747</v>
      </c>
      <c r="C509">
        <v>9747</v>
      </c>
    </row>
    <row r="510" spans="1:3" x14ac:dyDescent="0.25">
      <c r="A510" s="86">
        <v>44410</v>
      </c>
      <c r="B510">
        <v>9279</v>
      </c>
      <c r="C510">
        <v>9279</v>
      </c>
    </row>
    <row r="511" spans="1:3" x14ac:dyDescent="0.25">
      <c r="A511" s="86">
        <v>44411</v>
      </c>
      <c r="B511">
        <v>9629</v>
      </c>
      <c r="C511">
        <v>9629</v>
      </c>
    </row>
    <row r="512" spans="1:3" x14ac:dyDescent="0.25">
      <c r="A512" s="86">
        <v>44412</v>
      </c>
      <c r="B512">
        <v>9363</v>
      </c>
      <c r="C512">
        <v>9363</v>
      </c>
    </row>
    <row r="513" spans="1:3" x14ac:dyDescent="0.25">
      <c r="A513" s="86">
        <v>44413</v>
      </c>
      <c r="B513">
        <v>8399</v>
      </c>
      <c r="C513">
        <v>8399</v>
      </c>
    </row>
    <row r="514" spans="1:3" x14ac:dyDescent="0.25">
      <c r="A514" s="86">
        <v>44414</v>
      </c>
      <c r="B514">
        <v>8886</v>
      </c>
      <c r="C514">
        <v>8886</v>
      </c>
    </row>
    <row r="515" spans="1:3" x14ac:dyDescent="0.25">
      <c r="A515" s="86">
        <v>44415</v>
      </c>
      <c r="B515">
        <v>8893</v>
      </c>
      <c r="C515">
        <v>8893</v>
      </c>
    </row>
    <row r="516" spans="1:3" x14ac:dyDescent="0.25">
      <c r="A516" s="86">
        <v>44416</v>
      </c>
      <c r="B516">
        <v>9427</v>
      </c>
      <c r="C516">
        <v>9427</v>
      </c>
    </row>
    <row r="517" spans="1:3" x14ac:dyDescent="0.25">
      <c r="A517" s="86">
        <v>44417</v>
      </c>
      <c r="B517">
        <v>7950</v>
      </c>
      <c r="C517">
        <v>7950</v>
      </c>
    </row>
    <row r="518" spans="1:3" x14ac:dyDescent="0.25">
      <c r="A518" s="86">
        <v>44418</v>
      </c>
      <c r="B518">
        <v>8936</v>
      </c>
      <c r="C518">
        <v>8936</v>
      </c>
    </row>
    <row r="519" spans="1:3" x14ac:dyDescent="0.25">
      <c r="A519" s="86">
        <v>44419</v>
      </c>
      <c r="B519">
        <v>8605</v>
      </c>
      <c r="C519">
        <v>8605</v>
      </c>
    </row>
    <row r="520" spans="1:3" x14ac:dyDescent="0.25">
      <c r="A520" s="86">
        <v>44420</v>
      </c>
      <c r="B520">
        <v>8194</v>
      </c>
      <c r="C520">
        <v>8194</v>
      </c>
    </row>
    <row r="521" spans="1:3" x14ac:dyDescent="0.25">
      <c r="A521" s="86">
        <v>44421</v>
      </c>
      <c r="B521">
        <v>8312</v>
      </c>
      <c r="C521">
        <v>8312</v>
      </c>
    </row>
    <row r="522" spans="1:3" x14ac:dyDescent="0.25">
      <c r="A522" s="86">
        <v>44422</v>
      </c>
      <c r="B522">
        <v>8816</v>
      </c>
      <c r="C522">
        <v>8816</v>
      </c>
    </row>
    <row r="523" spans="1:3" x14ac:dyDescent="0.25">
      <c r="A523" s="86">
        <v>44423</v>
      </c>
      <c r="B523">
        <v>8636</v>
      </c>
      <c r="C523">
        <v>8636</v>
      </c>
    </row>
    <row r="524" spans="1:3" x14ac:dyDescent="0.25">
      <c r="A524" s="86">
        <v>44424</v>
      </c>
      <c r="B524">
        <v>9169</v>
      </c>
      <c r="C524">
        <v>9169</v>
      </c>
    </row>
    <row r="525" spans="1:3" x14ac:dyDescent="0.25">
      <c r="A525" s="86">
        <v>44425</v>
      </c>
      <c r="B525">
        <v>9772</v>
      </c>
      <c r="C525">
        <v>9772</v>
      </c>
    </row>
    <row r="526" spans="1:3" x14ac:dyDescent="0.25">
      <c r="A526" s="86">
        <v>44426</v>
      </c>
      <c r="B526">
        <v>8666</v>
      </c>
      <c r="C526">
        <v>8666</v>
      </c>
    </row>
    <row r="527" spans="1:3" x14ac:dyDescent="0.25">
      <c r="A527" s="86">
        <v>44427</v>
      </c>
      <c r="B527">
        <v>8972</v>
      </c>
      <c r="C527">
        <v>8972</v>
      </c>
    </row>
    <row r="528" spans="1:3" x14ac:dyDescent="0.25">
      <c r="A528" s="86">
        <v>44428</v>
      </c>
      <c r="B528">
        <v>9764</v>
      </c>
      <c r="C528">
        <v>9764</v>
      </c>
    </row>
    <row r="529" spans="1:3" x14ac:dyDescent="0.25">
      <c r="A529" s="86">
        <v>44429</v>
      </c>
      <c r="B529">
        <v>9740</v>
      </c>
      <c r="C529">
        <v>9740</v>
      </c>
    </row>
    <row r="530" spans="1:3" x14ac:dyDescent="0.25">
      <c r="A530" s="86">
        <v>44430</v>
      </c>
      <c r="B530">
        <v>9548</v>
      </c>
      <c r="C530">
        <v>9548</v>
      </c>
    </row>
    <row r="531" spans="1:3" x14ac:dyDescent="0.25">
      <c r="A531" s="86">
        <v>44431</v>
      </c>
      <c r="B531">
        <v>9320</v>
      </c>
      <c r="C531">
        <v>9320</v>
      </c>
    </row>
    <row r="532" spans="1:3" x14ac:dyDescent="0.25">
      <c r="A532" s="86">
        <v>44432</v>
      </c>
      <c r="B532">
        <v>9907</v>
      </c>
      <c r="C532">
        <v>9907</v>
      </c>
    </row>
    <row r="533" spans="1:3" x14ac:dyDescent="0.25">
      <c r="A533" s="86">
        <v>44433</v>
      </c>
      <c r="B533">
        <v>8637</v>
      </c>
      <c r="C533">
        <v>8637</v>
      </c>
    </row>
    <row r="534" spans="1:3" x14ac:dyDescent="0.25">
      <c r="A534" s="86">
        <v>44434</v>
      </c>
      <c r="B534">
        <v>8509</v>
      </c>
      <c r="C534">
        <v>8509</v>
      </c>
    </row>
    <row r="535" spans="1:3" x14ac:dyDescent="0.25">
      <c r="A535" s="86">
        <v>44435</v>
      </c>
      <c r="B535">
        <v>7639</v>
      </c>
      <c r="C535">
        <v>7639</v>
      </c>
    </row>
    <row r="536" spans="1:3" x14ac:dyDescent="0.25">
      <c r="A536" s="86">
        <v>44436</v>
      </c>
      <c r="B536">
        <v>6850</v>
      </c>
      <c r="C536">
        <v>6850</v>
      </c>
    </row>
    <row r="537" spans="1:3" x14ac:dyDescent="0.25">
      <c r="A537" s="86">
        <v>44437</v>
      </c>
      <c r="B537">
        <v>6277</v>
      </c>
      <c r="C537">
        <v>6277</v>
      </c>
    </row>
    <row r="538" spans="1:3" x14ac:dyDescent="0.25">
      <c r="A538" s="86">
        <v>44438</v>
      </c>
      <c r="B538">
        <v>6075</v>
      </c>
      <c r="C538">
        <v>6075</v>
      </c>
    </row>
    <row r="539" spans="1:3" x14ac:dyDescent="0.25">
      <c r="A539" s="86">
        <v>44439</v>
      </c>
      <c r="B539">
        <v>6342</v>
      </c>
      <c r="C539">
        <v>6342</v>
      </c>
    </row>
    <row r="540" spans="1:3" x14ac:dyDescent="0.25">
      <c r="A540" s="86">
        <v>44440</v>
      </c>
      <c r="B540">
        <v>6609</v>
      </c>
      <c r="C540">
        <v>6609</v>
      </c>
    </row>
    <row r="541" spans="1:3" x14ac:dyDescent="0.25">
      <c r="A541" s="86">
        <v>44441</v>
      </c>
      <c r="B541">
        <v>6208</v>
      </c>
      <c r="C541">
        <v>6208</v>
      </c>
    </row>
    <row r="542" spans="1:3" x14ac:dyDescent="0.25">
      <c r="A542" s="86">
        <v>44442</v>
      </c>
      <c r="B542">
        <v>6927</v>
      </c>
      <c r="C542">
        <v>6927</v>
      </c>
    </row>
    <row r="543" spans="1:3" x14ac:dyDescent="0.25">
      <c r="A543" s="86">
        <v>44443</v>
      </c>
      <c r="B543">
        <v>7854</v>
      </c>
      <c r="C543">
        <v>7854</v>
      </c>
    </row>
    <row r="544" spans="1:3" x14ac:dyDescent="0.25">
      <c r="A544" s="86">
        <v>44444</v>
      </c>
      <c r="B544">
        <v>9221</v>
      </c>
      <c r="C544">
        <v>9221</v>
      </c>
    </row>
    <row r="545" spans="1:3" x14ac:dyDescent="0.25">
      <c r="A545" s="86">
        <v>44445</v>
      </c>
      <c r="B545">
        <v>7230</v>
      </c>
      <c r="C545">
        <v>7230</v>
      </c>
    </row>
    <row r="546" spans="1:3" x14ac:dyDescent="0.25">
      <c r="A546" s="86">
        <v>44446</v>
      </c>
      <c r="B546">
        <v>7771</v>
      </c>
      <c r="C546">
        <v>7771</v>
      </c>
    </row>
    <row r="547" spans="1:3" x14ac:dyDescent="0.25">
      <c r="A547" s="86">
        <v>44447</v>
      </c>
      <c r="B547">
        <v>8317</v>
      </c>
      <c r="C547">
        <v>8317</v>
      </c>
    </row>
    <row r="548" spans="1:3" x14ac:dyDescent="0.25">
      <c r="A548" s="86">
        <v>44448</v>
      </c>
      <c r="B548">
        <v>7747</v>
      </c>
      <c r="C548">
        <v>7747</v>
      </c>
    </row>
    <row r="549" spans="1:3" x14ac:dyDescent="0.25">
      <c r="A549" s="86">
        <v>44449</v>
      </c>
      <c r="B549">
        <v>8394</v>
      </c>
      <c r="C549">
        <v>8394</v>
      </c>
    </row>
    <row r="550" spans="1:3" x14ac:dyDescent="0.25">
      <c r="A550" s="86">
        <v>44450</v>
      </c>
      <c r="B550">
        <v>8035</v>
      </c>
      <c r="C550">
        <v>8035</v>
      </c>
    </row>
    <row r="551" spans="1:3" x14ac:dyDescent="0.25">
      <c r="A551" s="86">
        <v>44451</v>
      </c>
      <c r="B551">
        <v>8034</v>
      </c>
      <c r="C551">
        <v>8034</v>
      </c>
    </row>
    <row r="552" spans="1:3" x14ac:dyDescent="0.25">
      <c r="A552" s="86">
        <v>44452</v>
      </c>
      <c r="B552">
        <v>8342</v>
      </c>
      <c r="C552">
        <v>8342</v>
      </c>
    </row>
    <row r="553" spans="1:3" x14ac:dyDescent="0.25">
      <c r="A553" s="86">
        <v>44453</v>
      </c>
      <c r="B553">
        <v>7516</v>
      </c>
      <c r="C553">
        <v>7516</v>
      </c>
    </row>
    <row r="554" spans="1:3" x14ac:dyDescent="0.25">
      <c r="A554" s="86">
        <v>44454</v>
      </c>
      <c r="B554">
        <v>7437</v>
      </c>
      <c r="C554">
        <v>7437</v>
      </c>
    </row>
    <row r="555" spans="1:3" x14ac:dyDescent="0.25">
      <c r="A555" s="86">
        <v>44455</v>
      </c>
      <c r="B555">
        <v>7628</v>
      </c>
      <c r="C555">
        <v>7628</v>
      </c>
    </row>
    <row r="556" spans="1:3" x14ac:dyDescent="0.25">
      <c r="A556" s="86">
        <v>44456</v>
      </c>
      <c r="B556">
        <v>8291</v>
      </c>
      <c r="C556">
        <v>8291</v>
      </c>
    </row>
    <row r="557" spans="1:3" x14ac:dyDescent="0.25">
      <c r="A557" s="86">
        <v>44457</v>
      </c>
      <c r="B557">
        <v>8517</v>
      </c>
      <c r="C557">
        <v>8517</v>
      </c>
    </row>
    <row r="558" spans="1:3" x14ac:dyDescent="0.25">
      <c r="A558" s="86">
        <v>44458</v>
      </c>
      <c r="B558">
        <v>8434</v>
      </c>
      <c r="C558">
        <v>8434</v>
      </c>
    </row>
    <row r="559" spans="1:3" x14ac:dyDescent="0.25">
      <c r="A559" s="86">
        <v>44459</v>
      </c>
      <c r="B559">
        <v>8544</v>
      </c>
      <c r="C559">
        <v>8544</v>
      </c>
    </row>
    <row r="560" spans="1:3" x14ac:dyDescent="0.25">
      <c r="A560" s="86">
        <v>44460</v>
      </c>
      <c r="B560">
        <v>8289</v>
      </c>
      <c r="C560">
        <v>8289</v>
      </c>
    </row>
    <row r="561" spans="1:3" x14ac:dyDescent="0.25">
      <c r="A561" s="86">
        <v>44461</v>
      </c>
      <c r="B561">
        <v>7151</v>
      </c>
      <c r="C561">
        <v>7151</v>
      </c>
    </row>
    <row r="562" spans="1:3" x14ac:dyDescent="0.25">
      <c r="A562" s="86">
        <v>44462</v>
      </c>
      <c r="B562">
        <v>6935</v>
      </c>
      <c r="C562">
        <v>6935</v>
      </c>
    </row>
    <row r="563" spans="1:3" x14ac:dyDescent="0.25">
      <c r="A563" s="86">
        <v>44463</v>
      </c>
      <c r="B563">
        <v>7695</v>
      </c>
      <c r="C563">
        <v>7695</v>
      </c>
    </row>
    <row r="564" spans="1:3" x14ac:dyDescent="0.25">
      <c r="A564" s="86">
        <v>44464</v>
      </c>
      <c r="B564">
        <v>7513</v>
      </c>
      <c r="C564">
        <v>7513</v>
      </c>
    </row>
    <row r="565" spans="1:3" x14ac:dyDescent="0.25">
      <c r="A565" s="86">
        <v>44465</v>
      </c>
      <c r="B565">
        <v>6673</v>
      </c>
      <c r="C565">
        <v>6673</v>
      </c>
    </row>
    <row r="566" spans="1:3" x14ac:dyDescent="0.25">
      <c r="A566" s="86">
        <v>44466</v>
      </c>
      <c r="B566">
        <v>6632</v>
      </c>
      <c r="C566">
        <v>6632</v>
      </c>
    </row>
    <row r="567" spans="1:3" x14ac:dyDescent="0.25">
      <c r="A567" s="86">
        <v>44467</v>
      </c>
      <c r="B567">
        <v>6009</v>
      </c>
      <c r="C567">
        <v>6009</v>
      </c>
    </row>
    <row r="568" spans="1:3" x14ac:dyDescent="0.25">
      <c r="A568" s="86">
        <v>44468</v>
      </c>
      <c r="B568">
        <v>5617</v>
      </c>
      <c r="C568">
        <v>5617</v>
      </c>
    </row>
    <row r="569" spans="1:3" x14ac:dyDescent="0.25">
      <c r="A569" s="86">
        <v>44469</v>
      </c>
      <c r="B569">
        <v>5003</v>
      </c>
      <c r="C569">
        <v>5003</v>
      </c>
    </row>
    <row r="570" spans="1:3" x14ac:dyDescent="0.25">
      <c r="A570" s="86">
        <v>44470</v>
      </c>
      <c r="B570">
        <v>5049</v>
      </c>
      <c r="C570">
        <v>5049</v>
      </c>
    </row>
    <row r="571" spans="1:3" x14ac:dyDescent="0.25">
      <c r="A571" s="86">
        <v>44471</v>
      </c>
      <c r="B571">
        <v>4873</v>
      </c>
      <c r="C571">
        <v>4873</v>
      </c>
    </row>
    <row r="572" spans="1:3" x14ac:dyDescent="0.25">
      <c r="A572" s="86">
        <v>44472</v>
      </c>
      <c r="B572">
        <v>4097</v>
      </c>
      <c r="C572">
        <v>4097</v>
      </c>
    </row>
    <row r="573" spans="1:3" x14ac:dyDescent="0.25">
      <c r="A573" s="86">
        <v>44473</v>
      </c>
      <c r="B573">
        <v>4272</v>
      </c>
      <c r="C573">
        <v>4272</v>
      </c>
    </row>
    <row r="574" spans="1:3" x14ac:dyDescent="0.25">
      <c r="A574" s="86">
        <v>44474</v>
      </c>
      <c r="B574">
        <v>4793</v>
      </c>
      <c r="C574">
        <v>4793</v>
      </c>
    </row>
    <row r="575" spans="1:3" x14ac:dyDescent="0.25">
      <c r="A575" s="86">
        <v>44475</v>
      </c>
      <c r="B575">
        <v>3596</v>
      </c>
      <c r="C575">
        <v>3596</v>
      </c>
    </row>
    <row r="576" spans="1:3" x14ac:dyDescent="0.25">
      <c r="A576" s="86">
        <v>44476</v>
      </c>
      <c r="B576">
        <v>3833</v>
      </c>
      <c r="C576">
        <v>3833</v>
      </c>
    </row>
    <row r="577" spans="1:3" x14ac:dyDescent="0.25">
      <c r="A577" s="86">
        <v>44477</v>
      </c>
      <c r="B577">
        <v>3396</v>
      </c>
      <c r="C577">
        <v>3396</v>
      </c>
    </row>
    <row r="578" spans="1:3" x14ac:dyDescent="0.25">
      <c r="A578" s="86">
        <v>44478</v>
      </c>
      <c r="B578">
        <v>3442</v>
      </c>
      <c r="C578">
        <v>3442</v>
      </c>
    </row>
    <row r="579" spans="1:3" x14ac:dyDescent="0.25">
      <c r="A579" s="86">
        <v>44479</v>
      </c>
      <c r="B579">
        <v>3604</v>
      </c>
      <c r="C579">
        <v>3604</v>
      </c>
    </row>
    <row r="580" spans="1:3" x14ac:dyDescent="0.25">
      <c r="A580" s="86">
        <v>44480</v>
      </c>
      <c r="B580">
        <v>2945</v>
      </c>
      <c r="C580">
        <v>2945</v>
      </c>
    </row>
    <row r="581" spans="1:3" x14ac:dyDescent="0.25">
      <c r="A581" s="86">
        <v>44481</v>
      </c>
      <c r="B581">
        <v>2638</v>
      </c>
      <c r="C581">
        <v>2638</v>
      </c>
    </row>
    <row r="582" spans="1:3" x14ac:dyDescent="0.25">
      <c r="A582" s="86">
        <v>44482</v>
      </c>
      <c r="B582">
        <v>2354</v>
      </c>
      <c r="C582">
        <v>2354</v>
      </c>
    </row>
    <row r="583" spans="1:3" x14ac:dyDescent="0.25">
      <c r="A583" s="86">
        <v>44483</v>
      </c>
      <c r="B583">
        <v>2364</v>
      </c>
      <c r="C583">
        <v>2364</v>
      </c>
    </row>
    <row r="584" spans="1:3" x14ac:dyDescent="0.25">
      <c r="A584" s="86">
        <v>44484</v>
      </c>
      <c r="B584">
        <v>2138</v>
      </c>
      <c r="C584">
        <v>2138</v>
      </c>
    </row>
    <row r="585" spans="1:3" x14ac:dyDescent="0.25">
      <c r="A585" s="86">
        <v>44485</v>
      </c>
      <c r="B585">
        <v>1946</v>
      </c>
      <c r="C585">
        <v>1946</v>
      </c>
    </row>
    <row r="586" spans="1:3" x14ac:dyDescent="0.25">
      <c r="A586" s="86">
        <v>44486</v>
      </c>
      <c r="B586">
        <v>2197</v>
      </c>
      <c r="C586">
        <v>2197</v>
      </c>
    </row>
    <row r="587" spans="1:3" x14ac:dyDescent="0.25">
      <c r="A587" s="86">
        <v>44487</v>
      </c>
      <c r="B587">
        <v>1844</v>
      </c>
      <c r="C587">
        <v>1844</v>
      </c>
    </row>
    <row r="588" spans="1:3" x14ac:dyDescent="0.25">
      <c r="A588" s="86">
        <v>44488</v>
      </c>
      <c r="B588">
        <v>1768</v>
      </c>
      <c r="C588">
        <v>1768</v>
      </c>
    </row>
    <row r="589" spans="1:3" x14ac:dyDescent="0.25">
      <c r="A589" s="86">
        <v>44489</v>
      </c>
      <c r="B589">
        <v>1550</v>
      </c>
      <c r="C589">
        <v>1550</v>
      </c>
    </row>
    <row r="590" spans="1:3" x14ac:dyDescent="0.25">
      <c r="A590" s="86">
        <v>44490</v>
      </c>
      <c r="B590">
        <v>1435</v>
      </c>
      <c r="C590">
        <v>1435</v>
      </c>
    </row>
    <row r="591" spans="1:3" x14ac:dyDescent="0.25">
      <c r="A591" s="86">
        <v>44491</v>
      </c>
      <c r="B591">
        <v>1476</v>
      </c>
      <c r="C591">
        <v>1476</v>
      </c>
    </row>
    <row r="592" spans="1:3" x14ac:dyDescent="0.25">
      <c r="A592" s="86">
        <v>44492</v>
      </c>
      <c r="B592">
        <v>1393</v>
      </c>
      <c r="C592">
        <v>1393</v>
      </c>
    </row>
    <row r="593" spans="1:3" x14ac:dyDescent="0.25">
      <c r="A593" s="86">
        <v>44493</v>
      </c>
      <c r="B593">
        <v>1319</v>
      </c>
      <c r="C593">
        <v>1319</v>
      </c>
    </row>
    <row r="594" spans="1:3" x14ac:dyDescent="0.25">
      <c r="A594" s="86">
        <v>44494</v>
      </c>
      <c r="B594">
        <v>1210</v>
      </c>
      <c r="C594">
        <v>1210</v>
      </c>
    </row>
    <row r="595" spans="1:3" x14ac:dyDescent="0.25">
      <c r="A595" s="86">
        <v>44495</v>
      </c>
      <c r="B595">
        <v>975</v>
      </c>
      <c r="C595">
        <v>975</v>
      </c>
    </row>
    <row r="596" spans="1:3" x14ac:dyDescent="0.25">
      <c r="A596" s="86">
        <v>44496</v>
      </c>
      <c r="B596">
        <v>912</v>
      </c>
      <c r="C596">
        <v>912</v>
      </c>
    </row>
    <row r="597" spans="1:3" x14ac:dyDescent="0.25">
      <c r="A597" s="86">
        <v>44497</v>
      </c>
      <c r="B597">
        <v>900</v>
      </c>
      <c r="C597">
        <v>900</v>
      </c>
    </row>
    <row r="598" spans="1:3" x14ac:dyDescent="0.25">
      <c r="A598" s="86">
        <v>44498</v>
      </c>
      <c r="B598">
        <v>866</v>
      </c>
      <c r="C598">
        <v>866</v>
      </c>
    </row>
    <row r="599" spans="1:3" x14ac:dyDescent="0.25">
      <c r="A599" s="86">
        <v>44499</v>
      </c>
      <c r="B599">
        <v>712</v>
      </c>
      <c r="C599">
        <v>712</v>
      </c>
    </row>
    <row r="600" spans="1:3" x14ac:dyDescent="0.25">
      <c r="A600" s="86">
        <v>44500</v>
      </c>
      <c r="B600">
        <v>676</v>
      </c>
      <c r="C600">
        <v>676</v>
      </c>
    </row>
    <row r="601" spans="1:3" x14ac:dyDescent="0.25">
      <c r="A601" s="86">
        <v>44501</v>
      </c>
      <c r="B601">
        <v>633</v>
      </c>
      <c r="C601">
        <v>633</v>
      </c>
    </row>
    <row r="602" spans="1:3" x14ac:dyDescent="0.25">
      <c r="A602" s="86">
        <v>44502</v>
      </c>
      <c r="B602">
        <v>549</v>
      </c>
      <c r="C602">
        <v>549</v>
      </c>
    </row>
    <row r="603" spans="1:3" x14ac:dyDescent="0.25">
      <c r="A603" s="86">
        <v>44503</v>
      </c>
      <c r="B603">
        <v>567</v>
      </c>
      <c r="C603">
        <v>567</v>
      </c>
    </row>
    <row r="604" spans="1:3" x14ac:dyDescent="0.25">
      <c r="A604" s="86">
        <v>44504</v>
      </c>
      <c r="B604">
        <v>592</v>
      </c>
      <c r="C604">
        <v>592</v>
      </c>
    </row>
    <row r="605" spans="1:3" x14ac:dyDescent="0.25">
      <c r="A605" s="86">
        <v>44505</v>
      </c>
      <c r="B605">
        <v>606</v>
      </c>
      <c r="C605">
        <v>606</v>
      </c>
    </row>
    <row r="606" spans="1:3" x14ac:dyDescent="0.25">
      <c r="A606" s="86">
        <v>44506</v>
      </c>
      <c r="B606">
        <v>550</v>
      </c>
      <c r="C606">
        <v>550</v>
      </c>
    </row>
    <row r="607" spans="1:3" x14ac:dyDescent="0.25">
      <c r="A607" s="86">
        <v>44507</v>
      </c>
      <c r="B607">
        <v>483</v>
      </c>
      <c r="C607">
        <v>483</v>
      </c>
    </row>
    <row r="608" spans="1:3" x14ac:dyDescent="0.25">
      <c r="A608" s="86">
        <v>44508</v>
      </c>
      <c r="B608">
        <v>471</v>
      </c>
      <c r="C608">
        <v>471</v>
      </c>
    </row>
    <row r="609" spans="1:4" x14ac:dyDescent="0.25">
      <c r="A609" s="86">
        <v>44509</v>
      </c>
      <c r="B609">
        <v>467</v>
      </c>
      <c r="C609">
        <v>467</v>
      </c>
    </row>
    <row r="610" spans="1:4" x14ac:dyDescent="0.25">
      <c r="A610" s="86">
        <v>44510</v>
      </c>
      <c r="B610">
        <v>413</v>
      </c>
      <c r="C610">
        <v>413</v>
      </c>
    </row>
    <row r="611" spans="1:4" x14ac:dyDescent="0.25">
      <c r="A611" s="86">
        <v>44511</v>
      </c>
      <c r="B611">
        <v>403</v>
      </c>
      <c r="C611">
        <v>403</v>
      </c>
    </row>
    <row r="612" spans="1:4" x14ac:dyDescent="0.25">
      <c r="A612" s="86">
        <v>44512</v>
      </c>
      <c r="B612">
        <v>362</v>
      </c>
      <c r="C612">
        <v>362</v>
      </c>
    </row>
    <row r="613" spans="1:4" x14ac:dyDescent="0.25">
      <c r="A613" s="86">
        <v>44513</v>
      </c>
      <c r="B613">
        <v>293</v>
      </c>
      <c r="C613">
        <v>293</v>
      </c>
    </row>
    <row r="614" spans="1:4" x14ac:dyDescent="0.25">
      <c r="A614" s="86">
        <v>44514</v>
      </c>
      <c r="B614">
        <v>348</v>
      </c>
      <c r="C614">
        <v>348</v>
      </c>
    </row>
    <row r="615" spans="1:4" x14ac:dyDescent="0.25">
      <c r="A615" s="86">
        <v>44515</v>
      </c>
      <c r="B615">
        <v>326</v>
      </c>
      <c r="C615">
        <v>326</v>
      </c>
    </row>
    <row r="616" spans="1:4" x14ac:dyDescent="0.25">
      <c r="A616" s="86">
        <v>44516</v>
      </c>
      <c r="B616" s="49">
        <v>243</v>
      </c>
      <c r="C616" s="87">
        <f>$C$615+D616*$O$6</f>
        <v>326.52691680261012</v>
      </c>
      <c r="D616">
        <v>1</v>
      </c>
    </row>
    <row r="617" spans="1:4" x14ac:dyDescent="0.25">
      <c r="A617" s="86">
        <v>44517</v>
      </c>
      <c r="B617" s="49">
        <v>246</v>
      </c>
      <c r="C617" s="87">
        <f t="shared" ref="C617:C629" si="6">$C$615+D617*$O$6</f>
        <v>327.05383360522023</v>
      </c>
      <c r="D617">
        <v>2</v>
      </c>
    </row>
    <row r="618" spans="1:4" x14ac:dyDescent="0.25">
      <c r="A618" s="86">
        <v>44518</v>
      </c>
      <c r="B618" s="49">
        <v>316</v>
      </c>
      <c r="C618" s="87">
        <f t="shared" si="6"/>
        <v>327.58075040783035</v>
      </c>
      <c r="D618">
        <v>3</v>
      </c>
    </row>
    <row r="619" spans="1:4" x14ac:dyDescent="0.25">
      <c r="A619" s="86">
        <v>44519</v>
      </c>
      <c r="B619" s="49">
        <v>316</v>
      </c>
      <c r="C619" s="87">
        <f t="shared" si="6"/>
        <v>328.10766721044047</v>
      </c>
      <c r="D619">
        <v>4</v>
      </c>
    </row>
    <row r="620" spans="1:4" x14ac:dyDescent="0.25">
      <c r="A620" s="86">
        <v>44520</v>
      </c>
      <c r="B620" s="49">
        <v>287</v>
      </c>
      <c r="C620" s="87">
        <f t="shared" si="6"/>
        <v>328.63458401305058</v>
      </c>
      <c r="D620">
        <v>5</v>
      </c>
    </row>
    <row r="621" spans="1:4" x14ac:dyDescent="0.25">
      <c r="A621" s="86">
        <v>44521</v>
      </c>
      <c r="B621" s="49">
        <v>330</v>
      </c>
      <c r="C621" s="87">
        <f t="shared" si="6"/>
        <v>329.1615008156607</v>
      </c>
      <c r="D621">
        <v>6</v>
      </c>
    </row>
    <row r="622" spans="1:4" x14ac:dyDescent="0.25">
      <c r="A622" s="86">
        <v>44522</v>
      </c>
      <c r="B622" s="49">
        <v>240</v>
      </c>
      <c r="C622" s="87">
        <f t="shared" si="6"/>
        <v>329.68841761827082</v>
      </c>
      <c r="D622">
        <v>7</v>
      </c>
    </row>
    <row r="623" spans="1:4" x14ac:dyDescent="0.25">
      <c r="A623" s="86">
        <v>44523</v>
      </c>
      <c r="B623" s="49">
        <v>234</v>
      </c>
      <c r="C623" s="87">
        <f t="shared" si="6"/>
        <v>330.21533442088094</v>
      </c>
      <c r="D623">
        <v>8</v>
      </c>
    </row>
    <row r="624" spans="1:4" x14ac:dyDescent="0.25">
      <c r="A624" s="86">
        <v>44524</v>
      </c>
      <c r="B624" s="49">
        <v>182</v>
      </c>
      <c r="C624" s="87">
        <f t="shared" si="6"/>
        <v>330.74225122349105</v>
      </c>
      <c r="D624">
        <v>9</v>
      </c>
    </row>
    <row r="625" spans="1:4" x14ac:dyDescent="0.25">
      <c r="A625" s="86">
        <v>44525</v>
      </c>
      <c r="B625" s="49">
        <v>240</v>
      </c>
      <c r="C625" s="87">
        <f t="shared" si="6"/>
        <v>331.26916802610117</v>
      </c>
      <c r="D625">
        <v>10</v>
      </c>
    </row>
    <row r="626" spans="1:4" x14ac:dyDescent="0.25">
      <c r="A626" s="86">
        <v>44526</v>
      </c>
      <c r="B626" s="49">
        <v>186</v>
      </c>
      <c r="C626" s="87">
        <f t="shared" si="6"/>
        <v>331.79608482871123</v>
      </c>
      <c r="D626">
        <v>11</v>
      </c>
    </row>
    <row r="627" spans="1:4" x14ac:dyDescent="0.25">
      <c r="A627" s="86">
        <v>44527</v>
      </c>
      <c r="B627" s="49">
        <v>183</v>
      </c>
      <c r="C627" s="87">
        <f t="shared" si="6"/>
        <v>332.32300163132135</v>
      </c>
      <c r="D627">
        <v>12</v>
      </c>
    </row>
    <row r="628" spans="1:4" x14ac:dyDescent="0.25">
      <c r="A628" s="86">
        <v>44528</v>
      </c>
      <c r="B628" s="49">
        <v>153</v>
      </c>
      <c r="C628" s="87">
        <f t="shared" si="6"/>
        <v>332.84991843393146</v>
      </c>
      <c r="D628">
        <v>13</v>
      </c>
    </row>
    <row r="629" spans="1:4" x14ac:dyDescent="0.25">
      <c r="A629" s="86">
        <v>44529</v>
      </c>
      <c r="B629" s="49">
        <v>130</v>
      </c>
      <c r="C629" s="87">
        <f t="shared" si="6"/>
        <v>333.37683523654158</v>
      </c>
      <c r="D629">
        <v>14</v>
      </c>
    </row>
    <row r="630" spans="1:4" x14ac:dyDescent="0.25">
      <c r="A630" s="86">
        <v>44530</v>
      </c>
      <c r="B630" s="87">
        <f>$B$629+D616*$O$5</f>
        <v>130.20255183413079</v>
      </c>
    </row>
    <row r="631" spans="1:4" x14ac:dyDescent="0.25">
      <c r="A631" s="86">
        <v>44531</v>
      </c>
      <c r="B631" s="87">
        <f t="shared" ref="B631:B643" si="7">$B$629+D617*$O$5</f>
        <v>130.40510366826157</v>
      </c>
    </row>
    <row r="632" spans="1:4" x14ac:dyDescent="0.25">
      <c r="A632" s="86">
        <v>44532</v>
      </c>
      <c r="B632" s="87">
        <f t="shared" si="7"/>
        <v>130.60765550239233</v>
      </c>
    </row>
    <row r="633" spans="1:4" x14ac:dyDescent="0.25">
      <c r="A633" s="86">
        <v>44533</v>
      </c>
      <c r="B633" s="87">
        <f t="shared" si="7"/>
        <v>130.81020733652312</v>
      </c>
    </row>
    <row r="634" spans="1:4" x14ac:dyDescent="0.25">
      <c r="A634" s="86">
        <v>44534</v>
      </c>
      <c r="B634" s="87">
        <f t="shared" si="7"/>
        <v>131.01275917065391</v>
      </c>
    </row>
    <row r="635" spans="1:4" x14ac:dyDescent="0.25">
      <c r="A635" s="86">
        <v>44535</v>
      </c>
      <c r="B635" s="87">
        <f t="shared" si="7"/>
        <v>131.2153110047847</v>
      </c>
    </row>
    <row r="636" spans="1:4" x14ac:dyDescent="0.25">
      <c r="A636" s="86">
        <v>44536</v>
      </c>
      <c r="B636" s="87">
        <f t="shared" si="7"/>
        <v>131.41786283891548</v>
      </c>
    </row>
    <row r="637" spans="1:4" x14ac:dyDescent="0.25">
      <c r="A637" s="86">
        <v>44537</v>
      </c>
      <c r="B637" s="87">
        <f t="shared" si="7"/>
        <v>131.62041467304624</v>
      </c>
    </row>
    <row r="638" spans="1:4" x14ac:dyDescent="0.25">
      <c r="A638" s="86">
        <v>44538</v>
      </c>
      <c r="B638" s="87">
        <f t="shared" si="7"/>
        <v>131.82296650717703</v>
      </c>
    </row>
    <row r="639" spans="1:4" x14ac:dyDescent="0.25">
      <c r="A639" s="86">
        <v>44539</v>
      </c>
      <c r="B639" s="87">
        <f t="shared" si="7"/>
        <v>132.02551834130782</v>
      </c>
    </row>
    <row r="640" spans="1:4" x14ac:dyDescent="0.25">
      <c r="A640" s="86">
        <v>44540</v>
      </c>
      <c r="B640" s="87">
        <f t="shared" si="7"/>
        <v>132.2280701754386</v>
      </c>
    </row>
    <row r="641" spans="1:2" x14ac:dyDescent="0.25">
      <c r="A641" s="86">
        <v>44541</v>
      </c>
      <c r="B641" s="87">
        <f t="shared" si="7"/>
        <v>132.43062200956939</v>
      </c>
    </row>
    <row r="642" spans="1:2" x14ac:dyDescent="0.25">
      <c r="A642" s="86">
        <v>44542</v>
      </c>
      <c r="B642" s="87">
        <f t="shared" si="7"/>
        <v>132.63317384370015</v>
      </c>
    </row>
    <row r="643" spans="1:2" x14ac:dyDescent="0.25">
      <c r="A643" s="86">
        <v>44543</v>
      </c>
      <c r="B643" s="87">
        <f t="shared" si="7"/>
        <v>132.83572567783094</v>
      </c>
    </row>
    <row r="1102" spans="4:4" x14ac:dyDescent="0.25">
      <c r="D1102">
        <v>1</v>
      </c>
    </row>
    <row r="1103" spans="4:4" x14ac:dyDescent="0.25">
      <c r="D1103">
        <v>2</v>
      </c>
    </row>
    <row r="1104" spans="4:4" x14ac:dyDescent="0.25">
      <c r="D1104">
        <v>3</v>
      </c>
    </row>
    <row r="1105" spans="4:4" x14ac:dyDescent="0.25">
      <c r="D1105">
        <v>4</v>
      </c>
    </row>
    <row r="1106" spans="4:4" x14ac:dyDescent="0.25">
      <c r="D1106">
        <v>5</v>
      </c>
    </row>
    <row r="1107" spans="4:4" x14ac:dyDescent="0.25">
      <c r="D1107">
        <v>6</v>
      </c>
    </row>
    <row r="1108" spans="4:4" x14ac:dyDescent="0.25">
      <c r="D1108">
        <v>7</v>
      </c>
    </row>
    <row r="1109" spans="4:4" x14ac:dyDescent="0.25">
      <c r="D1109">
        <v>8</v>
      </c>
    </row>
    <row r="1110" spans="4:4" x14ac:dyDescent="0.25">
      <c r="D1110">
        <v>9</v>
      </c>
    </row>
    <row r="1111" spans="4:4" x14ac:dyDescent="0.25">
      <c r="D1111">
        <v>10</v>
      </c>
    </row>
    <row r="1112" spans="4:4" x14ac:dyDescent="0.25">
      <c r="D1112">
        <v>11</v>
      </c>
    </row>
    <row r="1113" spans="4:4" x14ac:dyDescent="0.25">
      <c r="D1113">
        <v>12</v>
      </c>
    </row>
    <row r="1114" spans="4:4" x14ac:dyDescent="0.25">
      <c r="D1114">
        <v>13</v>
      </c>
    </row>
    <row r="1115" spans="4:4" x14ac:dyDescent="0.25">
      <c r="D1115">
        <v>14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15"/>
  <sheetViews>
    <sheetView workbookViewId="0">
      <selection activeCell="B1" sqref="B1:B1048576"/>
    </sheetView>
  </sheetViews>
  <sheetFormatPr defaultRowHeight="15" x14ac:dyDescent="0.25"/>
  <cols>
    <col min="1" max="1" width="13.140625" style="86" customWidth="1"/>
    <col min="3" max="3" width="20.85546875" bestFit="1" customWidth="1"/>
  </cols>
  <sheetData>
    <row r="1" spans="1:25" x14ac:dyDescent="0.25">
      <c r="A1" s="85" t="s">
        <v>123</v>
      </c>
      <c r="B1" s="84" t="s">
        <v>124</v>
      </c>
      <c r="C1" s="84" t="s">
        <v>22</v>
      </c>
    </row>
    <row r="2" spans="1:25" ht="90" x14ac:dyDescent="0.25">
      <c r="A2" s="86">
        <v>43902</v>
      </c>
      <c r="B2">
        <v>3</v>
      </c>
      <c r="C2">
        <v>3</v>
      </c>
      <c r="N2" s="28" t="s">
        <v>32</v>
      </c>
      <c r="O2" s="29" t="s">
        <v>33</v>
      </c>
      <c r="P2" s="29" t="s">
        <v>34</v>
      </c>
      <c r="Q2" s="29" t="s">
        <v>35</v>
      </c>
      <c r="R2" s="29" t="s">
        <v>36</v>
      </c>
      <c r="S2" s="30" t="s">
        <v>37</v>
      </c>
      <c r="U2" s="28" t="s">
        <v>40</v>
      </c>
      <c r="V2" s="32"/>
      <c r="W2" s="32"/>
      <c r="X2" s="32" t="s">
        <v>41</v>
      </c>
      <c r="Y2" s="33"/>
    </row>
    <row r="3" spans="1:25" x14ac:dyDescent="0.25">
      <c r="A3" s="86">
        <v>43903</v>
      </c>
      <c r="B3">
        <v>1</v>
      </c>
      <c r="C3">
        <v>1</v>
      </c>
      <c r="E3" s="25"/>
      <c r="F3" s="26" t="s">
        <v>23</v>
      </c>
      <c r="G3" s="26" t="s">
        <v>24</v>
      </c>
      <c r="H3" s="26" t="s">
        <v>25</v>
      </c>
      <c r="I3" s="26" t="s">
        <v>26</v>
      </c>
      <c r="J3" s="26" t="s">
        <v>27</v>
      </c>
      <c r="K3" s="26" t="s">
        <v>28</v>
      </c>
      <c r="L3" s="27" t="s">
        <v>29</v>
      </c>
      <c r="N3">
        <f>1-I18/J18</f>
        <v>-3.6885528978431843</v>
      </c>
      <c r="O3">
        <f>L18/COUNT(F4:F17)*100</f>
        <v>59.529869339892436</v>
      </c>
      <c r="P3">
        <f>SQRT(I18/SUMSQ(F4:F17))</f>
        <v>0.53801124285847546</v>
      </c>
      <c r="Q3">
        <f>SQRT(I18/COUNT(F4:F17))</f>
        <v>130.36725630183935</v>
      </c>
      <c r="R3">
        <f>K18/COUNT(F4:F17)</f>
        <v>110.69613743875688</v>
      </c>
      <c r="S3">
        <f>L18/COUNT(F4:F17)</f>
        <v>0.59529869339892438</v>
      </c>
      <c r="U3" s="34" t="s">
        <v>42</v>
      </c>
      <c r="V3">
        <f>COUNT(B2:B629)</f>
        <v>628</v>
      </c>
      <c r="X3" t="s">
        <v>42</v>
      </c>
      <c r="Y3" s="35">
        <f>COUNT(C2:C615)</f>
        <v>614</v>
      </c>
    </row>
    <row r="4" spans="1:25" x14ac:dyDescent="0.25">
      <c r="A4" s="86">
        <v>43904</v>
      </c>
      <c r="B4">
        <v>0</v>
      </c>
      <c r="C4">
        <v>0</v>
      </c>
      <c r="F4" s="49">
        <v>243</v>
      </c>
      <c r="G4" s="87">
        <v>328.50283927189048</v>
      </c>
      <c r="H4">
        <f>F4-G4</f>
        <v>-85.50283927189048</v>
      </c>
      <c r="I4">
        <f>H4^2</f>
        <v>7310.7355235547366</v>
      </c>
      <c r="J4">
        <f>(F4-$F$18)^2</f>
        <v>68.653061224489662</v>
      </c>
      <c r="K4">
        <f>ABS(F4-G4)</f>
        <v>85.50283927189048</v>
      </c>
      <c r="L4">
        <f>IFERROR(K4/F4,0)</f>
        <v>0.35186353609831472</v>
      </c>
      <c r="U4" s="36" t="s">
        <v>43</v>
      </c>
      <c r="V4" s="37">
        <f>(B629/B2)^(1/(V3-1))</f>
        <v>1.0060291426857197</v>
      </c>
      <c r="W4" s="37"/>
      <c r="X4" s="37" t="s">
        <v>43</v>
      </c>
      <c r="Y4" s="38">
        <f>(C615/C2)^(1/(Y3-1))</f>
        <v>1.0076774210794186</v>
      </c>
    </row>
    <row r="5" spans="1:25" x14ac:dyDescent="0.25">
      <c r="A5" s="86">
        <v>43905</v>
      </c>
      <c r="B5">
        <v>0</v>
      </c>
      <c r="C5">
        <v>0</v>
      </c>
      <c r="F5" s="49">
        <v>246</v>
      </c>
      <c r="G5" s="87">
        <v>331.02489389476534</v>
      </c>
      <c r="H5">
        <f t="shared" ref="H5:H17" si="0">F5-G5</f>
        <v>-85.024893894765341</v>
      </c>
      <c r="I5">
        <f t="shared" ref="I5:I17" si="1">H5^2</f>
        <v>7229.2325818161044</v>
      </c>
      <c r="J5">
        <f t="shared" ref="J5:J17" si="2">(F5-$F$18)^2</f>
        <v>127.36734693877533</v>
      </c>
      <c r="K5">
        <f t="shared" ref="K5:K17" si="3">ABS(F5-G5)</f>
        <v>85.024893894765341</v>
      </c>
      <c r="L5">
        <f t="shared" ref="L5:L17" si="4">IFERROR(K5/F5,0)</f>
        <v>0.34562964997872092</v>
      </c>
    </row>
    <row r="6" spans="1:25" x14ac:dyDescent="0.25">
      <c r="A6" s="86">
        <v>43906</v>
      </c>
      <c r="B6">
        <v>0</v>
      </c>
      <c r="C6">
        <v>0</v>
      </c>
      <c r="F6" s="49">
        <v>316</v>
      </c>
      <c r="G6" s="87">
        <v>333.5663113929653</v>
      </c>
      <c r="H6">
        <f t="shared" si="0"/>
        <v>-17.566311392965304</v>
      </c>
      <c r="I6">
        <f t="shared" si="1"/>
        <v>308.57529595462262</v>
      </c>
      <c r="J6">
        <f t="shared" si="2"/>
        <v>6607.3673469387741</v>
      </c>
      <c r="K6">
        <f t="shared" si="3"/>
        <v>17.566311392965304</v>
      </c>
      <c r="L6">
        <f t="shared" si="4"/>
        <v>5.5589593015712986E-2</v>
      </c>
    </row>
    <row r="7" spans="1:25" x14ac:dyDescent="0.25">
      <c r="A7" s="86">
        <v>43907</v>
      </c>
      <c r="B7">
        <v>1</v>
      </c>
      <c r="C7">
        <v>1</v>
      </c>
      <c r="F7" s="49">
        <v>316</v>
      </c>
      <c r="G7" s="87">
        <v>336.12724042343757</v>
      </c>
      <c r="H7">
        <f t="shared" si="0"/>
        <v>-20.12724042343757</v>
      </c>
      <c r="I7">
        <f t="shared" si="1"/>
        <v>405.10580706285936</v>
      </c>
      <c r="J7">
        <f t="shared" si="2"/>
        <v>6607.3673469387741</v>
      </c>
      <c r="K7">
        <f t="shared" si="3"/>
        <v>20.12724042343757</v>
      </c>
      <c r="L7">
        <f t="shared" si="4"/>
        <v>6.3693798808346747E-2</v>
      </c>
    </row>
    <row r="8" spans="1:25" x14ac:dyDescent="0.25">
      <c r="A8" s="86">
        <v>43908</v>
      </c>
      <c r="B8">
        <v>2</v>
      </c>
      <c r="C8">
        <v>2</v>
      </c>
      <c r="F8" s="49">
        <v>287</v>
      </c>
      <c r="G8" s="87">
        <v>338.70783078443122</v>
      </c>
      <c r="H8">
        <f t="shared" si="0"/>
        <v>-51.707830784431223</v>
      </c>
      <c r="I8">
        <f t="shared" si="1"/>
        <v>2673.6997644313733</v>
      </c>
      <c r="J8">
        <f t="shared" si="2"/>
        <v>2733.7959183673461</v>
      </c>
      <c r="K8">
        <f t="shared" si="3"/>
        <v>51.707830784431223</v>
      </c>
      <c r="L8">
        <f t="shared" si="4"/>
        <v>0.18016665778547464</v>
      </c>
    </row>
    <row r="9" spans="1:25" x14ac:dyDescent="0.25">
      <c r="A9" s="86">
        <v>43909</v>
      </c>
      <c r="B9">
        <v>4</v>
      </c>
      <c r="C9">
        <v>4</v>
      </c>
      <c r="F9" s="49">
        <v>330</v>
      </c>
      <c r="G9" s="87">
        <v>341.30823342425975</v>
      </c>
      <c r="H9">
        <f t="shared" si="0"/>
        <v>-11.308233424259754</v>
      </c>
      <c r="I9">
        <f t="shared" si="1"/>
        <v>127.87614317754549</v>
      </c>
      <c r="J9">
        <f t="shared" si="2"/>
        <v>9079.3673469387741</v>
      </c>
      <c r="K9">
        <f t="shared" si="3"/>
        <v>11.308233424259754</v>
      </c>
      <c r="L9">
        <f t="shared" si="4"/>
        <v>3.4267374012908344E-2</v>
      </c>
    </row>
    <row r="10" spans="1:25" x14ac:dyDescent="0.25">
      <c r="A10" s="86">
        <v>43910</v>
      </c>
      <c r="B10">
        <v>5</v>
      </c>
      <c r="C10">
        <v>5</v>
      </c>
      <c r="F10" s="49">
        <v>240</v>
      </c>
      <c r="G10" s="87">
        <v>343.92860045013032</v>
      </c>
      <c r="H10">
        <f t="shared" si="0"/>
        <v>-103.92860045013032</v>
      </c>
      <c r="I10">
        <f t="shared" si="1"/>
        <v>10801.153991522828</v>
      </c>
      <c r="J10">
        <f t="shared" si="2"/>
        <v>27.938775510203996</v>
      </c>
      <c r="K10">
        <f t="shared" si="3"/>
        <v>103.92860045013032</v>
      </c>
      <c r="L10">
        <f t="shared" si="4"/>
        <v>0.43303583520887634</v>
      </c>
    </row>
    <row r="11" spans="1:25" x14ac:dyDescent="0.25">
      <c r="A11" s="86">
        <v>43911</v>
      </c>
      <c r="B11">
        <v>5</v>
      </c>
      <c r="C11">
        <v>5</v>
      </c>
      <c r="F11" s="49">
        <v>234</v>
      </c>
      <c r="G11" s="87">
        <v>346.5690851370411</v>
      </c>
      <c r="H11">
        <f t="shared" si="0"/>
        <v>-112.5690851370411</v>
      </c>
      <c r="I11">
        <f t="shared" si="1"/>
        <v>12671.798928590408</v>
      </c>
      <c r="J11">
        <f t="shared" si="2"/>
        <v>0.51020408163266462</v>
      </c>
      <c r="K11">
        <f t="shared" si="3"/>
        <v>112.5690851370411</v>
      </c>
      <c r="L11">
        <f t="shared" si="4"/>
        <v>0.48106446639761152</v>
      </c>
    </row>
    <row r="12" spans="1:25" x14ac:dyDescent="0.25">
      <c r="A12" s="86">
        <v>43912</v>
      </c>
      <c r="B12">
        <v>14</v>
      </c>
      <c r="C12">
        <v>14</v>
      </c>
      <c r="F12" s="49">
        <v>182</v>
      </c>
      <c r="G12" s="87">
        <v>349.22984193674699</v>
      </c>
      <c r="H12">
        <f t="shared" si="0"/>
        <v>-167.22984193674699</v>
      </c>
      <c r="I12">
        <f t="shared" si="1"/>
        <v>27965.820034189383</v>
      </c>
      <c r="J12">
        <f t="shared" si="2"/>
        <v>2778.7959183673479</v>
      </c>
      <c r="K12">
        <f t="shared" si="3"/>
        <v>167.22984193674699</v>
      </c>
      <c r="L12">
        <f t="shared" si="4"/>
        <v>0.9188452853667417</v>
      </c>
    </row>
    <row r="13" spans="1:25" x14ac:dyDescent="0.25">
      <c r="A13" s="86">
        <v>43913</v>
      </c>
      <c r="B13">
        <v>5</v>
      </c>
      <c r="C13">
        <v>5</v>
      </c>
      <c r="F13" s="49">
        <v>240</v>
      </c>
      <c r="G13" s="87">
        <v>351.91102648679424</v>
      </c>
      <c r="H13">
        <f t="shared" si="0"/>
        <v>-111.91102648679424</v>
      </c>
      <c r="I13">
        <f t="shared" si="1"/>
        <v>12524.077849327963</v>
      </c>
      <c r="J13">
        <f t="shared" si="2"/>
        <v>27.938775510203996</v>
      </c>
      <c r="K13">
        <f t="shared" si="3"/>
        <v>111.91102648679424</v>
      </c>
      <c r="L13">
        <f t="shared" si="4"/>
        <v>0.46629594369497601</v>
      </c>
    </row>
    <row r="14" spans="1:25" x14ac:dyDescent="0.25">
      <c r="A14" s="86">
        <v>43914</v>
      </c>
      <c r="B14">
        <v>8</v>
      </c>
      <c r="C14">
        <v>8</v>
      </c>
      <c r="F14" s="49">
        <v>186</v>
      </c>
      <c r="G14" s="87">
        <v>354.61279561962374</v>
      </c>
      <c r="H14">
        <f t="shared" si="0"/>
        <v>-168.61279561962374</v>
      </c>
      <c r="I14">
        <f t="shared" si="1"/>
        <v>28430.274846665008</v>
      </c>
      <c r="J14">
        <f t="shared" si="2"/>
        <v>2373.0816326530621</v>
      </c>
      <c r="K14">
        <f t="shared" si="3"/>
        <v>168.61279561962374</v>
      </c>
      <c r="L14">
        <f t="shared" si="4"/>
        <v>0.90652040655711685</v>
      </c>
    </row>
    <row r="15" spans="1:25" x14ac:dyDescent="0.25">
      <c r="A15" s="86">
        <v>43915</v>
      </c>
      <c r="B15">
        <v>9</v>
      </c>
      <c r="C15">
        <v>9</v>
      </c>
      <c r="F15" s="49">
        <v>183</v>
      </c>
      <c r="G15" s="87">
        <v>357.33530737174539</v>
      </c>
      <c r="H15">
        <f t="shared" si="0"/>
        <v>-174.33530737174539</v>
      </c>
      <c r="I15">
        <f t="shared" si="1"/>
        <v>30392.79939640094</v>
      </c>
      <c r="J15">
        <f t="shared" si="2"/>
        <v>2674.3673469387763</v>
      </c>
      <c r="K15">
        <f t="shared" si="3"/>
        <v>174.33530737174539</v>
      </c>
      <c r="L15">
        <f t="shared" si="4"/>
        <v>0.95265195285106774</v>
      </c>
    </row>
    <row r="16" spans="1:25" x14ac:dyDescent="0.25">
      <c r="A16" s="86">
        <v>43916</v>
      </c>
      <c r="B16">
        <v>10</v>
      </c>
      <c r="C16">
        <v>10</v>
      </c>
      <c r="F16" s="49">
        <v>153</v>
      </c>
      <c r="G16" s="87">
        <v>360.07872099298174</v>
      </c>
      <c r="H16">
        <f t="shared" si="0"/>
        <v>-207.07872099298174</v>
      </c>
      <c r="I16">
        <f t="shared" si="1"/>
        <v>42881.596688089179</v>
      </c>
      <c r="J16">
        <f t="shared" si="2"/>
        <v>6677.2244897959199</v>
      </c>
      <c r="K16">
        <f t="shared" si="3"/>
        <v>207.07872099298174</v>
      </c>
      <c r="L16">
        <f t="shared" si="4"/>
        <v>1.3534556927645867</v>
      </c>
    </row>
    <row r="17" spans="1:12" x14ac:dyDescent="0.25">
      <c r="A17" s="86">
        <v>43917</v>
      </c>
      <c r="B17">
        <v>13</v>
      </c>
      <c r="C17">
        <v>13</v>
      </c>
      <c r="F17" s="49">
        <v>130</v>
      </c>
      <c r="G17" s="87">
        <v>362.8431969557833</v>
      </c>
      <c r="H17">
        <f t="shared" si="0"/>
        <v>-232.8431969557833</v>
      </c>
      <c r="I17">
        <f t="shared" si="1"/>
        <v>54215.954368589693</v>
      </c>
      <c r="J17">
        <f t="shared" si="2"/>
        <v>10965.081632653062</v>
      </c>
      <c r="K17">
        <f t="shared" si="3"/>
        <v>232.8431969557833</v>
      </c>
      <c r="L17">
        <f t="shared" si="4"/>
        <v>1.7911015150444869</v>
      </c>
    </row>
    <row r="18" spans="1:12" x14ac:dyDescent="0.25">
      <c r="A18" s="86">
        <v>43918</v>
      </c>
      <c r="B18">
        <v>39</v>
      </c>
      <c r="C18">
        <v>39</v>
      </c>
      <c r="E18" t="s">
        <v>30</v>
      </c>
      <c r="F18">
        <f>AVERAGE(F4:F17)</f>
        <v>234.71428571428572</v>
      </c>
      <c r="H18" t="s">
        <v>31</v>
      </c>
      <c r="I18">
        <f>SUM(I4:I17)</f>
        <v>237938.70121937263</v>
      </c>
      <c r="J18">
        <f t="shared" ref="J18:L18" si="5">SUM(J4:J17)</f>
        <v>50748.857142857138</v>
      </c>
      <c r="K18">
        <f t="shared" si="5"/>
        <v>1549.7459241425963</v>
      </c>
      <c r="L18">
        <f t="shared" si="5"/>
        <v>8.3341817075849409</v>
      </c>
    </row>
    <row r="19" spans="1:12" x14ac:dyDescent="0.25">
      <c r="A19" s="86">
        <v>43919</v>
      </c>
      <c r="B19">
        <v>20</v>
      </c>
      <c r="C19">
        <v>20</v>
      </c>
    </row>
    <row r="20" spans="1:12" x14ac:dyDescent="0.25">
      <c r="A20" s="86">
        <v>43920</v>
      </c>
      <c r="B20">
        <v>31</v>
      </c>
      <c r="C20">
        <v>31</v>
      </c>
    </row>
    <row r="21" spans="1:12" x14ac:dyDescent="0.25">
      <c r="A21" s="86">
        <v>43921</v>
      </c>
      <c r="B21">
        <v>16</v>
      </c>
      <c r="C21">
        <v>16</v>
      </c>
    </row>
    <row r="22" spans="1:12" x14ac:dyDescent="0.25">
      <c r="A22" s="86">
        <v>43922</v>
      </c>
      <c r="B22">
        <v>26</v>
      </c>
      <c r="C22">
        <v>26</v>
      </c>
    </row>
    <row r="23" spans="1:12" x14ac:dyDescent="0.25">
      <c r="A23" s="86">
        <v>43923</v>
      </c>
      <c r="B23">
        <v>21</v>
      </c>
      <c r="C23">
        <v>21</v>
      </c>
    </row>
    <row r="24" spans="1:12" x14ac:dyDescent="0.25">
      <c r="A24" s="86">
        <v>43924</v>
      </c>
      <c r="B24">
        <v>36</v>
      </c>
      <c r="C24">
        <v>36</v>
      </c>
    </row>
    <row r="25" spans="1:12" x14ac:dyDescent="0.25">
      <c r="A25" s="86">
        <v>43925</v>
      </c>
      <c r="B25">
        <v>19</v>
      </c>
      <c r="C25">
        <v>19</v>
      </c>
    </row>
    <row r="26" spans="1:12" x14ac:dyDescent="0.25">
      <c r="A26" s="86">
        <v>43926</v>
      </c>
      <c r="B26">
        <v>32</v>
      </c>
      <c r="C26">
        <v>32</v>
      </c>
    </row>
    <row r="27" spans="1:12" x14ac:dyDescent="0.25">
      <c r="A27" s="86">
        <v>43927</v>
      </c>
      <c r="B27">
        <v>30</v>
      </c>
      <c r="C27">
        <v>30</v>
      </c>
    </row>
    <row r="28" spans="1:12" x14ac:dyDescent="0.25">
      <c r="A28" s="86">
        <v>43928</v>
      </c>
      <c r="B28">
        <v>46</v>
      </c>
      <c r="C28">
        <v>46</v>
      </c>
    </row>
    <row r="29" spans="1:12" x14ac:dyDescent="0.25">
      <c r="A29" s="86">
        <v>43929</v>
      </c>
      <c r="B29">
        <v>61</v>
      </c>
      <c r="C29">
        <v>61</v>
      </c>
    </row>
    <row r="30" spans="1:12" x14ac:dyDescent="0.25">
      <c r="A30" s="86">
        <v>43930</v>
      </c>
      <c r="B30">
        <v>58</v>
      </c>
      <c r="C30">
        <v>58</v>
      </c>
    </row>
    <row r="31" spans="1:12" x14ac:dyDescent="0.25">
      <c r="A31" s="86">
        <v>43931</v>
      </c>
      <c r="B31">
        <v>49</v>
      </c>
      <c r="C31">
        <v>49</v>
      </c>
    </row>
    <row r="32" spans="1:12" x14ac:dyDescent="0.25">
      <c r="A32" s="86">
        <v>43932</v>
      </c>
      <c r="B32">
        <v>56</v>
      </c>
      <c r="C32">
        <v>56</v>
      </c>
    </row>
    <row r="33" spans="1:3" x14ac:dyDescent="0.25">
      <c r="A33" s="86">
        <v>43933</v>
      </c>
      <c r="B33">
        <v>49</v>
      </c>
      <c r="C33">
        <v>49</v>
      </c>
    </row>
    <row r="34" spans="1:3" x14ac:dyDescent="0.25">
      <c r="A34" s="86">
        <v>43934</v>
      </c>
      <c r="B34">
        <v>57</v>
      </c>
      <c r="C34">
        <v>57</v>
      </c>
    </row>
    <row r="35" spans="1:3" x14ac:dyDescent="0.25">
      <c r="A35" s="86">
        <v>43935</v>
      </c>
      <c r="B35">
        <v>40</v>
      </c>
      <c r="C35">
        <v>40</v>
      </c>
    </row>
    <row r="36" spans="1:3" x14ac:dyDescent="0.25">
      <c r="A36" s="86">
        <v>43936</v>
      </c>
      <c r="B36">
        <v>48</v>
      </c>
      <c r="C36">
        <v>48</v>
      </c>
    </row>
    <row r="37" spans="1:3" x14ac:dyDescent="0.25">
      <c r="A37" s="86">
        <v>43937</v>
      </c>
      <c r="B37">
        <v>48</v>
      </c>
      <c r="C37">
        <v>48</v>
      </c>
    </row>
    <row r="38" spans="1:3" x14ac:dyDescent="0.25">
      <c r="A38" s="86">
        <v>43938</v>
      </c>
      <c r="B38">
        <v>61</v>
      </c>
      <c r="C38">
        <v>61</v>
      </c>
    </row>
    <row r="39" spans="1:3" x14ac:dyDescent="0.25">
      <c r="A39" s="86">
        <v>43939</v>
      </c>
      <c r="B39">
        <v>63</v>
      </c>
      <c r="C39">
        <v>63</v>
      </c>
    </row>
    <row r="40" spans="1:3" x14ac:dyDescent="0.25">
      <c r="A40" s="86">
        <v>43940</v>
      </c>
      <c r="B40">
        <v>49</v>
      </c>
      <c r="C40">
        <v>49</v>
      </c>
    </row>
    <row r="41" spans="1:3" x14ac:dyDescent="0.25">
      <c r="A41" s="86">
        <v>43941</v>
      </c>
      <c r="B41">
        <v>52</v>
      </c>
      <c r="C41">
        <v>52</v>
      </c>
    </row>
    <row r="42" spans="1:3" x14ac:dyDescent="0.25">
      <c r="A42" s="86">
        <v>43942</v>
      </c>
      <c r="B42">
        <v>50</v>
      </c>
      <c r="C42">
        <v>50</v>
      </c>
    </row>
    <row r="43" spans="1:3" x14ac:dyDescent="0.25">
      <c r="A43" s="86">
        <v>43943</v>
      </c>
      <c r="B43">
        <v>52</v>
      </c>
      <c r="C43">
        <v>52</v>
      </c>
    </row>
    <row r="44" spans="1:3" x14ac:dyDescent="0.25">
      <c r="A44" s="86">
        <v>43944</v>
      </c>
      <c r="B44">
        <v>46</v>
      </c>
      <c r="C44">
        <v>46</v>
      </c>
    </row>
    <row r="45" spans="1:3" x14ac:dyDescent="0.25">
      <c r="A45" s="86">
        <v>43945</v>
      </c>
      <c r="B45">
        <v>50</v>
      </c>
      <c r="C45">
        <v>50</v>
      </c>
    </row>
    <row r="46" spans="1:3" x14ac:dyDescent="0.25">
      <c r="A46" s="86">
        <v>43946</v>
      </c>
      <c r="B46">
        <v>52</v>
      </c>
      <c r="C46">
        <v>52</v>
      </c>
    </row>
    <row r="47" spans="1:3" x14ac:dyDescent="0.25">
      <c r="A47" s="86">
        <v>43947</v>
      </c>
      <c r="B47">
        <v>32</v>
      </c>
      <c r="C47">
        <v>32</v>
      </c>
    </row>
    <row r="48" spans="1:3" x14ac:dyDescent="0.25">
      <c r="A48" s="86">
        <v>43948</v>
      </c>
      <c r="B48">
        <v>20</v>
      </c>
      <c r="C48">
        <v>20</v>
      </c>
    </row>
    <row r="49" spans="1:3" x14ac:dyDescent="0.25">
      <c r="A49" s="86">
        <v>43949</v>
      </c>
      <c r="B49">
        <v>48</v>
      </c>
      <c r="C49">
        <v>48</v>
      </c>
    </row>
    <row r="50" spans="1:3" x14ac:dyDescent="0.25">
      <c r="A50" s="86">
        <v>43950</v>
      </c>
      <c r="B50">
        <v>30</v>
      </c>
      <c r="C50">
        <v>30</v>
      </c>
    </row>
    <row r="51" spans="1:3" x14ac:dyDescent="0.25">
      <c r="A51" s="86">
        <v>43951</v>
      </c>
      <c r="B51">
        <v>34</v>
      </c>
      <c r="C51">
        <v>34</v>
      </c>
    </row>
    <row r="52" spans="1:3" x14ac:dyDescent="0.25">
      <c r="A52" s="86">
        <v>43952</v>
      </c>
      <c r="B52">
        <v>36</v>
      </c>
      <c r="C52">
        <v>36</v>
      </c>
    </row>
    <row r="53" spans="1:3" x14ac:dyDescent="0.25">
      <c r="A53" s="86">
        <v>43953</v>
      </c>
      <c r="B53">
        <v>74</v>
      </c>
      <c r="C53">
        <v>74</v>
      </c>
    </row>
    <row r="54" spans="1:3" x14ac:dyDescent="0.25">
      <c r="A54" s="86">
        <v>43954</v>
      </c>
      <c r="B54">
        <v>38</v>
      </c>
      <c r="C54">
        <v>38</v>
      </c>
    </row>
    <row r="55" spans="1:3" x14ac:dyDescent="0.25">
      <c r="A55" s="86">
        <v>43955</v>
      </c>
      <c r="B55">
        <v>19</v>
      </c>
      <c r="C55">
        <v>19</v>
      </c>
    </row>
    <row r="56" spans="1:3" x14ac:dyDescent="0.25">
      <c r="A56" s="86">
        <v>43956</v>
      </c>
      <c r="B56">
        <v>17</v>
      </c>
      <c r="C56">
        <v>17</v>
      </c>
    </row>
    <row r="57" spans="1:3" x14ac:dyDescent="0.25">
      <c r="A57" s="86">
        <v>43957</v>
      </c>
      <c r="B57">
        <v>18</v>
      </c>
      <c r="C57">
        <v>18</v>
      </c>
    </row>
    <row r="58" spans="1:3" x14ac:dyDescent="0.25">
      <c r="A58" s="86">
        <v>43958</v>
      </c>
      <c r="B58">
        <v>26</v>
      </c>
      <c r="C58">
        <v>26</v>
      </c>
    </row>
    <row r="59" spans="1:3" x14ac:dyDescent="0.25">
      <c r="A59" s="86">
        <v>43959</v>
      </c>
      <c r="B59">
        <v>12</v>
      </c>
      <c r="C59">
        <v>12</v>
      </c>
    </row>
    <row r="60" spans="1:3" x14ac:dyDescent="0.25">
      <c r="A60" s="86">
        <v>43960</v>
      </c>
      <c r="B60">
        <v>13</v>
      </c>
      <c r="C60">
        <v>13</v>
      </c>
    </row>
    <row r="61" spans="1:3" x14ac:dyDescent="0.25">
      <c r="A61" s="86">
        <v>43961</v>
      </c>
      <c r="B61">
        <v>12</v>
      </c>
      <c r="C61">
        <v>12</v>
      </c>
    </row>
    <row r="62" spans="1:3" x14ac:dyDescent="0.25">
      <c r="A62" s="86">
        <v>43962</v>
      </c>
      <c r="B62">
        <v>17</v>
      </c>
      <c r="C62">
        <v>17</v>
      </c>
    </row>
    <row r="63" spans="1:3" x14ac:dyDescent="0.25">
      <c r="A63" s="86">
        <v>43963</v>
      </c>
      <c r="B63">
        <v>21</v>
      </c>
      <c r="C63">
        <v>21</v>
      </c>
    </row>
    <row r="64" spans="1:3" x14ac:dyDescent="0.25">
      <c r="A64" s="86">
        <v>43964</v>
      </c>
      <c r="B64">
        <v>6</v>
      </c>
      <c r="C64">
        <v>6</v>
      </c>
    </row>
    <row r="65" spans="1:3" x14ac:dyDescent="0.25">
      <c r="A65" s="86">
        <v>43965</v>
      </c>
      <c r="B65">
        <v>20</v>
      </c>
      <c r="C65">
        <v>20</v>
      </c>
    </row>
    <row r="66" spans="1:3" x14ac:dyDescent="0.25">
      <c r="A66" s="86">
        <v>43966</v>
      </c>
      <c r="B66">
        <v>10</v>
      </c>
      <c r="C66">
        <v>10</v>
      </c>
    </row>
    <row r="67" spans="1:3" x14ac:dyDescent="0.25">
      <c r="A67" s="86">
        <v>43967</v>
      </c>
      <c r="B67">
        <v>22</v>
      </c>
      <c r="C67">
        <v>22</v>
      </c>
    </row>
    <row r="68" spans="1:3" x14ac:dyDescent="0.25">
      <c r="A68" s="86">
        <v>43968</v>
      </c>
      <c r="B68">
        <v>10</v>
      </c>
      <c r="C68">
        <v>10</v>
      </c>
    </row>
    <row r="69" spans="1:3" x14ac:dyDescent="0.25">
      <c r="A69" s="86">
        <v>43969</v>
      </c>
      <c r="B69">
        <v>9</v>
      </c>
      <c r="C69">
        <v>9</v>
      </c>
    </row>
    <row r="70" spans="1:3" x14ac:dyDescent="0.25">
      <c r="A70" s="86">
        <v>43970</v>
      </c>
      <c r="B70">
        <v>6</v>
      </c>
      <c r="C70">
        <v>6</v>
      </c>
    </row>
    <row r="71" spans="1:3" x14ac:dyDescent="0.25">
      <c r="A71" s="86">
        <v>43971</v>
      </c>
      <c r="B71">
        <v>13</v>
      </c>
      <c r="C71">
        <v>13</v>
      </c>
    </row>
    <row r="72" spans="1:3" x14ac:dyDescent="0.25">
      <c r="A72" s="86">
        <v>43972</v>
      </c>
      <c r="B72">
        <v>8</v>
      </c>
      <c r="C72">
        <v>8</v>
      </c>
    </row>
    <row r="73" spans="1:3" x14ac:dyDescent="0.25">
      <c r="A73" s="86">
        <v>43973</v>
      </c>
      <c r="B73">
        <v>8</v>
      </c>
      <c r="C73">
        <v>8</v>
      </c>
    </row>
    <row r="74" spans="1:3" x14ac:dyDescent="0.25">
      <c r="A74" s="86">
        <v>43974</v>
      </c>
      <c r="B74">
        <v>15</v>
      </c>
      <c r="C74">
        <v>15</v>
      </c>
    </row>
    <row r="75" spans="1:3" x14ac:dyDescent="0.25">
      <c r="A75" s="86">
        <v>43975</v>
      </c>
      <c r="B75">
        <v>10</v>
      </c>
      <c r="C75">
        <v>10</v>
      </c>
    </row>
    <row r="76" spans="1:3" x14ac:dyDescent="0.25">
      <c r="A76" s="86">
        <v>43976</v>
      </c>
      <c r="B76">
        <v>6</v>
      </c>
      <c r="C76">
        <v>6</v>
      </c>
    </row>
    <row r="77" spans="1:3" x14ac:dyDescent="0.25">
      <c r="A77" s="86">
        <v>43977</v>
      </c>
      <c r="B77">
        <v>16</v>
      </c>
      <c r="C77">
        <v>16</v>
      </c>
    </row>
    <row r="78" spans="1:3" x14ac:dyDescent="0.25">
      <c r="A78" s="86">
        <v>43978</v>
      </c>
      <c r="B78">
        <v>11</v>
      </c>
      <c r="C78">
        <v>11</v>
      </c>
    </row>
    <row r="79" spans="1:3" x14ac:dyDescent="0.25">
      <c r="A79" s="86">
        <v>43979</v>
      </c>
      <c r="B79">
        <v>9</v>
      </c>
      <c r="C79">
        <v>9</v>
      </c>
    </row>
    <row r="80" spans="1:3" x14ac:dyDescent="0.25">
      <c r="A80" s="86">
        <v>43980</v>
      </c>
      <c r="B80">
        <v>22</v>
      </c>
      <c r="C80">
        <v>22</v>
      </c>
    </row>
    <row r="81" spans="1:3" x14ac:dyDescent="0.25">
      <c r="A81" s="86">
        <v>43981</v>
      </c>
      <c r="B81">
        <v>20</v>
      </c>
      <c r="C81">
        <v>20</v>
      </c>
    </row>
    <row r="82" spans="1:3" x14ac:dyDescent="0.25">
      <c r="A82" s="86">
        <v>43982</v>
      </c>
      <c r="B82">
        <v>20</v>
      </c>
      <c r="C82">
        <v>20</v>
      </c>
    </row>
    <row r="83" spans="1:3" x14ac:dyDescent="0.25">
      <c r="A83" s="86">
        <v>43983</v>
      </c>
      <c r="B83">
        <v>38</v>
      </c>
      <c r="C83">
        <v>38</v>
      </c>
    </row>
    <row r="84" spans="1:3" x14ac:dyDescent="0.25">
      <c r="A84" s="86">
        <v>43984</v>
      </c>
      <c r="B84">
        <v>9</v>
      </c>
      <c r="C84">
        <v>9</v>
      </c>
    </row>
    <row r="85" spans="1:3" x14ac:dyDescent="0.25">
      <c r="A85" s="86">
        <v>43985</v>
      </c>
      <c r="B85">
        <v>15</v>
      </c>
      <c r="C85">
        <v>15</v>
      </c>
    </row>
    <row r="86" spans="1:3" x14ac:dyDescent="0.25">
      <c r="A86" s="86">
        <v>43986</v>
      </c>
      <c r="B86">
        <v>12</v>
      </c>
      <c r="C86">
        <v>12</v>
      </c>
    </row>
    <row r="87" spans="1:3" x14ac:dyDescent="0.25">
      <c r="A87" s="86">
        <v>43987</v>
      </c>
      <c r="B87">
        <v>14</v>
      </c>
      <c r="C87">
        <v>14</v>
      </c>
    </row>
    <row r="88" spans="1:3" x14ac:dyDescent="0.25">
      <c r="A88" s="86">
        <v>43988</v>
      </c>
      <c r="B88">
        <v>40</v>
      </c>
      <c r="C88">
        <v>40</v>
      </c>
    </row>
    <row r="89" spans="1:3" x14ac:dyDescent="0.25">
      <c r="A89" s="86">
        <v>43989</v>
      </c>
      <c r="B89">
        <v>18</v>
      </c>
      <c r="C89">
        <v>18</v>
      </c>
    </row>
    <row r="90" spans="1:3" x14ac:dyDescent="0.25">
      <c r="A90" s="86">
        <v>43990</v>
      </c>
      <c r="B90">
        <v>9</v>
      </c>
      <c r="C90">
        <v>9</v>
      </c>
    </row>
    <row r="91" spans="1:3" x14ac:dyDescent="0.25">
      <c r="A91" s="86">
        <v>43991</v>
      </c>
      <c r="B91">
        <v>5</v>
      </c>
      <c r="C91">
        <v>5</v>
      </c>
    </row>
    <row r="92" spans="1:3" x14ac:dyDescent="0.25">
      <c r="A92" s="86">
        <v>43992</v>
      </c>
      <c r="B92">
        <v>6</v>
      </c>
      <c r="C92">
        <v>6</v>
      </c>
    </row>
    <row r="93" spans="1:3" x14ac:dyDescent="0.25">
      <c r="A93" s="86">
        <v>43993</v>
      </c>
      <c r="B93">
        <v>8</v>
      </c>
      <c r="C93">
        <v>8</v>
      </c>
    </row>
    <row r="94" spans="1:3" x14ac:dyDescent="0.25">
      <c r="A94" s="86">
        <v>43994</v>
      </c>
      <c r="B94">
        <v>14</v>
      </c>
      <c r="C94">
        <v>14</v>
      </c>
    </row>
    <row r="95" spans="1:3" x14ac:dyDescent="0.25">
      <c r="A95" s="86">
        <v>43995</v>
      </c>
      <c r="B95">
        <v>5</v>
      </c>
      <c r="C95">
        <v>5</v>
      </c>
    </row>
    <row r="96" spans="1:3" x14ac:dyDescent="0.25">
      <c r="A96" s="86">
        <v>43996</v>
      </c>
      <c r="B96">
        <v>10</v>
      </c>
      <c r="C96">
        <v>10</v>
      </c>
    </row>
    <row r="97" spans="1:3" x14ac:dyDescent="0.25">
      <c r="A97" s="86">
        <v>43997</v>
      </c>
      <c r="B97">
        <v>14</v>
      </c>
      <c r="C97">
        <v>14</v>
      </c>
    </row>
    <row r="98" spans="1:3" x14ac:dyDescent="0.25">
      <c r="A98" s="86">
        <v>43998</v>
      </c>
      <c r="B98">
        <v>11</v>
      </c>
      <c r="C98">
        <v>11</v>
      </c>
    </row>
    <row r="99" spans="1:3" x14ac:dyDescent="0.25">
      <c r="A99" s="86">
        <v>43999</v>
      </c>
      <c r="B99">
        <v>7</v>
      </c>
      <c r="C99">
        <v>7</v>
      </c>
    </row>
    <row r="100" spans="1:3" x14ac:dyDescent="0.25">
      <c r="A100" s="86">
        <v>44000</v>
      </c>
      <c r="B100">
        <v>15</v>
      </c>
      <c r="C100">
        <v>15</v>
      </c>
    </row>
    <row r="101" spans="1:3" x14ac:dyDescent="0.25">
      <c r="A101" s="86">
        <v>44001</v>
      </c>
      <c r="B101">
        <v>10</v>
      </c>
      <c r="C101">
        <v>10</v>
      </c>
    </row>
    <row r="102" spans="1:3" x14ac:dyDescent="0.25">
      <c r="A102" s="86">
        <v>44002</v>
      </c>
      <c r="B102">
        <v>4</v>
      </c>
      <c r="C102">
        <v>4</v>
      </c>
    </row>
    <row r="103" spans="1:3" x14ac:dyDescent="0.25">
      <c r="A103" s="86">
        <v>44003</v>
      </c>
      <c r="B103">
        <v>3</v>
      </c>
      <c r="C103">
        <v>3</v>
      </c>
    </row>
    <row r="104" spans="1:3" x14ac:dyDescent="0.25">
      <c r="A104" s="86">
        <v>44004</v>
      </c>
      <c r="B104">
        <v>3</v>
      </c>
      <c r="C104">
        <v>3</v>
      </c>
    </row>
    <row r="105" spans="1:3" x14ac:dyDescent="0.25">
      <c r="A105" s="86">
        <v>44005</v>
      </c>
      <c r="B105">
        <v>3</v>
      </c>
      <c r="C105">
        <v>3</v>
      </c>
    </row>
    <row r="106" spans="1:3" x14ac:dyDescent="0.25">
      <c r="A106" s="86">
        <v>44006</v>
      </c>
      <c r="B106">
        <v>1</v>
      </c>
      <c r="C106">
        <v>1</v>
      </c>
    </row>
    <row r="107" spans="1:3" x14ac:dyDescent="0.25">
      <c r="A107" s="86">
        <v>44007</v>
      </c>
      <c r="B107">
        <v>2</v>
      </c>
      <c r="C107">
        <v>2</v>
      </c>
    </row>
    <row r="108" spans="1:3" x14ac:dyDescent="0.25">
      <c r="A108" s="86">
        <v>44008</v>
      </c>
      <c r="B108">
        <v>4</v>
      </c>
      <c r="C108">
        <v>4</v>
      </c>
    </row>
    <row r="109" spans="1:3" x14ac:dyDescent="0.25">
      <c r="A109" s="86">
        <v>44009</v>
      </c>
      <c r="B109">
        <v>5</v>
      </c>
      <c r="C109">
        <v>5</v>
      </c>
    </row>
    <row r="110" spans="1:3" x14ac:dyDescent="0.25">
      <c r="A110" s="86">
        <v>44010</v>
      </c>
      <c r="B110">
        <v>2</v>
      </c>
      <c r="C110">
        <v>2</v>
      </c>
    </row>
    <row r="111" spans="1:3" x14ac:dyDescent="0.25">
      <c r="A111" s="86">
        <v>44011</v>
      </c>
      <c r="B111">
        <v>8</v>
      </c>
      <c r="C111">
        <v>8</v>
      </c>
    </row>
    <row r="112" spans="1:3" x14ac:dyDescent="0.25">
      <c r="A112" s="86">
        <v>44012</v>
      </c>
      <c r="B112">
        <v>1</v>
      </c>
      <c r="C112">
        <v>1</v>
      </c>
    </row>
    <row r="113" spans="1:3" x14ac:dyDescent="0.25">
      <c r="A113" s="86">
        <v>44013</v>
      </c>
      <c r="B113">
        <v>7</v>
      </c>
      <c r="C113">
        <v>7</v>
      </c>
    </row>
    <row r="114" spans="1:3" x14ac:dyDescent="0.25">
      <c r="A114" s="86">
        <v>44014</v>
      </c>
      <c r="B114">
        <v>5</v>
      </c>
      <c r="C114">
        <v>5</v>
      </c>
    </row>
    <row r="115" spans="1:3" x14ac:dyDescent="0.25">
      <c r="A115" s="86">
        <v>44015</v>
      </c>
      <c r="B115">
        <v>8</v>
      </c>
      <c r="C115">
        <v>8</v>
      </c>
    </row>
    <row r="116" spans="1:3" x14ac:dyDescent="0.25">
      <c r="A116" s="86">
        <v>44016</v>
      </c>
      <c r="B116">
        <v>8</v>
      </c>
      <c r="C116">
        <v>8</v>
      </c>
    </row>
    <row r="117" spans="1:3" x14ac:dyDescent="0.25">
      <c r="A117" s="86">
        <v>44017</v>
      </c>
      <c r="B117">
        <v>3</v>
      </c>
      <c r="C117">
        <v>3</v>
      </c>
    </row>
    <row r="118" spans="1:3" x14ac:dyDescent="0.25">
      <c r="A118" s="86">
        <v>44018</v>
      </c>
      <c r="B118">
        <v>8</v>
      </c>
      <c r="C118">
        <v>8</v>
      </c>
    </row>
    <row r="119" spans="1:3" x14ac:dyDescent="0.25">
      <c r="A119" s="86">
        <v>44019</v>
      </c>
      <c r="B119">
        <v>15</v>
      </c>
      <c r="C119">
        <v>15</v>
      </c>
    </row>
    <row r="120" spans="1:3" x14ac:dyDescent="0.25">
      <c r="A120" s="86">
        <v>44020</v>
      </c>
      <c r="B120">
        <v>4</v>
      </c>
      <c r="C120">
        <v>4</v>
      </c>
    </row>
    <row r="121" spans="1:3" x14ac:dyDescent="0.25">
      <c r="A121" s="86">
        <v>44021</v>
      </c>
      <c r="B121">
        <v>4</v>
      </c>
      <c r="C121">
        <v>4</v>
      </c>
    </row>
    <row r="122" spans="1:3" x14ac:dyDescent="0.25">
      <c r="A122" s="86">
        <v>44022</v>
      </c>
      <c r="B122">
        <v>10</v>
      </c>
      <c r="C122">
        <v>10</v>
      </c>
    </row>
    <row r="123" spans="1:3" x14ac:dyDescent="0.25">
      <c r="A123" s="86">
        <v>44023</v>
      </c>
      <c r="B123">
        <v>7</v>
      </c>
      <c r="C123">
        <v>7</v>
      </c>
    </row>
    <row r="124" spans="1:3" x14ac:dyDescent="0.25">
      <c r="A124" s="86">
        <v>44024</v>
      </c>
      <c r="B124">
        <v>6</v>
      </c>
      <c r="C124">
        <v>6</v>
      </c>
    </row>
    <row r="125" spans="1:3" x14ac:dyDescent="0.25">
      <c r="A125" s="86">
        <v>44025</v>
      </c>
      <c r="B125">
        <v>2</v>
      </c>
      <c r="C125">
        <v>2</v>
      </c>
    </row>
    <row r="126" spans="1:3" x14ac:dyDescent="0.25">
      <c r="A126" s="86">
        <v>44026</v>
      </c>
      <c r="B126">
        <v>4</v>
      </c>
      <c r="C126">
        <v>4</v>
      </c>
    </row>
    <row r="127" spans="1:3" x14ac:dyDescent="0.25">
      <c r="A127" s="86">
        <v>44027</v>
      </c>
      <c r="B127">
        <v>6</v>
      </c>
      <c r="C127">
        <v>6</v>
      </c>
    </row>
    <row r="128" spans="1:3" x14ac:dyDescent="0.25">
      <c r="A128" s="86">
        <v>44028</v>
      </c>
      <c r="B128">
        <v>2</v>
      </c>
      <c r="C128">
        <v>2</v>
      </c>
    </row>
    <row r="129" spans="1:3" x14ac:dyDescent="0.25">
      <c r="A129" s="86">
        <v>44029</v>
      </c>
      <c r="B129">
        <v>4</v>
      </c>
      <c r="C129">
        <v>4</v>
      </c>
    </row>
    <row r="130" spans="1:3" x14ac:dyDescent="0.25">
      <c r="A130" s="86">
        <v>44030</v>
      </c>
      <c r="B130">
        <v>1</v>
      </c>
      <c r="C130">
        <v>1</v>
      </c>
    </row>
    <row r="131" spans="1:3" x14ac:dyDescent="0.25">
      <c r="A131" s="86">
        <v>44031</v>
      </c>
      <c r="B131">
        <v>1</v>
      </c>
      <c r="C131">
        <v>1</v>
      </c>
    </row>
    <row r="132" spans="1:3" x14ac:dyDescent="0.25">
      <c r="A132" s="86">
        <v>44032</v>
      </c>
      <c r="B132">
        <v>0</v>
      </c>
      <c r="C132">
        <v>0</v>
      </c>
    </row>
    <row r="133" spans="1:3" x14ac:dyDescent="0.25">
      <c r="A133" s="86">
        <v>44033</v>
      </c>
      <c r="B133">
        <v>3</v>
      </c>
      <c r="C133">
        <v>3</v>
      </c>
    </row>
    <row r="134" spans="1:3" x14ac:dyDescent="0.25">
      <c r="A134" s="86">
        <v>44034</v>
      </c>
      <c r="B134">
        <v>13</v>
      </c>
      <c r="C134">
        <v>13</v>
      </c>
    </row>
    <row r="135" spans="1:3" x14ac:dyDescent="0.25">
      <c r="A135" s="86">
        <v>44035</v>
      </c>
      <c r="B135">
        <v>4</v>
      </c>
      <c r="C135">
        <v>4</v>
      </c>
    </row>
    <row r="136" spans="1:3" x14ac:dyDescent="0.25">
      <c r="A136" s="86">
        <v>44036</v>
      </c>
      <c r="B136">
        <v>3</v>
      </c>
      <c r="C136">
        <v>3</v>
      </c>
    </row>
    <row r="137" spans="1:3" x14ac:dyDescent="0.25">
      <c r="A137" s="86">
        <v>44037</v>
      </c>
      <c r="B137">
        <v>9</v>
      </c>
      <c r="C137">
        <v>9</v>
      </c>
    </row>
    <row r="138" spans="1:3" x14ac:dyDescent="0.25">
      <c r="A138" s="86">
        <v>44038</v>
      </c>
      <c r="B138">
        <v>17</v>
      </c>
      <c r="C138">
        <v>17</v>
      </c>
    </row>
    <row r="139" spans="1:3" x14ac:dyDescent="0.25">
      <c r="A139" s="86">
        <v>44039</v>
      </c>
      <c r="B139">
        <v>37</v>
      </c>
      <c r="C139">
        <v>37</v>
      </c>
    </row>
    <row r="140" spans="1:3" x14ac:dyDescent="0.25">
      <c r="A140" s="86">
        <v>44040</v>
      </c>
      <c r="B140">
        <v>23</v>
      </c>
      <c r="C140">
        <v>23</v>
      </c>
    </row>
    <row r="141" spans="1:3" x14ac:dyDescent="0.25">
      <c r="A141" s="86">
        <v>44041</v>
      </c>
      <c r="B141">
        <v>33</v>
      </c>
      <c r="C141">
        <v>33</v>
      </c>
    </row>
    <row r="142" spans="1:3" x14ac:dyDescent="0.25">
      <c r="A142" s="86">
        <v>44042</v>
      </c>
      <c r="B142">
        <v>9</v>
      </c>
      <c r="C142">
        <v>9</v>
      </c>
    </row>
    <row r="143" spans="1:3" x14ac:dyDescent="0.25">
      <c r="A143" s="86">
        <v>44043</v>
      </c>
      <c r="B143">
        <v>11</v>
      </c>
      <c r="C143">
        <v>11</v>
      </c>
    </row>
    <row r="144" spans="1:3" x14ac:dyDescent="0.25">
      <c r="A144" s="86">
        <v>44044</v>
      </c>
      <c r="B144">
        <v>25</v>
      </c>
      <c r="C144">
        <v>25</v>
      </c>
    </row>
    <row r="145" spans="1:3" x14ac:dyDescent="0.25">
      <c r="A145" s="86">
        <v>44045</v>
      </c>
      <c r="B145">
        <v>13</v>
      </c>
      <c r="C145">
        <v>13</v>
      </c>
    </row>
    <row r="146" spans="1:3" x14ac:dyDescent="0.25">
      <c r="A146" s="86">
        <v>44046</v>
      </c>
      <c r="B146">
        <v>24</v>
      </c>
      <c r="C146">
        <v>24</v>
      </c>
    </row>
    <row r="147" spans="1:3" x14ac:dyDescent="0.25">
      <c r="A147" s="86">
        <v>44047</v>
      </c>
      <c r="B147">
        <v>31</v>
      </c>
      <c r="C147">
        <v>31</v>
      </c>
    </row>
    <row r="148" spans="1:3" x14ac:dyDescent="0.25">
      <c r="A148" s="86">
        <v>44048</v>
      </c>
      <c r="B148">
        <v>25</v>
      </c>
      <c r="C148">
        <v>25</v>
      </c>
    </row>
    <row r="149" spans="1:3" x14ac:dyDescent="0.25">
      <c r="A149" s="86">
        <v>44049</v>
      </c>
      <c r="B149">
        <v>49</v>
      </c>
      <c r="C149">
        <v>49</v>
      </c>
    </row>
    <row r="150" spans="1:3" x14ac:dyDescent="0.25">
      <c r="A150" s="86">
        <v>44050</v>
      </c>
      <c r="B150">
        <v>54</v>
      </c>
      <c r="C150">
        <v>54</v>
      </c>
    </row>
    <row r="151" spans="1:3" x14ac:dyDescent="0.25">
      <c r="A151" s="86">
        <v>44051</v>
      </c>
      <c r="B151">
        <v>59</v>
      </c>
      <c r="C151">
        <v>59</v>
      </c>
    </row>
    <row r="152" spans="1:3" x14ac:dyDescent="0.25">
      <c r="A152" s="86">
        <v>44052</v>
      </c>
      <c r="B152">
        <v>65</v>
      </c>
      <c r="C152">
        <v>65</v>
      </c>
    </row>
    <row r="153" spans="1:3" x14ac:dyDescent="0.25">
      <c r="A153" s="86">
        <v>44053</v>
      </c>
      <c r="B153">
        <v>93</v>
      </c>
      <c r="C153">
        <v>93</v>
      </c>
    </row>
    <row r="154" spans="1:3" x14ac:dyDescent="0.25">
      <c r="A154" s="86">
        <v>44054</v>
      </c>
      <c r="B154">
        <v>47</v>
      </c>
      <c r="C154">
        <v>47</v>
      </c>
    </row>
    <row r="155" spans="1:3" x14ac:dyDescent="0.25">
      <c r="A155" s="86">
        <v>44055</v>
      </c>
      <c r="B155">
        <v>35</v>
      </c>
      <c r="C155">
        <v>35</v>
      </c>
    </row>
    <row r="156" spans="1:3" x14ac:dyDescent="0.25">
      <c r="A156" s="86">
        <v>44056</v>
      </c>
      <c r="B156">
        <v>46</v>
      </c>
      <c r="C156">
        <v>46</v>
      </c>
    </row>
    <row r="157" spans="1:3" x14ac:dyDescent="0.25">
      <c r="A157" s="86">
        <v>44057</v>
      </c>
      <c r="B157">
        <v>55</v>
      </c>
      <c r="C157">
        <v>55</v>
      </c>
    </row>
    <row r="158" spans="1:3" x14ac:dyDescent="0.25">
      <c r="A158" s="86">
        <v>44058</v>
      </c>
      <c r="B158">
        <v>63</v>
      </c>
      <c r="C158">
        <v>63</v>
      </c>
    </row>
    <row r="159" spans="1:3" x14ac:dyDescent="0.25">
      <c r="A159" s="86">
        <v>44059</v>
      </c>
      <c r="B159">
        <v>24</v>
      </c>
      <c r="C159">
        <v>24</v>
      </c>
    </row>
    <row r="160" spans="1:3" x14ac:dyDescent="0.25">
      <c r="A160" s="86">
        <v>44060</v>
      </c>
      <c r="B160">
        <v>48</v>
      </c>
      <c r="C160">
        <v>48</v>
      </c>
    </row>
    <row r="161" spans="1:3" x14ac:dyDescent="0.25">
      <c r="A161" s="86">
        <v>44061</v>
      </c>
      <c r="B161">
        <v>44</v>
      </c>
      <c r="C161">
        <v>44</v>
      </c>
    </row>
    <row r="162" spans="1:3" x14ac:dyDescent="0.25">
      <c r="A162" s="86">
        <v>44062</v>
      </c>
      <c r="B162">
        <v>74</v>
      </c>
      <c r="C162">
        <v>74</v>
      </c>
    </row>
    <row r="163" spans="1:3" x14ac:dyDescent="0.25">
      <c r="A163" s="86">
        <v>44063</v>
      </c>
      <c r="B163">
        <v>83</v>
      </c>
      <c r="C163">
        <v>83</v>
      </c>
    </row>
    <row r="164" spans="1:3" x14ac:dyDescent="0.25">
      <c r="A164" s="86">
        <v>44064</v>
      </c>
      <c r="B164">
        <v>17</v>
      </c>
      <c r="C164">
        <v>17</v>
      </c>
    </row>
    <row r="165" spans="1:3" x14ac:dyDescent="0.25">
      <c r="A165" s="86">
        <v>44065</v>
      </c>
      <c r="B165">
        <v>35</v>
      </c>
      <c r="C165">
        <v>35</v>
      </c>
    </row>
    <row r="166" spans="1:3" x14ac:dyDescent="0.25">
      <c r="A166" s="86">
        <v>44066</v>
      </c>
      <c r="B166">
        <v>65</v>
      </c>
      <c r="C166">
        <v>65</v>
      </c>
    </row>
    <row r="167" spans="1:3" x14ac:dyDescent="0.25">
      <c r="A167" s="86">
        <v>44067</v>
      </c>
      <c r="B167">
        <v>35</v>
      </c>
      <c r="C167">
        <v>35</v>
      </c>
    </row>
    <row r="168" spans="1:3" x14ac:dyDescent="0.25">
      <c r="A168" s="86">
        <v>44068</v>
      </c>
      <c r="B168">
        <v>27</v>
      </c>
      <c r="C168">
        <v>27</v>
      </c>
    </row>
    <row r="169" spans="1:3" x14ac:dyDescent="0.25">
      <c r="A169" s="86">
        <v>44069</v>
      </c>
      <c r="B169">
        <v>15</v>
      </c>
      <c r="C169">
        <v>15</v>
      </c>
    </row>
    <row r="170" spans="1:3" x14ac:dyDescent="0.25">
      <c r="A170" s="86">
        <v>44070</v>
      </c>
      <c r="B170">
        <v>47</v>
      </c>
      <c r="C170">
        <v>47</v>
      </c>
    </row>
    <row r="171" spans="1:3" x14ac:dyDescent="0.25">
      <c r="A171" s="86">
        <v>44071</v>
      </c>
      <c r="B171">
        <v>60</v>
      </c>
      <c r="C171">
        <v>60</v>
      </c>
    </row>
    <row r="172" spans="1:3" x14ac:dyDescent="0.25">
      <c r="A172" s="86">
        <v>44072</v>
      </c>
      <c r="B172">
        <v>59</v>
      </c>
      <c r="C172">
        <v>59</v>
      </c>
    </row>
    <row r="173" spans="1:3" x14ac:dyDescent="0.25">
      <c r="A173" s="86">
        <v>44073</v>
      </c>
      <c r="B173">
        <v>48</v>
      </c>
      <c r="C173">
        <v>48</v>
      </c>
    </row>
    <row r="174" spans="1:3" x14ac:dyDescent="0.25">
      <c r="A174" s="86">
        <v>44074</v>
      </c>
      <c r="B174">
        <v>59</v>
      </c>
      <c r="C174">
        <v>59</v>
      </c>
    </row>
    <row r="175" spans="1:3" x14ac:dyDescent="0.25">
      <c r="A175" s="86">
        <v>44075</v>
      </c>
      <c r="B175">
        <v>33</v>
      </c>
      <c r="C175">
        <v>33</v>
      </c>
    </row>
    <row r="176" spans="1:3" x14ac:dyDescent="0.25">
      <c r="A176" s="86">
        <v>44076</v>
      </c>
      <c r="B176">
        <v>61</v>
      </c>
      <c r="C176">
        <v>61</v>
      </c>
    </row>
    <row r="177" spans="1:3" x14ac:dyDescent="0.25">
      <c r="A177" s="86">
        <v>44077</v>
      </c>
      <c r="B177">
        <v>88</v>
      </c>
      <c r="C177">
        <v>88</v>
      </c>
    </row>
    <row r="178" spans="1:3" x14ac:dyDescent="0.25">
      <c r="A178" s="86">
        <v>44078</v>
      </c>
      <c r="B178">
        <v>52</v>
      </c>
      <c r="C178">
        <v>52</v>
      </c>
    </row>
    <row r="179" spans="1:3" x14ac:dyDescent="0.25">
      <c r="A179" s="86">
        <v>44079</v>
      </c>
      <c r="B179">
        <v>32</v>
      </c>
      <c r="C179">
        <v>32</v>
      </c>
    </row>
    <row r="180" spans="1:3" x14ac:dyDescent="0.25">
      <c r="A180" s="86">
        <v>44080</v>
      </c>
      <c r="B180">
        <v>11</v>
      </c>
      <c r="C180">
        <v>11</v>
      </c>
    </row>
    <row r="181" spans="1:3" x14ac:dyDescent="0.25">
      <c r="A181" s="86">
        <v>44081</v>
      </c>
      <c r="B181">
        <v>43</v>
      </c>
      <c r="C181">
        <v>43</v>
      </c>
    </row>
    <row r="182" spans="1:3" x14ac:dyDescent="0.25">
      <c r="A182" s="86">
        <v>44082</v>
      </c>
      <c r="B182">
        <v>25</v>
      </c>
      <c r="C182">
        <v>25</v>
      </c>
    </row>
    <row r="183" spans="1:3" x14ac:dyDescent="0.25">
      <c r="A183" s="86">
        <v>44083</v>
      </c>
      <c r="B183">
        <v>82</v>
      </c>
      <c r="C183">
        <v>82</v>
      </c>
    </row>
    <row r="184" spans="1:3" x14ac:dyDescent="0.25">
      <c r="A184" s="86">
        <v>44084</v>
      </c>
      <c r="B184">
        <v>92</v>
      </c>
      <c r="C184">
        <v>92</v>
      </c>
    </row>
    <row r="185" spans="1:3" x14ac:dyDescent="0.25">
      <c r="A185" s="86">
        <v>44085</v>
      </c>
      <c r="B185">
        <v>42</v>
      </c>
      <c r="C185">
        <v>42</v>
      </c>
    </row>
    <row r="186" spans="1:3" x14ac:dyDescent="0.25">
      <c r="A186" s="86">
        <v>44086</v>
      </c>
      <c r="B186">
        <v>60</v>
      </c>
      <c r="C186">
        <v>60</v>
      </c>
    </row>
    <row r="187" spans="1:3" x14ac:dyDescent="0.25">
      <c r="A187" s="86">
        <v>44087</v>
      </c>
      <c r="B187">
        <v>31</v>
      </c>
      <c r="C187">
        <v>31</v>
      </c>
    </row>
    <row r="188" spans="1:3" x14ac:dyDescent="0.25">
      <c r="A188" s="86">
        <v>44088</v>
      </c>
      <c r="B188">
        <v>42</v>
      </c>
      <c r="C188">
        <v>42</v>
      </c>
    </row>
    <row r="189" spans="1:3" x14ac:dyDescent="0.25">
      <c r="A189" s="86">
        <v>44089</v>
      </c>
      <c r="B189">
        <v>77</v>
      </c>
      <c r="C189">
        <v>77</v>
      </c>
    </row>
    <row r="190" spans="1:3" x14ac:dyDescent="0.25">
      <c r="A190" s="86">
        <v>44090</v>
      </c>
      <c r="B190">
        <v>73</v>
      </c>
      <c r="C190">
        <v>73</v>
      </c>
    </row>
    <row r="191" spans="1:3" x14ac:dyDescent="0.25">
      <c r="A191" s="86">
        <v>44091</v>
      </c>
      <c r="B191">
        <v>57</v>
      </c>
      <c r="C191">
        <v>57</v>
      </c>
    </row>
    <row r="192" spans="1:3" x14ac:dyDescent="0.25">
      <c r="A192" s="86">
        <v>44092</v>
      </c>
      <c r="B192">
        <v>71</v>
      </c>
      <c r="C192">
        <v>71</v>
      </c>
    </row>
    <row r="193" spans="1:3" x14ac:dyDescent="0.25">
      <c r="A193" s="86">
        <v>44093</v>
      </c>
      <c r="B193">
        <v>51</v>
      </c>
      <c r="C193">
        <v>51</v>
      </c>
    </row>
    <row r="194" spans="1:3" x14ac:dyDescent="0.25">
      <c r="A194" s="86">
        <v>44094</v>
      </c>
      <c r="B194">
        <v>36</v>
      </c>
      <c r="C194">
        <v>36</v>
      </c>
    </row>
    <row r="195" spans="1:3" x14ac:dyDescent="0.25">
      <c r="A195" s="86">
        <v>44095</v>
      </c>
      <c r="B195">
        <v>50</v>
      </c>
      <c r="C195">
        <v>50</v>
      </c>
    </row>
    <row r="196" spans="1:3" x14ac:dyDescent="0.25">
      <c r="A196" s="86">
        <v>44096</v>
      </c>
      <c r="B196">
        <v>81</v>
      </c>
      <c r="C196">
        <v>81</v>
      </c>
    </row>
    <row r="197" spans="1:3" x14ac:dyDescent="0.25">
      <c r="A197" s="86">
        <v>44097</v>
      </c>
      <c r="B197">
        <v>48</v>
      </c>
      <c r="C197">
        <v>48</v>
      </c>
    </row>
    <row r="198" spans="1:3" x14ac:dyDescent="0.25">
      <c r="A198" s="86">
        <v>44098</v>
      </c>
      <c r="B198">
        <v>40</v>
      </c>
      <c r="C198">
        <v>40</v>
      </c>
    </row>
    <row r="199" spans="1:3" x14ac:dyDescent="0.25">
      <c r="A199" s="86">
        <v>44099</v>
      </c>
      <c r="B199">
        <v>40</v>
      </c>
      <c r="C199">
        <v>40</v>
      </c>
    </row>
    <row r="200" spans="1:3" x14ac:dyDescent="0.25">
      <c r="A200" s="86">
        <v>44100</v>
      </c>
      <c r="B200">
        <v>62</v>
      </c>
      <c r="C200">
        <v>62</v>
      </c>
    </row>
    <row r="201" spans="1:3" x14ac:dyDescent="0.25">
      <c r="A201" s="86">
        <v>44101</v>
      </c>
      <c r="B201">
        <v>45</v>
      </c>
      <c r="C201">
        <v>45</v>
      </c>
    </row>
    <row r="202" spans="1:3" x14ac:dyDescent="0.25">
      <c r="A202" s="86">
        <v>44102</v>
      </c>
      <c r="B202">
        <v>26</v>
      </c>
      <c r="C202">
        <v>26</v>
      </c>
    </row>
    <row r="203" spans="1:3" x14ac:dyDescent="0.25">
      <c r="A203" s="86">
        <v>44103</v>
      </c>
      <c r="B203">
        <v>48</v>
      </c>
      <c r="C203">
        <v>48</v>
      </c>
    </row>
    <row r="204" spans="1:3" x14ac:dyDescent="0.25">
      <c r="A204" s="86">
        <v>44104</v>
      </c>
      <c r="B204">
        <v>66</v>
      </c>
      <c r="C204">
        <v>66</v>
      </c>
    </row>
    <row r="205" spans="1:3" x14ac:dyDescent="0.25">
      <c r="A205" s="86">
        <v>44105</v>
      </c>
      <c r="B205">
        <v>73</v>
      </c>
      <c r="C205">
        <v>73</v>
      </c>
    </row>
    <row r="206" spans="1:3" x14ac:dyDescent="0.25">
      <c r="A206" s="86">
        <v>44106</v>
      </c>
      <c r="B206">
        <v>48</v>
      </c>
      <c r="C206">
        <v>48</v>
      </c>
    </row>
    <row r="207" spans="1:3" x14ac:dyDescent="0.25">
      <c r="A207" s="86">
        <v>44107</v>
      </c>
      <c r="B207">
        <v>62</v>
      </c>
      <c r="C207">
        <v>62</v>
      </c>
    </row>
    <row r="208" spans="1:3" x14ac:dyDescent="0.25">
      <c r="A208" s="86">
        <v>44108</v>
      </c>
      <c r="B208">
        <v>29</v>
      </c>
      <c r="C208">
        <v>29</v>
      </c>
    </row>
    <row r="209" spans="1:3" x14ac:dyDescent="0.25">
      <c r="A209" s="86">
        <v>44109</v>
      </c>
      <c r="B209">
        <v>36</v>
      </c>
      <c r="C209">
        <v>36</v>
      </c>
    </row>
    <row r="210" spans="1:3" x14ac:dyDescent="0.25">
      <c r="A210" s="86">
        <v>44110</v>
      </c>
      <c r="B210">
        <v>38</v>
      </c>
      <c r="C210">
        <v>38</v>
      </c>
    </row>
    <row r="211" spans="1:3" x14ac:dyDescent="0.25">
      <c r="A211" s="86">
        <v>44111</v>
      </c>
      <c r="B211">
        <v>15</v>
      </c>
      <c r="C211">
        <v>15</v>
      </c>
    </row>
    <row r="212" spans="1:3" x14ac:dyDescent="0.25">
      <c r="A212" s="86">
        <v>44112</v>
      </c>
      <c r="B212">
        <v>19</v>
      </c>
      <c r="C212">
        <v>19</v>
      </c>
    </row>
    <row r="213" spans="1:3" x14ac:dyDescent="0.25">
      <c r="A213" s="86">
        <v>44113</v>
      </c>
      <c r="B213">
        <v>26</v>
      </c>
      <c r="C213">
        <v>26</v>
      </c>
    </row>
    <row r="214" spans="1:3" x14ac:dyDescent="0.25">
      <c r="A214" s="86">
        <v>44114</v>
      </c>
      <c r="B214">
        <v>5</v>
      </c>
      <c r="C214">
        <v>5</v>
      </c>
    </row>
    <row r="215" spans="1:3" x14ac:dyDescent="0.25">
      <c r="A215" s="86">
        <v>44115</v>
      </c>
      <c r="B215">
        <v>30</v>
      </c>
      <c r="C215">
        <v>30</v>
      </c>
    </row>
    <row r="216" spans="1:3" x14ac:dyDescent="0.25">
      <c r="A216" s="86">
        <v>44116</v>
      </c>
      <c r="B216">
        <v>22</v>
      </c>
      <c r="C216">
        <v>22</v>
      </c>
    </row>
    <row r="217" spans="1:3" x14ac:dyDescent="0.25">
      <c r="A217" s="86">
        <v>44117</v>
      </c>
      <c r="B217">
        <v>17</v>
      </c>
      <c r="C217">
        <v>17</v>
      </c>
    </row>
    <row r="218" spans="1:3" x14ac:dyDescent="0.25">
      <c r="A218" s="86">
        <v>44118</v>
      </c>
      <c r="B218">
        <v>18</v>
      </c>
      <c r="C218">
        <v>18</v>
      </c>
    </row>
    <row r="219" spans="1:3" x14ac:dyDescent="0.25">
      <c r="A219" s="86">
        <v>44119</v>
      </c>
      <c r="B219">
        <v>27</v>
      </c>
      <c r="C219">
        <v>27</v>
      </c>
    </row>
    <row r="220" spans="1:3" x14ac:dyDescent="0.25">
      <c r="A220" s="86">
        <v>44120</v>
      </c>
      <c r="B220">
        <v>56</v>
      </c>
      <c r="C220">
        <v>56</v>
      </c>
    </row>
    <row r="221" spans="1:3" x14ac:dyDescent="0.25">
      <c r="A221" s="86">
        <v>44121</v>
      </c>
      <c r="B221">
        <v>52</v>
      </c>
      <c r="C221">
        <v>52</v>
      </c>
    </row>
    <row r="222" spans="1:3" x14ac:dyDescent="0.25">
      <c r="A222" s="86">
        <v>44122</v>
      </c>
      <c r="B222">
        <v>50</v>
      </c>
      <c r="C222">
        <v>50</v>
      </c>
    </row>
    <row r="223" spans="1:3" x14ac:dyDescent="0.25">
      <c r="A223" s="86">
        <v>44123</v>
      </c>
      <c r="B223">
        <v>38</v>
      </c>
      <c r="C223">
        <v>38</v>
      </c>
    </row>
    <row r="224" spans="1:3" x14ac:dyDescent="0.25">
      <c r="A224" s="86">
        <v>44124</v>
      </c>
      <c r="B224">
        <v>47</v>
      </c>
      <c r="C224">
        <v>47</v>
      </c>
    </row>
    <row r="225" spans="1:3" x14ac:dyDescent="0.25">
      <c r="A225" s="86">
        <v>44125</v>
      </c>
      <c r="B225">
        <v>63</v>
      </c>
      <c r="C225">
        <v>63</v>
      </c>
    </row>
    <row r="226" spans="1:3" x14ac:dyDescent="0.25">
      <c r="A226" s="86">
        <v>44126</v>
      </c>
      <c r="B226">
        <v>53</v>
      </c>
      <c r="C226">
        <v>53</v>
      </c>
    </row>
    <row r="227" spans="1:3" x14ac:dyDescent="0.25">
      <c r="A227" s="86">
        <v>44127</v>
      </c>
      <c r="B227">
        <v>58</v>
      </c>
      <c r="C227">
        <v>58</v>
      </c>
    </row>
    <row r="228" spans="1:3" x14ac:dyDescent="0.25">
      <c r="A228" s="86">
        <v>44128</v>
      </c>
      <c r="B228">
        <v>55</v>
      </c>
      <c r="C228">
        <v>55</v>
      </c>
    </row>
    <row r="229" spans="1:3" x14ac:dyDescent="0.25">
      <c r="A229" s="86">
        <v>44129</v>
      </c>
      <c r="B229">
        <v>32</v>
      </c>
      <c r="C229">
        <v>32</v>
      </c>
    </row>
    <row r="230" spans="1:3" x14ac:dyDescent="0.25">
      <c r="A230" s="86">
        <v>44130</v>
      </c>
      <c r="B230">
        <v>29</v>
      </c>
      <c r="C230">
        <v>29</v>
      </c>
    </row>
    <row r="231" spans="1:3" x14ac:dyDescent="0.25">
      <c r="A231" s="86">
        <v>44131</v>
      </c>
      <c r="B231">
        <v>83</v>
      </c>
      <c r="C231">
        <v>83</v>
      </c>
    </row>
    <row r="232" spans="1:3" x14ac:dyDescent="0.25">
      <c r="A232" s="86">
        <v>44132</v>
      </c>
      <c r="B232">
        <v>49</v>
      </c>
      <c r="C232">
        <v>49</v>
      </c>
    </row>
    <row r="233" spans="1:3" x14ac:dyDescent="0.25">
      <c r="A233" s="86">
        <v>44133</v>
      </c>
      <c r="B233">
        <v>39</v>
      </c>
      <c r="C233">
        <v>39</v>
      </c>
    </row>
    <row r="234" spans="1:3" x14ac:dyDescent="0.25">
      <c r="A234" s="86">
        <v>44134</v>
      </c>
      <c r="B234">
        <v>35</v>
      </c>
      <c r="C234">
        <v>35</v>
      </c>
    </row>
    <row r="235" spans="1:3" x14ac:dyDescent="0.25">
      <c r="A235" s="86">
        <v>44135</v>
      </c>
      <c r="B235">
        <v>86</v>
      </c>
      <c r="C235">
        <v>86</v>
      </c>
    </row>
    <row r="236" spans="1:3" x14ac:dyDescent="0.25">
      <c r="A236" s="86">
        <v>44136</v>
      </c>
      <c r="B236">
        <v>48</v>
      </c>
      <c r="C236">
        <v>48</v>
      </c>
    </row>
    <row r="237" spans="1:3" x14ac:dyDescent="0.25">
      <c r="A237" s="86">
        <v>44137</v>
      </c>
      <c r="B237">
        <v>35</v>
      </c>
      <c r="C237">
        <v>35</v>
      </c>
    </row>
    <row r="238" spans="1:3" x14ac:dyDescent="0.25">
      <c r="A238" s="86">
        <v>44138</v>
      </c>
      <c r="B238">
        <v>65</v>
      </c>
      <c r="C238">
        <v>65</v>
      </c>
    </row>
    <row r="239" spans="1:3" x14ac:dyDescent="0.25">
      <c r="A239" s="86">
        <v>44139</v>
      </c>
      <c r="B239">
        <v>109</v>
      </c>
      <c r="C239">
        <v>109</v>
      </c>
    </row>
    <row r="240" spans="1:3" x14ac:dyDescent="0.25">
      <c r="A240" s="86">
        <v>44140</v>
      </c>
      <c r="B240">
        <v>40</v>
      </c>
      <c r="C240">
        <v>40</v>
      </c>
    </row>
    <row r="241" spans="1:3" x14ac:dyDescent="0.25">
      <c r="A241" s="86">
        <v>44141</v>
      </c>
      <c r="B241">
        <v>44</v>
      </c>
      <c r="C241">
        <v>44</v>
      </c>
    </row>
    <row r="242" spans="1:3" x14ac:dyDescent="0.25">
      <c r="A242" s="86">
        <v>44142</v>
      </c>
      <c r="B242">
        <v>39</v>
      </c>
      <c r="C242">
        <v>39</v>
      </c>
    </row>
    <row r="243" spans="1:3" x14ac:dyDescent="0.25">
      <c r="A243" s="86">
        <v>44143</v>
      </c>
      <c r="B243">
        <v>30</v>
      </c>
      <c r="C243">
        <v>30</v>
      </c>
    </row>
    <row r="244" spans="1:3" x14ac:dyDescent="0.25">
      <c r="A244" s="86">
        <v>44144</v>
      </c>
      <c r="B244">
        <v>52</v>
      </c>
      <c r="C244">
        <v>52</v>
      </c>
    </row>
    <row r="245" spans="1:3" x14ac:dyDescent="0.25">
      <c r="A245" s="86">
        <v>44145</v>
      </c>
      <c r="B245">
        <v>43</v>
      </c>
      <c r="C245">
        <v>43</v>
      </c>
    </row>
    <row r="246" spans="1:3" x14ac:dyDescent="0.25">
      <c r="A246" s="86">
        <v>44146</v>
      </c>
      <c r="B246">
        <v>37</v>
      </c>
      <c r="C246">
        <v>37</v>
      </c>
    </row>
    <row r="247" spans="1:3" x14ac:dyDescent="0.25">
      <c r="A247" s="86">
        <v>44147</v>
      </c>
      <c r="B247">
        <v>58</v>
      </c>
      <c r="C247">
        <v>58</v>
      </c>
    </row>
    <row r="248" spans="1:3" x14ac:dyDescent="0.25">
      <c r="A248" s="86">
        <v>44148</v>
      </c>
      <c r="B248">
        <v>54</v>
      </c>
      <c r="C248">
        <v>54</v>
      </c>
    </row>
    <row r="249" spans="1:3" x14ac:dyDescent="0.25">
      <c r="A249" s="86">
        <v>44149</v>
      </c>
      <c r="B249">
        <v>27</v>
      </c>
      <c r="C249">
        <v>27</v>
      </c>
    </row>
    <row r="250" spans="1:3" x14ac:dyDescent="0.25">
      <c r="A250" s="86">
        <v>44150</v>
      </c>
      <c r="B250">
        <v>22</v>
      </c>
      <c r="C250">
        <v>22</v>
      </c>
    </row>
    <row r="251" spans="1:3" x14ac:dyDescent="0.25">
      <c r="A251" s="86">
        <v>44151</v>
      </c>
      <c r="B251">
        <v>49</v>
      </c>
      <c r="C251">
        <v>49</v>
      </c>
    </row>
    <row r="252" spans="1:3" x14ac:dyDescent="0.25">
      <c r="A252" s="86">
        <v>44152</v>
      </c>
      <c r="B252">
        <v>28</v>
      </c>
      <c r="C252">
        <v>28</v>
      </c>
    </row>
    <row r="253" spans="1:3" x14ac:dyDescent="0.25">
      <c r="A253" s="86">
        <v>44153</v>
      </c>
      <c r="B253">
        <v>37</v>
      </c>
      <c r="C253">
        <v>37</v>
      </c>
    </row>
    <row r="254" spans="1:3" x14ac:dyDescent="0.25">
      <c r="A254" s="86">
        <v>44154</v>
      </c>
      <c r="B254">
        <v>21</v>
      </c>
      <c r="C254">
        <v>21</v>
      </c>
    </row>
    <row r="255" spans="1:3" x14ac:dyDescent="0.25">
      <c r="A255" s="86">
        <v>44155</v>
      </c>
      <c r="B255">
        <v>38</v>
      </c>
      <c r="C255">
        <v>38</v>
      </c>
    </row>
    <row r="256" spans="1:3" x14ac:dyDescent="0.25">
      <c r="A256" s="86">
        <v>44156</v>
      </c>
      <c r="B256">
        <v>35</v>
      </c>
      <c r="C256">
        <v>35</v>
      </c>
    </row>
    <row r="257" spans="1:3" x14ac:dyDescent="0.25">
      <c r="A257" s="86">
        <v>44157</v>
      </c>
      <c r="B257">
        <v>48</v>
      </c>
      <c r="C257">
        <v>48</v>
      </c>
    </row>
    <row r="258" spans="1:3" x14ac:dyDescent="0.25">
      <c r="A258" s="86">
        <v>44158</v>
      </c>
      <c r="B258">
        <v>33</v>
      </c>
      <c r="C258">
        <v>33</v>
      </c>
    </row>
    <row r="259" spans="1:3" x14ac:dyDescent="0.25">
      <c r="A259" s="86">
        <v>44159</v>
      </c>
      <c r="B259">
        <v>71</v>
      </c>
      <c r="C259">
        <v>71</v>
      </c>
    </row>
    <row r="260" spans="1:3" x14ac:dyDescent="0.25">
      <c r="A260" s="86">
        <v>44160</v>
      </c>
      <c r="B260">
        <v>76</v>
      </c>
      <c r="C260">
        <v>76</v>
      </c>
    </row>
    <row r="261" spans="1:3" x14ac:dyDescent="0.25">
      <c r="A261" s="86">
        <v>44161</v>
      </c>
      <c r="B261">
        <v>49</v>
      </c>
      <c r="C261">
        <v>49</v>
      </c>
    </row>
    <row r="262" spans="1:3" x14ac:dyDescent="0.25">
      <c r="A262" s="86">
        <v>44162</v>
      </c>
      <c r="B262">
        <v>35</v>
      </c>
      <c r="C262">
        <v>35</v>
      </c>
    </row>
    <row r="263" spans="1:3" x14ac:dyDescent="0.25">
      <c r="A263" s="86">
        <v>44163</v>
      </c>
      <c r="B263">
        <v>63</v>
      </c>
      <c r="C263">
        <v>63</v>
      </c>
    </row>
    <row r="264" spans="1:3" x14ac:dyDescent="0.25">
      <c r="A264" s="86">
        <v>44164</v>
      </c>
      <c r="B264">
        <v>60</v>
      </c>
      <c r="C264">
        <v>60</v>
      </c>
    </row>
    <row r="265" spans="1:3" x14ac:dyDescent="0.25">
      <c r="A265" s="86">
        <v>44165</v>
      </c>
      <c r="B265">
        <v>51</v>
      </c>
      <c r="C265">
        <v>51</v>
      </c>
    </row>
    <row r="266" spans="1:3" x14ac:dyDescent="0.25">
      <c r="A266" s="86">
        <v>44166</v>
      </c>
      <c r="B266">
        <v>97</v>
      </c>
      <c r="C266">
        <v>97</v>
      </c>
    </row>
    <row r="267" spans="1:3" x14ac:dyDescent="0.25">
      <c r="A267" s="86">
        <v>44167</v>
      </c>
      <c r="B267">
        <v>75</v>
      </c>
      <c r="C267">
        <v>75</v>
      </c>
    </row>
    <row r="268" spans="1:3" x14ac:dyDescent="0.25">
      <c r="A268" s="86">
        <v>44168</v>
      </c>
      <c r="B268">
        <v>75</v>
      </c>
      <c r="C268">
        <v>75</v>
      </c>
    </row>
    <row r="269" spans="1:3" x14ac:dyDescent="0.25">
      <c r="A269" s="86">
        <v>44169</v>
      </c>
      <c r="B269">
        <v>79</v>
      </c>
      <c r="C269">
        <v>79</v>
      </c>
    </row>
    <row r="270" spans="1:3" x14ac:dyDescent="0.25">
      <c r="A270" s="86">
        <v>44170</v>
      </c>
      <c r="B270">
        <v>104</v>
      </c>
      <c r="C270">
        <v>104</v>
      </c>
    </row>
    <row r="271" spans="1:3" x14ac:dyDescent="0.25">
      <c r="A271" s="86">
        <v>44171</v>
      </c>
      <c r="B271">
        <v>68</v>
      </c>
      <c r="C271">
        <v>68</v>
      </c>
    </row>
    <row r="272" spans="1:3" x14ac:dyDescent="0.25">
      <c r="A272" s="86">
        <v>44172</v>
      </c>
      <c r="B272">
        <v>124</v>
      </c>
      <c r="C272">
        <v>124</v>
      </c>
    </row>
    <row r="273" spans="1:3" x14ac:dyDescent="0.25">
      <c r="A273" s="86">
        <v>44173</v>
      </c>
      <c r="B273">
        <v>76</v>
      </c>
      <c r="C273">
        <v>76</v>
      </c>
    </row>
    <row r="274" spans="1:3" x14ac:dyDescent="0.25">
      <c r="A274" s="86">
        <v>44174</v>
      </c>
      <c r="B274">
        <v>124</v>
      </c>
      <c r="C274">
        <v>124</v>
      </c>
    </row>
    <row r="275" spans="1:3" x14ac:dyDescent="0.25">
      <c r="A275" s="86">
        <v>44175</v>
      </c>
      <c r="B275">
        <v>75</v>
      </c>
      <c r="C275">
        <v>75</v>
      </c>
    </row>
    <row r="276" spans="1:3" x14ac:dyDescent="0.25">
      <c r="A276" s="86">
        <v>44176</v>
      </c>
      <c r="B276">
        <v>86</v>
      </c>
      <c r="C276">
        <v>86</v>
      </c>
    </row>
    <row r="277" spans="1:3" x14ac:dyDescent="0.25">
      <c r="A277" s="86">
        <v>44177</v>
      </c>
      <c r="B277">
        <v>87</v>
      </c>
      <c r="C277">
        <v>87</v>
      </c>
    </row>
    <row r="278" spans="1:3" x14ac:dyDescent="0.25">
      <c r="A278" s="86">
        <v>44178</v>
      </c>
      <c r="B278">
        <v>69</v>
      </c>
      <c r="C278">
        <v>69</v>
      </c>
    </row>
    <row r="279" spans="1:3" x14ac:dyDescent="0.25">
      <c r="A279" s="86">
        <v>44179</v>
      </c>
      <c r="B279">
        <v>69</v>
      </c>
      <c r="C279">
        <v>69</v>
      </c>
    </row>
    <row r="280" spans="1:3" x14ac:dyDescent="0.25">
      <c r="A280" s="86">
        <v>44180</v>
      </c>
      <c r="B280">
        <v>96</v>
      </c>
      <c r="C280">
        <v>96</v>
      </c>
    </row>
    <row r="281" spans="1:3" x14ac:dyDescent="0.25">
      <c r="A281" s="86">
        <v>44181</v>
      </c>
      <c r="B281">
        <v>83</v>
      </c>
      <c r="C281">
        <v>83</v>
      </c>
    </row>
    <row r="282" spans="1:3" x14ac:dyDescent="0.25">
      <c r="A282" s="86">
        <v>44182</v>
      </c>
      <c r="B282">
        <v>100</v>
      </c>
      <c r="C282">
        <v>100</v>
      </c>
    </row>
    <row r="283" spans="1:3" x14ac:dyDescent="0.25">
      <c r="A283" s="86">
        <v>44183</v>
      </c>
      <c r="B283">
        <v>122</v>
      </c>
      <c r="C283">
        <v>122</v>
      </c>
    </row>
    <row r="284" spans="1:3" x14ac:dyDescent="0.25">
      <c r="A284" s="86">
        <v>44184</v>
      </c>
      <c r="B284">
        <v>131</v>
      </c>
      <c r="C284">
        <v>131</v>
      </c>
    </row>
    <row r="285" spans="1:3" x14ac:dyDescent="0.25">
      <c r="A285" s="86">
        <v>44185</v>
      </c>
      <c r="B285">
        <v>103</v>
      </c>
      <c r="C285">
        <v>103</v>
      </c>
    </row>
    <row r="286" spans="1:3" x14ac:dyDescent="0.25">
      <c r="A286" s="86">
        <v>44186</v>
      </c>
      <c r="B286">
        <v>115</v>
      </c>
      <c r="C286">
        <v>115</v>
      </c>
    </row>
    <row r="287" spans="1:3" x14ac:dyDescent="0.25">
      <c r="A287" s="86">
        <v>44187</v>
      </c>
      <c r="B287">
        <v>142</v>
      </c>
      <c r="C287">
        <v>142</v>
      </c>
    </row>
    <row r="288" spans="1:3" x14ac:dyDescent="0.25">
      <c r="A288" s="86">
        <v>44188</v>
      </c>
      <c r="B288">
        <v>116</v>
      </c>
      <c r="C288">
        <v>116</v>
      </c>
    </row>
    <row r="289" spans="1:3" x14ac:dyDescent="0.25">
      <c r="A289" s="86">
        <v>44189</v>
      </c>
      <c r="B289">
        <v>217</v>
      </c>
      <c r="C289">
        <v>217</v>
      </c>
    </row>
    <row r="290" spans="1:3" x14ac:dyDescent="0.25">
      <c r="A290" s="86">
        <v>44190</v>
      </c>
      <c r="B290">
        <v>183</v>
      </c>
      <c r="C290">
        <v>183</v>
      </c>
    </row>
    <row r="291" spans="1:3" x14ac:dyDescent="0.25">
      <c r="A291" s="86">
        <v>44191</v>
      </c>
      <c r="B291">
        <v>138</v>
      </c>
      <c r="C291">
        <v>138</v>
      </c>
    </row>
    <row r="292" spans="1:3" x14ac:dyDescent="0.25">
      <c r="A292" s="86">
        <v>44192</v>
      </c>
      <c r="B292">
        <v>167</v>
      </c>
      <c r="C292">
        <v>167</v>
      </c>
    </row>
    <row r="293" spans="1:3" x14ac:dyDescent="0.25">
      <c r="A293" s="86">
        <v>44193</v>
      </c>
      <c r="B293">
        <v>229</v>
      </c>
      <c r="C293">
        <v>229</v>
      </c>
    </row>
    <row r="294" spans="1:3" x14ac:dyDescent="0.25">
      <c r="A294" s="86">
        <v>44194</v>
      </c>
      <c r="B294">
        <v>167</v>
      </c>
      <c r="C294">
        <v>167</v>
      </c>
    </row>
    <row r="295" spans="1:3" x14ac:dyDescent="0.25">
      <c r="A295" s="86">
        <v>44195</v>
      </c>
      <c r="B295">
        <v>86</v>
      </c>
      <c r="C295">
        <v>86</v>
      </c>
    </row>
    <row r="296" spans="1:3" x14ac:dyDescent="0.25">
      <c r="A296" s="86">
        <v>44196</v>
      </c>
      <c r="B296">
        <v>176</v>
      </c>
      <c r="C296">
        <v>176</v>
      </c>
    </row>
    <row r="297" spans="1:3" x14ac:dyDescent="0.25">
      <c r="A297" s="86">
        <v>44197</v>
      </c>
      <c r="B297">
        <v>193</v>
      </c>
      <c r="C297">
        <v>193</v>
      </c>
    </row>
    <row r="298" spans="1:3" x14ac:dyDescent="0.25">
      <c r="A298" s="86">
        <v>44198</v>
      </c>
      <c r="B298">
        <v>169</v>
      </c>
      <c r="C298">
        <v>169</v>
      </c>
    </row>
    <row r="299" spans="1:3" x14ac:dyDescent="0.25">
      <c r="A299" s="86">
        <v>44199</v>
      </c>
      <c r="B299">
        <v>199</v>
      </c>
      <c r="C299">
        <v>199</v>
      </c>
    </row>
    <row r="300" spans="1:3" x14ac:dyDescent="0.25">
      <c r="A300" s="86">
        <v>44200</v>
      </c>
      <c r="B300">
        <v>316</v>
      </c>
      <c r="C300">
        <v>316</v>
      </c>
    </row>
    <row r="301" spans="1:3" x14ac:dyDescent="0.25">
      <c r="A301" s="86">
        <v>44201</v>
      </c>
      <c r="B301">
        <v>224</v>
      </c>
      <c r="C301">
        <v>224</v>
      </c>
    </row>
    <row r="302" spans="1:3" x14ac:dyDescent="0.25">
      <c r="A302" s="86">
        <v>44202</v>
      </c>
      <c r="B302">
        <v>201</v>
      </c>
      <c r="C302">
        <v>201</v>
      </c>
    </row>
    <row r="303" spans="1:3" x14ac:dyDescent="0.25">
      <c r="A303" s="86">
        <v>44203</v>
      </c>
      <c r="B303">
        <v>314</v>
      </c>
      <c r="C303">
        <v>314</v>
      </c>
    </row>
    <row r="304" spans="1:3" x14ac:dyDescent="0.25">
      <c r="A304" s="86">
        <v>44204</v>
      </c>
      <c r="B304">
        <v>344</v>
      </c>
      <c r="C304">
        <v>344</v>
      </c>
    </row>
    <row r="305" spans="1:3" x14ac:dyDescent="0.25">
      <c r="A305" s="86">
        <v>44205</v>
      </c>
      <c r="B305">
        <v>365</v>
      </c>
      <c r="C305">
        <v>365</v>
      </c>
    </row>
    <row r="306" spans="1:3" x14ac:dyDescent="0.25">
      <c r="A306" s="86">
        <v>44206</v>
      </c>
      <c r="B306">
        <v>388</v>
      </c>
      <c r="C306">
        <v>388</v>
      </c>
    </row>
    <row r="307" spans="1:3" x14ac:dyDescent="0.25">
      <c r="A307" s="86">
        <v>44207</v>
      </c>
      <c r="B307">
        <v>431</v>
      </c>
      <c r="C307">
        <v>431</v>
      </c>
    </row>
    <row r="308" spans="1:3" x14ac:dyDescent="0.25">
      <c r="A308" s="86">
        <v>44208</v>
      </c>
      <c r="B308">
        <v>487</v>
      </c>
      <c r="C308">
        <v>487</v>
      </c>
    </row>
    <row r="309" spans="1:3" x14ac:dyDescent="0.25">
      <c r="A309" s="86">
        <v>44209</v>
      </c>
      <c r="B309">
        <v>550</v>
      </c>
      <c r="C309">
        <v>550</v>
      </c>
    </row>
    <row r="310" spans="1:3" x14ac:dyDescent="0.25">
      <c r="A310" s="86">
        <v>44210</v>
      </c>
      <c r="B310">
        <v>505</v>
      </c>
      <c r="C310">
        <v>505</v>
      </c>
    </row>
    <row r="311" spans="1:3" x14ac:dyDescent="0.25">
      <c r="A311" s="86">
        <v>44211</v>
      </c>
      <c r="B311">
        <v>547</v>
      </c>
      <c r="C311">
        <v>547</v>
      </c>
    </row>
    <row r="312" spans="1:3" x14ac:dyDescent="0.25">
      <c r="A312" s="86">
        <v>44212</v>
      </c>
      <c r="B312">
        <v>405</v>
      </c>
      <c r="C312">
        <v>405</v>
      </c>
    </row>
    <row r="313" spans="1:3" x14ac:dyDescent="0.25">
      <c r="A313" s="86">
        <v>44213</v>
      </c>
      <c r="B313">
        <v>650</v>
      </c>
      <c r="C313">
        <v>650</v>
      </c>
    </row>
    <row r="314" spans="1:3" x14ac:dyDescent="0.25">
      <c r="A314" s="86">
        <v>44214</v>
      </c>
      <c r="B314">
        <v>292</v>
      </c>
      <c r="C314">
        <v>292</v>
      </c>
    </row>
    <row r="315" spans="1:3" x14ac:dyDescent="0.25">
      <c r="A315" s="86">
        <v>44215</v>
      </c>
      <c r="B315">
        <v>330</v>
      </c>
      <c r="C315">
        <v>330</v>
      </c>
    </row>
    <row r="316" spans="1:3" x14ac:dyDescent="0.25">
      <c r="A316" s="86">
        <v>44216</v>
      </c>
      <c r="B316">
        <v>349</v>
      </c>
      <c r="C316">
        <v>349</v>
      </c>
    </row>
    <row r="317" spans="1:3" x14ac:dyDescent="0.25">
      <c r="A317" s="86">
        <v>44217</v>
      </c>
      <c r="B317">
        <v>408</v>
      </c>
      <c r="C317">
        <v>408</v>
      </c>
    </row>
    <row r="318" spans="1:3" x14ac:dyDescent="0.25">
      <c r="A318" s="86">
        <v>44218</v>
      </c>
      <c r="B318">
        <v>530</v>
      </c>
      <c r="C318">
        <v>530</v>
      </c>
    </row>
    <row r="319" spans="1:3" x14ac:dyDescent="0.25">
      <c r="A319" s="86">
        <v>44219</v>
      </c>
      <c r="B319">
        <v>567</v>
      </c>
      <c r="C319">
        <v>567</v>
      </c>
    </row>
    <row r="320" spans="1:3" x14ac:dyDescent="0.25">
      <c r="A320" s="86">
        <v>44220</v>
      </c>
      <c r="B320">
        <v>634</v>
      </c>
      <c r="C320">
        <v>634</v>
      </c>
    </row>
    <row r="321" spans="1:3" x14ac:dyDescent="0.25">
      <c r="A321" s="86">
        <v>44221</v>
      </c>
      <c r="B321">
        <v>567</v>
      </c>
      <c r="C321">
        <v>567</v>
      </c>
    </row>
    <row r="322" spans="1:3" x14ac:dyDescent="0.25">
      <c r="A322" s="86">
        <v>44222</v>
      </c>
      <c r="B322">
        <v>786</v>
      </c>
      <c r="C322">
        <v>786</v>
      </c>
    </row>
    <row r="323" spans="1:3" x14ac:dyDescent="0.25">
      <c r="A323" s="86">
        <v>44223</v>
      </c>
      <c r="B323">
        <v>825</v>
      </c>
      <c r="C323">
        <v>825</v>
      </c>
    </row>
    <row r="324" spans="1:3" x14ac:dyDescent="0.25">
      <c r="A324" s="86">
        <v>44224</v>
      </c>
      <c r="B324">
        <v>666</v>
      </c>
      <c r="C324">
        <v>666</v>
      </c>
    </row>
    <row r="325" spans="1:3" x14ac:dyDescent="0.25">
      <c r="A325" s="86">
        <v>44225</v>
      </c>
      <c r="B325">
        <v>659</v>
      </c>
      <c r="C325">
        <v>659</v>
      </c>
    </row>
    <row r="326" spans="1:3" x14ac:dyDescent="0.25">
      <c r="A326" s="86">
        <v>44226</v>
      </c>
      <c r="B326">
        <v>910</v>
      </c>
      <c r="C326">
        <v>910</v>
      </c>
    </row>
    <row r="327" spans="1:3" x14ac:dyDescent="0.25">
      <c r="A327" s="86">
        <v>44227</v>
      </c>
      <c r="B327">
        <v>1012</v>
      </c>
      <c r="C327">
        <v>1012</v>
      </c>
    </row>
    <row r="328" spans="1:3" x14ac:dyDescent="0.25">
      <c r="A328" s="86">
        <v>44228</v>
      </c>
      <c r="B328">
        <v>906</v>
      </c>
      <c r="C328">
        <v>906</v>
      </c>
    </row>
    <row r="329" spans="1:3" x14ac:dyDescent="0.25">
      <c r="A329" s="86">
        <v>44229</v>
      </c>
      <c r="B329">
        <v>1044</v>
      </c>
      <c r="C329">
        <v>1044</v>
      </c>
    </row>
    <row r="330" spans="1:3" x14ac:dyDescent="0.25">
      <c r="A330" s="86">
        <v>44230</v>
      </c>
      <c r="B330">
        <v>893</v>
      </c>
      <c r="C330">
        <v>893</v>
      </c>
    </row>
    <row r="331" spans="1:3" x14ac:dyDescent="0.25">
      <c r="A331" s="86">
        <v>44231</v>
      </c>
      <c r="B331">
        <v>816</v>
      </c>
      <c r="C331">
        <v>816</v>
      </c>
    </row>
    <row r="332" spans="1:3" x14ac:dyDescent="0.25">
      <c r="A332" s="86">
        <v>44232</v>
      </c>
      <c r="B332">
        <v>845</v>
      </c>
      <c r="C332">
        <v>845</v>
      </c>
    </row>
    <row r="333" spans="1:3" x14ac:dyDescent="0.25">
      <c r="A333" s="86">
        <v>44233</v>
      </c>
      <c r="B333">
        <v>821</v>
      </c>
      <c r="C333">
        <v>821</v>
      </c>
    </row>
    <row r="334" spans="1:3" x14ac:dyDescent="0.25">
      <c r="A334" s="86">
        <v>44234</v>
      </c>
      <c r="B334">
        <v>820</v>
      </c>
      <c r="C334">
        <v>820</v>
      </c>
    </row>
    <row r="335" spans="1:3" x14ac:dyDescent="0.25">
      <c r="A335" s="86">
        <v>44235</v>
      </c>
      <c r="B335">
        <v>653</v>
      </c>
      <c r="C335">
        <v>653</v>
      </c>
    </row>
    <row r="336" spans="1:3" x14ac:dyDescent="0.25">
      <c r="A336" s="86">
        <v>44236</v>
      </c>
      <c r="B336">
        <v>580</v>
      </c>
      <c r="C336">
        <v>580</v>
      </c>
    </row>
    <row r="337" spans="1:3" x14ac:dyDescent="0.25">
      <c r="A337" s="86">
        <v>44237</v>
      </c>
      <c r="B337">
        <v>858</v>
      </c>
      <c r="C337">
        <v>858</v>
      </c>
    </row>
    <row r="338" spans="1:3" x14ac:dyDescent="0.25">
      <c r="A338" s="86">
        <v>44238</v>
      </c>
      <c r="B338">
        <v>850</v>
      </c>
      <c r="C338">
        <v>850</v>
      </c>
    </row>
    <row r="339" spans="1:3" x14ac:dyDescent="0.25">
      <c r="A339" s="86">
        <v>44239</v>
      </c>
      <c r="B339">
        <v>823</v>
      </c>
      <c r="C339">
        <v>823</v>
      </c>
    </row>
    <row r="340" spans="1:3" x14ac:dyDescent="0.25">
      <c r="A340" s="86">
        <v>44240</v>
      </c>
      <c r="B340">
        <v>888</v>
      </c>
      <c r="C340">
        <v>888</v>
      </c>
    </row>
    <row r="341" spans="1:3" x14ac:dyDescent="0.25">
      <c r="A341" s="86">
        <v>44241</v>
      </c>
      <c r="B341">
        <v>806</v>
      </c>
      <c r="C341">
        <v>806</v>
      </c>
    </row>
    <row r="342" spans="1:3" x14ac:dyDescent="0.25">
      <c r="A342" s="86">
        <v>44242</v>
      </c>
      <c r="B342">
        <v>715</v>
      </c>
      <c r="C342">
        <v>715</v>
      </c>
    </row>
    <row r="343" spans="1:3" x14ac:dyDescent="0.25">
      <c r="A343" s="86">
        <v>44243</v>
      </c>
      <c r="B343">
        <v>937</v>
      </c>
      <c r="C343">
        <v>937</v>
      </c>
    </row>
    <row r="344" spans="1:3" x14ac:dyDescent="0.25">
      <c r="A344" s="86">
        <v>44244</v>
      </c>
      <c r="B344">
        <v>824</v>
      </c>
      <c r="C344">
        <v>824</v>
      </c>
    </row>
    <row r="345" spans="1:3" x14ac:dyDescent="0.25">
      <c r="A345" s="86">
        <v>44245</v>
      </c>
      <c r="B345">
        <v>923</v>
      </c>
      <c r="C345">
        <v>923</v>
      </c>
    </row>
    <row r="346" spans="1:3" x14ac:dyDescent="0.25">
      <c r="A346" s="86">
        <v>44246</v>
      </c>
      <c r="B346">
        <v>859</v>
      </c>
      <c r="C346">
        <v>859</v>
      </c>
    </row>
    <row r="347" spans="1:3" x14ac:dyDescent="0.25">
      <c r="A347" s="86">
        <v>44247</v>
      </c>
      <c r="B347">
        <v>937</v>
      </c>
      <c r="C347">
        <v>937</v>
      </c>
    </row>
    <row r="348" spans="1:3" x14ac:dyDescent="0.25">
      <c r="A348" s="86">
        <v>44248</v>
      </c>
      <c r="B348">
        <v>1039</v>
      </c>
      <c r="C348">
        <v>1039</v>
      </c>
    </row>
    <row r="349" spans="1:3" x14ac:dyDescent="0.25">
      <c r="A349" s="86">
        <v>44249</v>
      </c>
      <c r="B349">
        <v>838</v>
      </c>
      <c r="C349">
        <v>838</v>
      </c>
    </row>
    <row r="350" spans="1:3" x14ac:dyDescent="0.25">
      <c r="A350" s="86">
        <v>44250</v>
      </c>
      <c r="B350">
        <v>836</v>
      </c>
      <c r="C350">
        <v>836</v>
      </c>
    </row>
    <row r="351" spans="1:3" x14ac:dyDescent="0.25">
      <c r="A351" s="86">
        <v>44251</v>
      </c>
      <c r="B351">
        <v>699</v>
      </c>
      <c r="C351">
        <v>699</v>
      </c>
    </row>
    <row r="352" spans="1:3" x14ac:dyDescent="0.25">
      <c r="A352" s="86">
        <v>44252</v>
      </c>
      <c r="B352">
        <v>670</v>
      </c>
      <c r="C352">
        <v>670</v>
      </c>
    </row>
    <row r="353" spans="1:3" x14ac:dyDescent="0.25">
      <c r="A353" s="86">
        <v>44253</v>
      </c>
      <c r="B353">
        <v>875</v>
      </c>
      <c r="C353">
        <v>875</v>
      </c>
    </row>
    <row r="354" spans="1:3" x14ac:dyDescent="0.25">
      <c r="A354" s="86">
        <v>44254</v>
      </c>
      <c r="B354">
        <v>720</v>
      </c>
      <c r="C354">
        <v>720</v>
      </c>
    </row>
    <row r="355" spans="1:3" x14ac:dyDescent="0.25">
      <c r="A355" s="86">
        <v>44255</v>
      </c>
      <c r="B355">
        <v>618</v>
      </c>
      <c r="C355">
        <v>618</v>
      </c>
    </row>
    <row r="356" spans="1:3" x14ac:dyDescent="0.25">
      <c r="A356" s="86">
        <v>44256</v>
      </c>
      <c r="B356">
        <v>811</v>
      </c>
      <c r="C356">
        <v>811</v>
      </c>
    </row>
    <row r="357" spans="1:3" x14ac:dyDescent="0.25">
      <c r="A357" s="86">
        <v>44257</v>
      </c>
      <c r="B357">
        <v>997</v>
      </c>
      <c r="C357">
        <v>997</v>
      </c>
    </row>
    <row r="358" spans="1:3" x14ac:dyDescent="0.25">
      <c r="A358" s="86">
        <v>44258</v>
      </c>
      <c r="B358">
        <v>914</v>
      </c>
      <c r="C358">
        <v>914</v>
      </c>
    </row>
    <row r="359" spans="1:3" x14ac:dyDescent="0.25">
      <c r="A359" s="86">
        <v>44259</v>
      </c>
      <c r="B359">
        <v>807</v>
      </c>
      <c r="C359">
        <v>807</v>
      </c>
    </row>
    <row r="360" spans="1:3" x14ac:dyDescent="0.25">
      <c r="A360" s="86">
        <v>44260</v>
      </c>
      <c r="B360">
        <v>777</v>
      </c>
      <c r="C360">
        <v>777</v>
      </c>
    </row>
    <row r="361" spans="1:3" x14ac:dyDescent="0.25">
      <c r="A361" s="86">
        <v>44261</v>
      </c>
      <c r="B361">
        <v>750</v>
      </c>
      <c r="C361">
        <v>750</v>
      </c>
    </row>
    <row r="362" spans="1:3" x14ac:dyDescent="0.25">
      <c r="A362" s="86">
        <v>44262</v>
      </c>
      <c r="B362">
        <v>858</v>
      </c>
      <c r="C362">
        <v>858</v>
      </c>
    </row>
    <row r="363" spans="1:3" x14ac:dyDescent="0.25">
      <c r="A363" s="86">
        <v>44263</v>
      </c>
      <c r="B363">
        <v>873</v>
      </c>
      <c r="C363">
        <v>873</v>
      </c>
    </row>
    <row r="364" spans="1:3" x14ac:dyDescent="0.25">
      <c r="A364" s="86">
        <v>44264</v>
      </c>
      <c r="B364">
        <v>1041</v>
      </c>
      <c r="C364">
        <v>1041</v>
      </c>
    </row>
    <row r="365" spans="1:3" x14ac:dyDescent="0.25">
      <c r="A365" s="86">
        <v>44265</v>
      </c>
      <c r="B365">
        <v>772</v>
      </c>
      <c r="C365">
        <v>772</v>
      </c>
    </row>
    <row r="366" spans="1:3" x14ac:dyDescent="0.25">
      <c r="A366" s="86">
        <v>44266</v>
      </c>
      <c r="B366">
        <v>778</v>
      </c>
      <c r="C366">
        <v>778</v>
      </c>
    </row>
    <row r="367" spans="1:3" x14ac:dyDescent="0.25">
      <c r="A367" s="86">
        <v>44267</v>
      </c>
      <c r="B367">
        <v>762</v>
      </c>
      <c r="C367">
        <v>762</v>
      </c>
    </row>
    <row r="368" spans="1:3" x14ac:dyDescent="0.25">
      <c r="A368" s="86">
        <v>44268</v>
      </c>
      <c r="B368">
        <v>639</v>
      </c>
      <c r="C368">
        <v>639</v>
      </c>
    </row>
    <row r="369" spans="1:3" x14ac:dyDescent="0.25">
      <c r="A369" s="86">
        <v>44269</v>
      </c>
      <c r="B369">
        <v>914</v>
      </c>
      <c r="C369">
        <v>914</v>
      </c>
    </row>
    <row r="370" spans="1:3" x14ac:dyDescent="0.25">
      <c r="A370" s="86">
        <v>44270</v>
      </c>
      <c r="B370">
        <v>734</v>
      </c>
      <c r="C370">
        <v>734</v>
      </c>
    </row>
    <row r="371" spans="1:3" x14ac:dyDescent="0.25">
      <c r="A371" s="86">
        <v>44271</v>
      </c>
      <c r="B371">
        <v>792</v>
      </c>
      <c r="C371">
        <v>792</v>
      </c>
    </row>
    <row r="372" spans="1:3" x14ac:dyDescent="0.25">
      <c r="A372" s="86">
        <v>44272</v>
      </c>
      <c r="B372">
        <v>727</v>
      </c>
      <c r="C372">
        <v>727</v>
      </c>
    </row>
    <row r="373" spans="1:3" x14ac:dyDescent="0.25">
      <c r="A373" s="86">
        <v>44273</v>
      </c>
      <c r="B373">
        <v>689</v>
      </c>
      <c r="C373">
        <v>689</v>
      </c>
    </row>
    <row r="374" spans="1:3" x14ac:dyDescent="0.25">
      <c r="A374" s="86">
        <v>44274</v>
      </c>
      <c r="B374">
        <v>735</v>
      </c>
      <c r="C374">
        <v>735</v>
      </c>
    </row>
    <row r="375" spans="1:3" x14ac:dyDescent="0.25">
      <c r="A375" s="86">
        <v>44275</v>
      </c>
      <c r="B375">
        <v>813</v>
      </c>
      <c r="C375">
        <v>813</v>
      </c>
    </row>
    <row r="376" spans="1:3" x14ac:dyDescent="0.25">
      <c r="A376" s="86">
        <v>44276</v>
      </c>
      <c r="B376">
        <v>796</v>
      </c>
      <c r="C376">
        <v>796</v>
      </c>
    </row>
    <row r="377" spans="1:3" x14ac:dyDescent="0.25">
      <c r="A377" s="86">
        <v>44277</v>
      </c>
      <c r="B377">
        <v>718</v>
      </c>
      <c r="C377">
        <v>718</v>
      </c>
    </row>
    <row r="378" spans="1:3" x14ac:dyDescent="0.25">
      <c r="A378" s="86">
        <v>44278</v>
      </c>
      <c r="B378">
        <v>774</v>
      </c>
      <c r="C378">
        <v>774</v>
      </c>
    </row>
    <row r="379" spans="1:3" x14ac:dyDescent="0.25">
      <c r="A379" s="86">
        <v>44279</v>
      </c>
      <c r="B379">
        <v>736</v>
      </c>
      <c r="C379">
        <v>736</v>
      </c>
    </row>
    <row r="380" spans="1:3" x14ac:dyDescent="0.25">
      <c r="A380" s="86">
        <v>44280</v>
      </c>
      <c r="B380">
        <v>816</v>
      </c>
      <c r="C380">
        <v>816</v>
      </c>
    </row>
    <row r="381" spans="1:3" x14ac:dyDescent="0.25">
      <c r="A381" s="86">
        <v>44281</v>
      </c>
      <c r="B381">
        <v>832</v>
      </c>
      <c r="C381">
        <v>832</v>
      </c>
    </row>
    <row r="382" spans="1:3" x14ac:dyDescent="0.25">
      <c r="A382" s="86">
        <v>44282</v>
      </c>
      <c r="B382">
        <v>950</v>
      </c>
      <c r="C382">
        <v>950</v>
      </c>
    </row>
    <row r="383" spans="1:3" x14ac:dyDescent="0.25">
      <c r="A383" s="86">
        <v>44283</v>
      </c>
      <c r="B383">
        <v>919</v>
      </c>
      <c r="C383">
        <v>919</v>
      </c>
    </row>
    <row r="384" spans="1:3" x14ac:dyDescent="0.25">
      <c r="A384" s="86">
        <v>44284</v>
      </c>
      <c r="B384">
        <v>701</v>
      </c>
      <c r="C384">
        <v>701</v>
      </c>
    </row>
    <row r="385" spans="1:3" x14ac:dyDescent="0.25">
      <c r="A385" s="86">
        <v>44285</v>
      </c>
      <c r="B385">
        <v>1008</v>
      </c>
      <c r="C385">
        <v>1008</v>
      </c>
    </row>
    <row r="386" spans="1:3" x14ac:dyDescent="0.25">
      <c r="A386" s="86">
        <v>44286</v>
      </c>
      <c r="B386">
        <v>1051</v>
      </c>
      <c r="C386">
        <v>1051</v>
      </c>
    </row>
    <row r="387" spans="1:3" x14ac:dyDescent="0.25">
      <c r="A387" s="86">
        <v>44287</v>
      </c>
      <c r="B387">
        <v>1013</v>
      </c>
      <c r="C387">
        <v>1013</v>
      </c>
    </row>
    <row r="388" spans="1:3" x14ac:dyDescent="0.25">
      <c r="A388" s="86">
        <v>44288</v>
      </c>
      <c r="B388">
        <v>1077</v>
      </c>
      <c r="C388">
        <v>1077</v>
      </c>
    </row>
    <row r="389" spans="1:3" x14ac:dyDescent="0.25">
      <c r="A389" s="86">
        <v>44289</v>
      </c>
      <c r="B389">
        <v>1029</v>
      </c>
      <c r="C389">
        <v>1029</v>
      </c>
    </row>
    <row r="390" spans="1:3" x14ac:dyDescent="0.25">
      <c r="A390" s="86">
        <v>44290</v>
      </c>
      <c r="B390">
        <v>1162</v>
      </c>
      <c r="C390">
        <v>1162</v>
      </c>
    </row>
    <row r="391" spans="1:3" x14ac:dyDescent="0.25">
      <c r="A391" s="86">
        <v>44291</v>
      </c>
      <c r="B391">
        <v>1066</v>
      </c>
      <c r="C391">
        <v>1066</v>
      </c>
    </row>
    <row r="392" spans="1:3" x14ac:dyDescent="0.25">
      <c r="A392" s="86">
        <v>44292</v>
      </c>
      <c r="B392">
        <v>1030</v>
      </c>
      <c r="C392">
        <v>1030</v>
      </c>
    </row>
    <row r="393" spans="1:3" x14ac:dyDescent="0.25">
      <c r="A393" s="86">
        <v>44293</v>
      </c>
      <c r="B393">
        <v>961</v>
      </c>
      <c r="C393">
        <v>961</v>
      </c>
    </row>
    <row r="394" spans="1:3" x14ac:dyDescent="0.25">
      <c r="A394" s="86">
        <v>44294</v>
      </c>
      <c r="B394">
        <v>914</v>
      </c>
      <c r="C394">
        <v>914</v>
      </c>
    </row>
    <row r="395" spans="1:3" x14ac:dyDescent="0.25">
      <c r="A395" s="86">
        <v>44295</v>
      </c>
      <c r="B395">
        <v>1017</v>
      </c>
      <c r="C395">
        <v>1017</v>
      </c>
    </row>
    <row r="396" spans="1:3" x14ac:dyDescent="0.25">
      <c r="A396" s="86">
        <v>44296</v>
      </c>
      <c r="B396">
        <v>1040</v>
      </c>
      <c r="C396">
        <v>1040</v>
      </c>
    </row>
    <row r="397" spans="1:3" x14ac:dyDescent="0.25">
      <c r="A397" s="86">
        <v>44297</v>
      </c>
      <c r="B397">
        <v>959</v>
      </c>
      <c r="C397">
        <v>959</v>
      </c>
    </row>
    <row r="398" spans="1:3" x14ac:dyDescent="0.25">
      <c r="A398" s="86">
        <v>44298</v>
      </c>
      <c r="B398">
        <v>854</v>
      </c>
      <c r="C398">
        <v>854</v>
      </c>
    </row>
    <row r="399" spans="1:3" x14ac:dyDescent="0.25">
      <c r="A399" s="86">
        <v>44299</v>
      </c>
      <c r="B399">
        <v>1060</v>
      </c>
      <c r="C399">
        <v>1060</v>
      </c>
    </row>
    <row r="400" spans="1:3" x14ac:dyDescent="0.25">
      <c r="A400" s="86">
        <v>44300</v>
      </c>
      <c r="B400">
        <v>959</v>
      </c>
      <c r="C400">
        <v>959</v>
      </c>
    </row>
    <row r="401" spans="1:3" x14ac:dyDescent="0.25">
      <c r="A401" s="86">
        <v>44301</v>
      </c>
      <c r="B401">
        <v>1004</v>
      </c>
      <c r="C401">
        <v>1004</v>
      </c>
    </row>
    <row r="402" spans="1:3" x14ac:dyDescent="0.25">
      <c r="A402" s="86">
        <v>44302</v>
      </c>
      <c r="B402">
        <v>1040</v>
      </c>
      <c r="C402">
        <v>1040</v>
      </c>
    </row>
    <row r="403" spans="1:3" x14ac:dyDescent="0.25">
      <c r="A403" s="86">
        <v>44303</v>
      </c>
      <c r="B403">
        <v>1026</v>
      </c>
      <c r="C403">
        <v>1026</v>
      </c>
    </row>
    <row r="404" spans="1:3" x14ac:dyDescent="0.25">
      <c r="A404" s="86">
        <v>44304</v>
      </c>
      <c r="B404">
        <v>1037</v>
      </c>
      <c r="C404">
        <v>1037</v>
      </c>
    </row>
    <row r="405" spans="1:3" x14ac:dyDescent="0.25">
      <c r="A405" s="86">
        <v>44305</v>
      </c>
      <c r="B405">
        <v>1060</v>
      </c>
      <c r="C405">
        <v>1060</v>
      </c>
    </row>
    <row r="406" spans="1:3" x14ac:dyDescent="0.25">
      <c r="A406" s="86">
        <v>44306</v>
      </c>
      <c r="B406">
        <v>1183</v>
      </c>
      <c r="C406">
        <v>1183</v>
      </c>
    </row>
    <row r="407" spans="1:3" x14ac:dyDescent="0.25">
      <c r="A407" s="86">
        <v>44307</v>
      </c>
      <c r="B407">
        <v>1006</v>
      </c>
      <c r="C407">
        <v>1006</v>
      </c>
    </row>
    <row r="408" spans="1:3" x14ac:dyDescent="0.25">
      <c r="A408" s="86">
        <v>44308</v>
      </c>
      <c r="B408">
        <v>1207</v>
      </c>
      <c r="C408">
        <v>1207</v>
      </c>
    </row>
    <row r="409" spans="1:3" x14ac:dyDescent="0.25">
      <c r="A409" s="86">
        <v>44309</v>
      </c>
      <c r="B409">
        <v>1241</v>
      </c>
      <c r="C409">
        <v>1241</v>
      </c>
    </row>
    <row r="410" spans="1:3" x14ac:dyDescent="0.25">
      <c r="A410" s="86">
        <v>44310</v>
      </c>
      <c r="B410">
        <v>1110</v>
      </c>
      <c r="C410">
        <v>1110</v>
      </c>
    </row>
    <row r="411" spans="1:3" x14ac:dyDescent="0.25">
      <c r="A411" s="86">
        <v>44311</v>
      </c>
      <c r="B411">
        <v>1185</v>
      </c>
      <c r="C411">
        <v>1185</v>
      </c>
    </row>
    <row r="412" spans="1:3" x14ac:dyDescent="0.25">
      <c r="A412" s="86">
        <v>44312</v>
      </c>
      <c r="B412">
        <v>938</v>
      </c>
      <c r="C412">
        <v>938</v>
      </c>
    </row>
    <row r="413" spans="1:3" x14ac:dyDescent="0.25">
      <c r="A413" s="86">
        <v>44313</v>
      </c>
      <c r="B413">
        <v>1083</v>
      </c>
      <c r="C413">
        <v>1083</v>
      </c>
    </row>
    <row r="414" spans="1:3" x14ac:dyDescent="0.25">
      <c r="A414" s="86">
        <v>44314</v>
      </c>
      <c r="B414">
        <v>988</v>
      </c>
      <c r="C414">
        <v>988</v>
      </c>
    </row>
    <row r="415" spans="1:3" x14ac:dyDescent="0.25">
      <c r="A415" s="86">
        <v>44315</v>
      </c>
      <c r="B415">
        <v>1149</v>
      </c>
      <c r="C415">
        <v>1149</v>
      </c>
    </row>
    <row r="416" spans="1:3" x14ac:dyDescent="0.25">
      <c r="A416" s="86">
        <v>44316</v>
      </c>
      <c r="B416">
        <v>1046</v>
      </c>
      <c r="C416">
        <v>1046</v>
      </c>
    </row>
    <row r="417" spans="1:3" x14ac:dyDescent="0.25">
      <c r="A417" s="86">
        <v>44317</v>
      </c>
      <c r="B417">
        <v>915</v>
      </c>
      <c r="C417">
        <v>915</v>
      </c>
    </row>
    <row r="418" spans="1:3" x14ac:dyDescent="0.25">
      <c r="A418" s="86">
        <v>44318</v>
      </c>
      <c r="B418">
        <v>1071</v>
      </c>
      <c r="C418">
        <v>1071</v>
      </c>
    </row>
    <row r="419" spans="1:3" x14ac:dyDescent="0.25">
      <c r="A419" s="86">
        <v>44319</v>
      </c>
      <c r="B419">
        <v>932</v>
      </c>
      <c r="C419">
        <v>932</v>
      </c>
    </row>
    <row r="420" spans="1:3" x14ac:dyDescent="0.25">
      <c r="A420" s="86">
        <v>44320</v>
      </c>
      <c r="B420">
        <v>1019</v>
      </c>
      <c r="C420">
        <v>1019</v>
      </c>
    </row>
    <row r="421" spans="1:3" x14ac:dyDescent="0.25">
      <c r="A421" s="86">
        <v>44321</v>
      </c>
      <c r="B421">
        <v>1010</v>
      </c>
      <c r="C421">
        <v>1010</v>
      </c>
    </row>
    <row r="422" spans="1:3" x14ac:dyDescent="0.25">
      <c r="A422" s="86">
        <v>44322</v>
      </c>
      <c r="B422">
        <v>1060</v>
      </c>
      <c r="C422">
        <v>1060</v>
      </c>
    </row>
    <row r="423" spans="1:3" x14ac:dyDescent="0.25">
      <c r="A423" s="86">
        <v>44323</v>
      </c>
      <c r="B423">
        <v>1162</v>
      </c>
      <c r="C423">
        <v>1162</v>
      </c>
    </row>
    <row r="424" spans="1:3" x14ac:dyDescent="0.25">
      <c r="A424" s="86">
        <v>44324</v>
      </c>
      <c r="B424">
        <v>1036</v>
      </c>
      <c r="C424">
        <v>1036</v>
      </c>
    </row>
    <row r="425" spans="1:3" x14ac:dyDescent="0.25">
      <c r="A425" s="86">
        <v>44325</v>
      </c>
      <c r="B425">
        <v>1069</v>
      </c>
      <c r="C425">
        <v>1069</v>
      </c>
    </row>
    <row r="426" spans="1:3" x14ac:dyDescent="0.25">
      <c r="A426" s="86">
        <v>44326</v>
      </c>
      <c r="B426">
        <v>1116</v>
      </c>
      <c r="C426">
        <v>1116</v>
      </c>
    </row>
    <row r="427" spans="1:3" x14ac:dyDescent="0.25">
      <c r="A427" s="86">
        <v>44327</v>
      </c>
      <c r="B427">
        <v>1071</v>
      </c>
      <c r="C427">
        <v>1071</v>
      </c>
    </row>
    <row r="428" spans="1:3" x14ac:dyDescent="0.25">
      <c r="A428" s="86">
        <v>44328</v>
      </c>
      <c r="B428">
        <v>1207</v>
      </c>
      <c r="C428">
        <v>1207</v>
      </c>
    </row>
    <row r="429" spans="1:3" x14ac:dyDescent="0.25">
      <c r="A429" s="86">
        <v>44329</v>
      </c>
      <c r="B429">
        <v>1186</v>
      </c>
      <c r="C429">
        <v>1186</v>
      </c>
    </row>
    <row r="430" spans="1:3" x14ac:dyDescent="0.25">
      <c r="A430" s="86">
        <v>44330</v>
      </c>
      <c r="B430">
        <v>1277</v>
      </c>
      <c r="C430">
        <v>1277</v>
      </c>
    </row>
    <row r="431" spans="1:3" x14ac:dyDescent="0.25">
      <c r="A431" s="86">
        <v>44331</v>
      </c>
      <c r="B431">
        <v>1383</v>
      </c>
      <c r="C431">
        <v>1383</v>
      </c>
    </row>
    <row r="432" spans="1:3" x14ac:dyDescent="0.25">
      <c r="A432" s="86">
        <v>44332</v>
      </c>
      <c r="B432">
        <v>1233</v>
      </c>
      <c r="C432">
        <v>1233</v>
      </c>
    </row>
    <row r="433" spans="1:3" x14ac:dyDescent="0.25">
      <c r="A433" s="86">
        <v>44333</v>
      </c>
      <c r="B433">
        <v>1057</v>
      </c>
      <c r="C433">
        <v>1057</v>
      </c>
    </row>
    <row r="434" spans="1:3" x14ac:dyDescent="0.25">
      <c r="A434" s="86">
        <v>44334</v>
      </c>
      <c r="B434">
        <v>1244</v>
      </c>
      <c r="C434">
        <v>1244</v>
      </c>
    </row>
    <row r="435" spans="1:3" x14ac:dyDescent="0.25">
      <c r="A435" s="86">
        <v>44335</v>
      </c>
      <c r="B435">
        <v>1339</v>
      </c>
      <c r="C435">
        <v>1339</v>
      </c>
    </row>
    <row r="436" spans="1:3" x14ac:dyDescent="0.25">
      <c r="A436" s="86">
        <v>44336</v>
      </c>
      <c r="B436">
        <v>1252</v>
      </c>
      <c r="C436">
        <v>1252</v>
      </c>
    </row>
    <row r="437" spans="1:3" x14ac:dyDescent="0.25">
      <c r="A437" s="86">
        <v>44337</v>
      </c>
      <c r="B437">
        <v>1197</v>
      </c>
      <c r="C437">
        <v>1197</v>
      </c>
    </row>
    <row r="438" spans="1:3" x14ac:dyDescent="0.25">
      <c r="A438" s="86">
        <v>44338</v>
      </c>
      <c r="B438">
        <v>1289</v>
      </c>
      <c r="C438">
        <v>1289</v>
      </c>
    </row>
    <row r="439" spans="1:3" x14ac:dyDescent="0.25">
      <c r="A439" s="86">
        <v>44339</v>
      </c>
      <c r="B439">
        <v>1221</v>
      </c>
      <c r="C439">
        <v>1221</v>
      </c>
    </row>
    <row r="440" spans="1:3" x14ac:dyDescent="0.25">
      <c r="A440" s="86">
        <v>44340</v>
      </c>
      <c r="B440">
        <v>1155</v>
      </c>
      <c r="C440">
        <v>1155</v>
      </c>
    </row>
    <row r="441" spans="1:3" x14ac:dyDescent="0.25">
      <c r="A441" s="86">
        <v>44341</v>
      </c>
      <c r="B441">
        <v>1291</v>
      </c>
      <c r="C441">
        <v>1291</v>
      </c>
    </row>
    <row r="442" spans="1:3" x14ac:dyDescent="0.25">
      <c r="A442" s="86">
        <v>44342</v>
      </c>
      <c r="B442">
        <v>1129</v>
      </c>
      <c r="C442">
        <v>1129</v>
      </c>
    </row>
    <row r="443" spans="1:3" x14ac:dyDescent="0.25">
      <c r="A443" s="86">
        <v>44343</v>
      </c>
      <c r="B443">
        <v>1102</v>
      </c>
      <c r="C443">
        <v>1102</v>
      </c>
    </row>
    <row r="444" spans="1:3" x14ac:dyDescent="0.25">
      <c r="A444" s="86">
        <v>44344</v>
      </c>
      <c r="B444">
        <v>1169</v>
      </c>
      <c r="C444">
        <v>1169</v>
      </c>
    </row>
    <row r="445" spans="1:3" x14ac:dyDescent="0.25">
      <c r="A445" s="86">
        <v>44345</v>
      </c>
      <c r="B445">
        <v>1188</v>
      </c>
      <c r="C445">
        <v>1188</v>
      </c>
    </row>
    <row r="446" spans="1:3" x14ac:dyDescent="0.25">
      <c r="A446" s="86">
        <v>44346</v>
      </c>
      <c r="B446">
        <v>1079</v>
      </c>
      <c r="C446">
        <v>1079</v>
      </c>
    </row>
    <row r="447" spans="1:3" x14ac:dyDescent="0.25">
      <c r="A447" s="86">
        <v>44347</v>
      </c>
      <c r="B447">
        <v>1100</v>
      </c>
      <c r="C447">
        <v>1100</v>
      </c>
    </row>
    <row r="448" spans="1:3" x14ac:dyDescent="0.25">
      <c r="A448" s="86">
        <v>44348</v>
      </c>
      <c r="B448">
        <v>1057</v>
      </c>
      <c r="C448">
        <v>1057</v>
      </c>
    </row>
    <row r="449" spans="1:3" x14ac:dyDescent="0.25">
      <c r="A449" s="86">
        <v>44349</v>
      </c>
      <c r="B449">
        <v>1191</v>
      </c>
      <c r="C449">
        <v>1191</v>
      </c>
    </row>
    <row r="450" spans="1:3" x14ac:dyDescent="0.25">
      <c r="A450" s="86">
        <v>44350</v>
      </c>
      <c r="B450">
        <v>1053</v>
      </c>
      <c r="C450">
        <v>1053</v>
      </c>
    </row>
    <row r="451" spans="1:3" x14ac:dyDescent="0.25">
      <c r="A451" s="86">
        <v>44351</v>
      </c>
      <c r="B451">
        <v>1129</v>
      </c>
      <c r="C451">
        <v>1129</v>
      </c>
    </row>
    <row r="452" spans="1:3" x14ac:dyDescent="0.25">
      <c r="A452" s="86">
        <v>44352</v>
      </c>
      <c r="B452">
        <v>1135</v>
      </c>
      <c r="C452">
        <v>1135</v>
      </c>
    </row>
    <row r="453" spans="1:3" x14ac:dyDescent="0.25">
      <c r="A453" s="86">
        <v>44353</v>
      </c>
      <c r="B453">
        <v>1087</v>
      </c>
      <c r="C453">
        <v>1087</v>
      </c>
    </row>
    <row r="454" spans="1:3" x14ac:dyDescent="0.25">
      <c r="A454" s="86">
        <v>44354</v>
      </c>
      <c r="B454">
        <v>1185</v>
      </c>
      <c r="C454">
        <v>1185</v>
      </c>
    </row>
    <row r="455" spans="1:3" x14ac:dyDescent="0.25">
      <c r="A455" s="86">
        <v>44355</v>
      </c>
      <c r="B455">
        <v>1156</v>
      </c>
      <c r="C455">
        <v>1156</v>
      </c>
    </row>
    <row r="456" spans="1:3" x14ac:dyDescent="0.25">
      <c r="A456" s="86">
        <v>44356</v>
      </c>
      <c r="B456">
        <v>1161</v>
      </c>
      <c r="C456">
        <v>1161</v>
      </c>
    </row>
    <row r="457" spans="1:3" x14ac:dyDescent="0.25">
      <c r="A457" s="86">
        <v>44357</v>
      </c>
      <c r="B457">
        <v>1158</v>
      </c>
      <c r="C457">
        <v>1158</v>
      </c>
    </row>
    <row r="458" spans="1:3" x14ac:dyDescent="0.25">
      <c r="A458" s="86">
        <v>44358</v>
      </c>
      <c r="B458">
        <v>1288</v>
      </c>
      <c r="C458">
        <v>1288</v>
      </c>
    </row>
    <row r="459" spans="1:3" x14ac:dyDescent="0.25">
      <c r="A459" s="86">
        <v>44359</v>
      </c>
      <c r="B459">
        <v>1372</v>
      </c>
      <c r="C459">
        <v>1372</v>
      </c>
    </row>
    <row r="460" spans="1:3" x14ac:dyDescent="0.25">
      <c r="A460" s="86">
        <v>44360</v>
      </c>
      <c r="B460">
        <v>1470</v>
      </c>
      <c r="C460">
        <v>1470</v>
      </c>
    </row>
    <row r="461" spans="1:3" x14ac:dyDescent="0.25">
      <c r="A461" s="86">
        <v>44361</v>
      </c>
      <c r="B461">
        <v>1349</v>
      </c>
      <c r="C461">
        <v>1349</v>
      </c>
    </row>
    <row r="462" spans="1:3" x14ac:dyDescent="0.25">
      <c r="A462" s="86">
        <v>44362</v>
      </c>
      <c r="B462">
        <v>1537</v>
      </c>
      <c r="C462">
        <v>1537</v>
      </c>
    </row>
    <row r="463" spans="1:3" x14ac:dyDescent="0.25">
      <c r="A463" s="86">
        <v>44363</v>
      </c>
      <c r="B463">
        <v>1403</v>
      </c>
      <c r="C463">
        <v>1403</v>
      </c>
    </row>
    <row r="464" spans="1:3" x14ac:dyDescent="0.25">
      <c r="A464" s="86">
        <v>44364</v>
      </c>
      <c r="B464">
        <v>1418</v>
      </c>
      <c r="C464">
        <v>1418</v>
      </c>
    </row>
    <row r="465" spans="1:3" x14ac:dyDescent="0.25">
      <c r="A465" s="86">
        <v>44365</v>
      </c>
      <c r="B465">
        <v>1481</v>
      </c>
      <c r="C465">
        <v>1481</v>
      </c>
    </row>
    <row r="466" spans="1:3" x14ac:dyDescent="0.25">
      <c r="A466" s="86">
        <v>44366</v>
      </c>
      <c r="B466">
        <v>1472</v>
      </c>
      <c r="C466">
        <v>1472</v>
      </c>
    </row>
    <row r="467" spans="1:3" x14ac:dyDescent="0.25">
      <c r="A467" s="86">
        <v>44367</v>
      </c>
      <c r="B467">
        <v>1436</v>
      </c>
      <c r="C467">
        <v>1436</v>
      </c>
    </row>
    <row r="468" spans="1:3" x14ac:dyDescent="0.25">
      <c r="A468" s="86">
        <v>44368</v>
      </c>
      <c r="B468">
        <v>1561</v>
      </c>
      <c r="C468">
        <v>1561</v>
      </c>
    </row>
    <row r="469" spans="1:3" x14ac:dyDescent="0.25">
      <c r="A469" s="86">
        <v>44369</v>
      </c>
      <c r="B469">
        <v>1489</v>
      </c>
      <c r="C469">
        <v>1489</v>
      </c>
    </row>
    <row r="470" spans="1:3" x14ac:dyDescent="0.25">
      <c r="A470" s="86">
        <v>44370</v>
      </c>
      <c r="B470">
        <v>2055</v>
      </c>
      <c r="C470">
        <v>2055</v>
      </c>
    </row>
    <row r="471" spans="1:3" x14ac:dyDescent="0.25">
      <c r="A471" s="86">
        <v>44371</v>
      </c>
      <c r="B471">
        <v>1880</v>
      </c>
      <c r="C471">
        <v>1880</v>
      </c>
    </row>
    <row r="472" spans="1:3" x14ac:dyDescent="0.25">
      <c r="A472" s="86">
        <v>44372</v>
      </c>
      <c r="B472">
        <v>2464</v>
      </c>
      <c r="C472">
        <v>2464</v>
      </c>
    </row>
    <row r="473" spans="1:3" x14ac:dyDescent="0.25">
      <c r="A473" s="86">
        <v>44373</v>
      </c>
      <c r="B473">
        <v>2403</v>
      </c>
      <c r="C473">
        <v>2403</v>
      </c>
    </row>
    <row r="474" spans="1:3" x14ac:dyDescent="0.25">
      <c r="A474" s="86">
        <v>44374</v>
      </c>
      <c r="B474">
        <v>2698</v>
      </c>
      <c r="C474">
        <v>2698</v>
      </c>
    </row>
    <row r="475" spans="1:3" x14ac:dyDescent="0.25">
      <c r="A475" s="86">
        <v>44375</v>
      </c>
      <c r="B475">
        <v>2589</v>
      </c>
      <c r="C475">
        <v>2589</v>
      </c>
    </row>
    <row r="476" spans="1:3" x14ac:dyDescent="0.25">
      <c r="A476" s="86">
        <v>44376</v>
      </c>
      <c r="B476">
        <v>3080</v>
      </c>
      <c r="C476">
        <v>3080</v>
      </c>
    </row>
    <row r="477" spans="1:3" x14ac:dyDescent="0.25">
      <c r="A477" s="86">
        <v>44377</v>
      </c>
      <c r="B477">
        <v>2970</v>
      </c>
      <c r="C477">
        <v>2970</v>
      </c>
    </row>
    <row r="478" spans="1:3" x14ac:dyDescent="0.25">
      <c r="A478" s="86">
        <v>44378</v>
      </c>
      <c r="B478">
        <v>2952</v>
      </c>
      <c r="C478">
        <v>2952</v>
      </c>
    </row>
    <row r="479" spans="1:3" x14ac:dyDescent="0.25">
      <c r="A479" s="86">
        <v>44379</v>
      </c>
      <c r="B479">
        <v>3308</v>
      </c>
      <c r="C479">
        <v>3308</v>
      </c>
    </row>
    <row r="480" spans="1:3" x14ac:dyDescent="0.25">
      <c r="A480" s="86">
        <v>44380</v>
      </c>
      <c r="B480">
        <v>3475</v>
      </c>
      <c r="C480">
        <v>3475</v>
      </c>
    </row>
    <row r="481" spans="1:3" x14ac:dyDescent="0.25">
      <c r="A481" s="86">
        <v>44381</v>
      </c>
      <c r="B481">
        <v>3519</v>
      </c>
      <c r="C481">
        <v>3519</v>
      </c>
    </row>
    <row r="482" spans="1:3" x14ac:dyDescent="0.25">
      <c r="A482" s="86">
        <v>44382</v>
      </c>
      <c r="B482">
        <v>3075</v>
      </c>
      <c r="C482">
        <v>3075</v>
      </c>
    </row>
    <row r="483" spans="1:3" x14ac:dyDescent="0.25">
      <c r="A483" s="86">
        <v>44383</v>
      </c>
      <c r="B483">
        <v>3591</v>
      </c>
      <c r="C483">
        <v>3591</v>
      </c>
    </row>
    <row r="484" spans="1:3" x14ac:dyDescent="0.25">
      <c r="A484" s="86">
        <v>44384</v>
      </c>
      <c r="B484">
        <v>3664</v>
      </c>
      <c r="C484">
        <v>3664</v>
      </c>
    </row>
    <row r="485" spans="1:3" x14ac:dyDescent="0.25">
      <c r="A485" s="86">
        <v>44385</v>
      </c>
      <c r="B485">
        <v>3819</v>
      </c>
      <c r="C485">
        <v>3819</v>
      </c>
    </row>
    <row r="486" spans="1:3" x14ac:dyDescent="0.25">
      <c r="A486" s="86">
        <v>44386</v>
      </c>
      <c r="B486">
        <v>6422</v>
      </c>
      <c r="C486">
        <v>6422</v>
      </c>
    </row>
    <row r="487" spans="1:3" x14ac:dyDescent="0.25">
      <c r="A487" s="86">
        <v>44387</v>
      </c>
      <c r="B487">
        <v>6750</v>
      </c>
      <c r="C487">
        <v>6750</v>
      </c>
    </row>
    <row r="488" spans="1:3" x14ac:dyDescent="0.25">
      <c r="A488" s="86">
        <v>44388</v>
      </c>
      <c r="B488">
        <v>6923</v>
      </c>
      <c r="C488">
        <v>6923</v>
      </c>
    </row>
    <row r="489" spans="1:3" x14ac:dyDescent="0.25">
      <c r="A489" s="86">
        <v>44389</v>
      </c>
      <c r="B489">
        <v>6423</v>
      </c>
      <c r="C489">
        <v>6423</v>
      </c>
    </row>
    <row r="490" spans="1:3" x14ac:dyDescent="0.25">
      <c r="A490" s="86">
        <v>44390</v>
      </c>
      <c r="B490">
        <v>5613</v>
      </c>
      <c r="C490">
        <v>5613</v>
      </c>
    </row>
    <row r="491" spans="1:3" x14ac:dyDescent="0.25">
      <c r="A491" s="86">
        <v>44391</v>
      </c>
      <c r="B491">
        <v>6080</v>
      </c>
      <c r="C491">
        <v>6080</v>
      </c>
    </row>
    <row r="492" spans="1:3" x14ac:dyDescent="0.25">
      <c r="A492" s="86">
        <v>44392</v>
      </c>
      <c r="B492">
        <v>6479</v>
      </c>
      <c r="C492">
        <v>6479</v>
      </c>
    </row>
    <row r="493" spans="1:3" x14ac:dyDescent="0.25">
      <c r="A493" s="86">
        <v>44393</v>
      </c>
      <c r="B493">
        <v>6460</v>
      </c>
      <c r="C493">
        <v>6460</v>
      </c>
    </row>
    <row r="494" spans="1:3" x14ac:dyDescent="0.25">
      <c r="A494" s="86">
        <v>44394</v>
      </c>
      <c r="B494">
        <v>6062</v>
      </c>
      <c r="C494">
        <v>6062</v>
      </c>
    </row>
    <row r="495" spans="1:3" x14ac:dyDescent="0.25">
      <c r="A495" s="86">
        <v>44395</v>
      </c>
      <c r="B495">
        <v>6279</v>
      </c>
      <c r="C495">
        <v>6279</v>
      </c>
    </row>
    <row r="496" spans="1:3" x14ac:dyDescent="0.25">
      <c r="A496" s="86">
        <v>44396</v>
      </c>
      <c r="B496">
        <v>6505</v>
      </c>
      <c r="C496">
        <v>6505</v>
      </c>
    </row>
    <row r="497" spans="1:3" x14ac:dyDescent="0.25">
      <c r="A497" s="86">
        <v>44397</v>
      </c>
      <c r="B497">
        <v>6057</v>
      </c>
      <c r="C497">
        <v>6057</v>
      </c>
    </row>
    <row r="498" spans="1:3" x14ac:dyDescent="0.25">
      <c r="A498" s="86">
        <v>44398</v>
      </c>
      <c r="B498">
        <v>6405</v>
      </c>
      <c r="C498">
        <v>6405</v>
      </c>
    </row>
    <row r="499" spans="1:3" x14ac:dyDescent="0.25">
      <c r="A499" s="86">
        <v>44399</v>
      </c>
      <c r="B499">
        <v>7745</v>
      </c>
      <c r="C499">
        <v>7745</v>
      </c>
    </row>
    <row r="500" spans="1:3" x14ac:dyDescent="0.25">
      <c r="A500" s="86">
        <v>44400</v>
      </c>
      <c r="B500">
        <v>7784</v>
      </c>
      <c r="C500">
        <v>7784</v>
      </c>
    </row>
    <row r="501" spans="1:3" x14ac:dyDescent="0.25">
      <c r="A501" s="86">
        <v>44401</v>
      </c>
      <c r="B501">
        <v>7732</v>
      </c>
      <c r="C501">
        <v>7732</v>
      </c>
    </row>
    <row r="502" spans="1:3" x14ac:dyDescent="0.25">
      <c r="A502" s="86">
        <v>44402</v>
      </c>
      <c r="B502">
        <v>8853</v>
      </c>
      <c r="C502">
        <v>8853</v>
      </c>
    </row>
    <row r="503" spans="1:3" x14ac:dyDescent="0.25">
      <c r="A503" s="86">
        <v>44403</v>
      </c>
      <c r="B503">
        <v>8184</v>
      </c>
      <c r="C503">
        <v>8184</v>
      </c>
    </row>
    <row r="504" spans="1:3" x14ac:dyDescent="0.25">
      <c r="A504" s="86">
        <v>44404</v>
      </c>
      <c r="B504">
        <v>7903</v>
      </c>
      <c r="C504">
        <v>7903</v>
      </c>
    </row>
    <row r="505" spans="1:3" x14ac:dyDescent="0.25">
      <c r="A505" s="86">
        <v>44405</v>
      </c>
      <c r="B505">
        <v>9323</v>
      </c>
      <c r="C505">
        <v>9323</v>
      </c>
    </row>
    <row r="506" spans="1:3" x14ac:dyDescent="0.25">
      <c r="A506" s="86">
        <v>44406</v>
      </c>
      <c r="B506">
        <v>8607</v>
      </c>
      <c r="C506">
        <v>8607</v>
      </c>
    </row>
    <row r="507" spans="1:3" x14ac:dyDescent="0.25">
      <c r="A507" s="86">
        <v>44407</v>
      </c>
      <c r="B507">
        <v>8736</v>
      </c>
      <c r="C507">
        <v>8736</v>
      </c>
    </row>
    <row r="508" spans="1:3" x14ac:dyDescent="0.25">
      <c r="A508" s="86">
        <v>44408</v>
      </c>
      <c r="B508">
        <v>8875</v>
      </c>
      <c r="C508">
        <v>8875</v>
      </c>
    </row>
    <row r="509" spans="1:3" x14ac:dyDescent="0.25">
      <c r="A509" s="86">
        <v>44409</v>
      </c>
      <c r="B509">
        <v>9747</v>
      </c>
      <c r="C509">
        <v>9747</v>
      </c>
    </row>
    <row r="510" spans="1:3" x14ac:dyDescent="0.25">
      <c r="A510" s="86">
        <v>44410</v>
      </c>
      <c r="B510">
        <v>9279</v>
      </c>
      <c r="C510">
        <v>9279</v>
      </c>
    </row>
    <row r="511" spans="1:3" x14ac:dyDescent="0.25">
      <c r="A511" s="86">
        <v>44411</v>
      </c>
      <c r="B511">
        <v>9629</v>
      </c>
      <c r="C511">
        <v>9629</v>
      </c>
    </row>
    <row r="512" spans="1:3" x14ac:dyDescent="0.25">
      <c r="A512" s="86">
        <v>44412</v>
      </c>
      <c r="B512">
        <v>9363</v>
      </c>
      <c r="C512">
        <v>9363</v>
      </c>
    </row>
    <row r="513" spans="1:3" x14ac:dyDescent="0.25">
      <c r="A513" s="86">
        <v>44413</v>
      </c>
      <c r="B513">
        <v>8399</v>
      </c>
      <c r="C513">
        <v>8399</v>
      </c>
    </row>
    <row r="514" spans="1:3" x14ac:dyDescent="0.25">
      <c r="A514" s="86">
        <v>44414</v>
      </c>
      <c r="B514">
        <v>8886</v>
      </c>
      <c r="C514">
        <v>8886</v>
      </c>
    </row>
    <row r="515" spans="1:3" x14ac:dyDescent="0.25">
      <c r="A515" s="86">
        <v>44415</v>
      </c>
      <c r="B515">
        <v>8893</v>
      </c>
      <c r="C515">
        <v>8893</v>
      </c>
    </row>
    <row r="516" spans="1:3" x14ac:dyDescent="0.25">
      <c r="A516" s="86">
        <v>44416</v>
      </c>
      <c r="B516">
        <v>9427</v>
      </c>
      <c r="C516">
        <v>9427</v>
      </c>
    </row>
    <row r="517" spans="1:3" x14ac:dyDescent="0.25">
      <c r="A517" s="86">
        <v>44417</v>
      </c>
      <c r="B517">
        <v>7950</v>
      </c>
      <c r="C517">
        <v>7950</v>
      </c>
    </row>
    <row r="518" spans="1:3" x14ac:dyDescent="0.25">
      <c r="A518" s="86">
        <v>44418</v>
      </c>
      <c r="B518">
        <v>8936</v>
      </c>
      <c r="C518">
        <v>8936</v>
      </c>
    </row>
    <row r="519" spans="1:3" x14ac:dyDescent="0.25">
      <c r="A519" s="86">
        <v>44419</v>
      </c>
      <c r="B519">
        <v>8605</v>
      </c>
      <c r="C519">
        <v>8605</v>
      </c>
    </row>
    <row r="520" spans="1:3" x14ac:dyDescent="0.25">
      <c r="A520" s="86">
        <v>44420</v>
      </c>
      <c r="B520">
        <v>8194</v>
      </c>
      <c r="C520">
        <v>8194</v>
      </c>
    </row>
    <row r="521" spans="1:3" x14ac:dyDescent="0.25">
      <c r="A521" s="86">
        <v>44421</v>
      </c>
      <c r="B521">
        <v>8312</v>
      </c>
      <c r="C521">
        <v>8312</v>
      </c>
    </row>
    <row r="522" spans="1:3" x14ac:dyDescent="0.25">
      <c r="A522" s="86">
        <v>44422</v>
      </c>
      <c r="B522">
        <v>8816</v>
      </c>
      <c r="C522">
        <v>8816</v>
      </c>
    </row>
    <row r="523" spans="1:3" x14ac:dyDescent="0.25">
      <c r="A523" s="86">
        <v>44423</v>
      </c>
      <c r="B523">
        <v>8636</v>
      </c>
      <c r="C523">
        <v>8636</v>
      </c>
    </row>
    <row r="524" spans="1:3" x14ac:dyDescent="0.25">
      <c r="A524" s="86">
        <v>44424</v>
      </c>
      <c r="B524">
        <v>9169</v>
      </c>
      <c r="C524">
        <v>9169</v>
      </c>
    </row>
    <row r="525" spans="1:3" x14ac:dyDescent="0.25">
      <c r="A525" s="86">
        <v>44425</v>
      </c>
      <c r="B525">
        <v>9772</v>
      </c>
      <c r="C525">
        <v>9772</v>
      </c>
    </row>
    <row r="526" spans="1:3" x14ac:dyDescent="0.25">
      <c r="A526" s="86">
        <v>44426</v>
      </c>
      <c r="B526">
        <v>8666</v>
      </c>
      <c r="C526">
        <v>8666</v>
      </c>
    </row>
    <row r="527" spans="1:3" x14ac:dyDescent="0.25">
      <c r="A527" s="86">
        <v>44427</v>
      </c>
      <c r="B527">
        <v>8972</v>
      </c>
      <c r="C527">
        <v>8972</v>
      </c>
    </row>
    <row r="528" spans="1:3" x14ac:dyDescent="0.25">
      <c r="A528" s="86">
        <v>44428</v>
      </c>
      <c r="B528">
        <v>9764</v>
      </c>
      <c r="C528">
        <v>9764</v>
      </c>
    </row>
    <row r="529" spans="1:3" x14ac:dyDescent="0.25">
      <c r="A529" s="86">
        <v>44429</v>
      </c>
      <c r="B529">
        <v>9740</v>
      </c>
      <c r="C529">
        <v>9740</v>
      </c>
    </row>
    <row r="530" spans="1:3" x14ac:dyDescent="0.25">
      <c r="A530" s="86">
        <v>44430</v>
      </c>
      <c r="B530">
        <v>9548</v>
      </c>
      <c r="C530">
        <v>9548</v>
      </c>
    </row>
    <row r="531" spans="1:3" x14ac:dyDescent="0.25">
      <c r="A531" s="86">
        <v>44431</v>
      </c>
      <c r="B531">
        <v>9320</v>
      </c>
      <c r="C531">
        <v>9320</v>
      </c>
    </row>
    <row r="532" spans="1:3" x14ac:dyDescent="0.25">
      <c r="A532" s="86">
        <v>44432</v>
      </c>
      <c r="B532">
        <v>9907</v>
      </c>
      <c r="C532">
        <v>9907</v>
      </c>
    </row>
    <row r="533" spans="1:3" x14ac:dyDescent="0.25">
      <c r="A533" s="86">
        <v>44433</v>
      </c>
      <c r="B533">
        <v>8637</v>
      </c>
      <c r="C533">
        <v>8637</v>
      </c>
    </row>
    <row r="534" spans="1:3" x14ac:dyDescent="0.25">
      <c r="A534" s="86">
        <v>44434</v>
      </c>
      <c r="B534">
        <v>8509</v>
      </c>
      <c r="C534">
        <v>8509</v>
      </c>
    </row>
    <row r="535" spans="1:3" x14ac:dyDescent="0.25">
      <c r="A535" s="86">
        <v>44435</v>
      </c>
      <c r="B535">
        <v>7639</v>
      </c>
      <c r="C535">
        <v>7639</v>
      </c>
    </row>
    <row r="536" spans="1:3" x14ac:dyDescent="0.25">
      <c r="A536" s="86">
        <v>44436</v>
      </c>
      <c r="B536">
        <v>6850</v>
      </c>
      <c r="C536">
        <v>6850</v>
      </c>
    </row>
    <row r="537" spans="1:3" x14ac:dyDescent="0.25">
      <c r="A537" s="86">
        <v>44437</v>
      </c>
      <c r="B537">
        <v>6277</v>
      </c>
      <c r="C537">
        <v>6277</v>
      </c>
    </row>
    <row r="538" spans="1:3" x14ac:dyDescent="0.25">
      <c r="A538" s="86">
        <v>44438</v>
      </c>
      <c r="B538">
        <v>6075</v>
      </c>
      <c r="C538">
        <v>6075</v>
      </c>
    </row>
    <row r="539" spans="1:3" x14ac:dyDescent="0.25">
      <c r="A539" s="86">
        <v>44439</v>
      </c>
      <c r="B539">
        <v>6342</v>
      </c>
      <c r="C539">
        <v>6342</v>
      </c>
    </row>
    <row r="540" spans="1:3" x14ac:dyDescent="0.25">
      <c r="A540" s="86">
        <v>44440</v>
      </c>
      <c r="B540">
        <v>6609</v>
      </c>
      <c r="C540">
        <v>6609</v>
      </c>
    </row>
    <row r="541" spans="1:3" x14ac:dyDescent="0.25">
      <c r="A541" s="86">
        <v>44441</v>
      </c>
      <c r="B541">
        <v>6208</v>
      </c>
      <c r="C541">
        <v>6208</v>
      </c>
    </row>
    <row r="542" spans="1:3" x14ac:dyDescent="0.25">
      <c r="A542" s="86">
        <v>44442</v>
      </c>
      <c r="B542">
        <v>6927</v>
      </c>
      <c r="C542">
        <v>6927</v>
      </c>
    </row>
    <row r="543" spans="1:3" x14ac:dyDescent="0.25">
      <c r="A543" s="86">
        <v>44443</v>
      </c>
      <c r="B543">
        <v>7854</v>
      </c>
      <c r="C543">
        <v>7854</v>
      </c>
    </row>
    <row r="544" spans="1:3" x14ac:dyDescent="0.25">
      <c r="A544" s="86">
        <v>44444</v>
      </c>
      <c r="B544">
        <v>9221</v>
      </c>
      <c r="C544">
        <v>9221</v>
      </c>
    </row>
    <row r="545" spans="1:3" x14ac:dyDescent="0.25">
      <c r="A545" s="86">
        <v>44445</v>
      </c>
      <c r="B545">
        <v>7230</v>
      </c>
      <c r="C545">
        <v>7230</v>
      </c>
    </row>
    <row r="546" spans="1:3" x14ac:dyDescent="0.25">
      <c r="A546" s="86">
        <v>44446</v>
      </c>
      <c r="B546">
        <v>7771</v>
      </c>
      <c r="C546">
        <v>7771</v>
      </c>
    </row>
    <row r="547" spans="1:3" x14ac:dyDescent="0.25">
      <c r="A547" s="86">
        <v>44447</v>
      </c>
      <c r="B547">
        <v>8317</v>
      </c>
      <c r="C547">
        <v>8317</v>
      </c>
    </row>
    <row r="548" spans="1:3" x14ac:dyDescent="0.25">
      <c r="A548" s="86">
        <v>44448</v>
      </c>
      <c r="B548">
        <v>7747</v>
      </c>
      <c r="C548">
        <v>7747</v>
      </c>
    </row>
    <row r="549" spans="1:3" x14ac:dyDescent="0.25">
      <c r="A549" s="86">
        <v>44449</v>
      </c>
      <c r="B549">
        <v>8394</v>
      </c>
      <c r="C549">
        <v>8394</v>
      </c>
    </row>
    <row r="550" spans="1:3" x14ac:dyDescent="0.25">
      <c r="A550" s="86">
        <v>44450</v>
      </c>
      <c r="B550">
        <v>8035</v>
      </c>
      <c r="C550">
        <v>8035</v>
      </c>
    </row>
    <row r="551" spans="1:3" x14ac:dyDescent="0.25">
      <c r="A551" s="86">
        <v>44451</v>
      </c>
      <c r="B551">
        <v>8034</v>
      </c>
      <c r="C551">
        <v>8034</v>
      </c>
    </row>
    <row r="552" spans="1:3" x14ac:dyDescent="0.25">
      <c r="A552" s="86">
        <v>44452</v>
      </c>
      <c r="B552">
        <v>8342</v>
      </c>
      <c r="C552">
        <v>8342</v>
      </c>
    </row>
    <row r="553" spans="1:3" x14ac:dyDescent="0.25">
      <c r="A553" s="86">
        <v>44453</v>
      </c>
      <c r="B553">
        <v>7516</v>
      </c>
      <c r="C553">
        <v>7516</v>
      </c>
    </row>
    <row r="554" spans="1:3" x14ac:dyDescent="0.25">
      <c r="A554" s="86">
        <v>44454</v>
      </c>
      <c r="B554">
        <v>7437</v>
      </c>
      <c r="C554">
        <v>7437</v>
      </c>
    </row>
    <row r="555" spans="1:3" x14ac:dyDescent="0.25">
      <c r="A555" s="86">
        <v>44455</v>
      </c>
      <c r="B555">
        <v>7628</v>
      </c>
      <c r="C555">
        <v>7628</v>
      </c>
    </row>
    <row r="556" spans="1:3" x14ac:dyDescent="0.25">
      <c r="A556" s="86">
        <v>44456</v>
      </c>
      <c r="B556">
        <v>8291</v>
      </c>
      <c r="C556">
        <v>8291</v>
      </c>
    </row>
    <row r="557" spans="1:3" x14ac:dyDescent="0.25">
      <c r="A557" s="86">
        <v>44457</v>
      </c>
      <c r="B557">
        <v>8517</v>
      </c>
      <c r="C557">
        <v>8517</v>
      </c>
    </row>
    <row r="558" spans="1:3" x14ac:dyDescent="0.25">
      <c r="A558" s="86">
        <v>44458</v>
      </c>
      <c r="B558">
        <v>8434</v>
      </c>
      <c r="C558">
        <v>8434</v>
      </c>
    </row>
    <row r="559" spans="1:3" x14ac:dyDescent="0.25">
      <c r="A559" s="86">
        <v>44459</v>
      </c>
      <c r="B559">
        <v>8544</v>
      </c>
      <c r="C559">
        <v>8544</v>
      </c>
    </row>
    <row r="560" spans="1:3" x14ac:dyDescent="0.25">
      <c r="A560" s="86">
        <v>44460</v>
      </c>
      <c r="B560">
        <v>8289</v>
      </c>
      <c r="C560">
        <v>8289</v>
      </c>
    </row>
    <row r="561" spans="1:3" x14ac:dyDescent="0.25">
      <c r="A561" s="86">
        <v>44461</v>
      </c>
      <c r="B561">
        <v>7151</v>
      </c>
      <c r="C561">
        <v>7151</v>
      </c>
    </row>
    <row r="562" spans="1:3" x14ac:dyDescent="0.25">
      <c r="A562" s="86">
        <v>44462</v>
      </c>
      <c r="B562">
        <v>6935</v>
      </c>
      <c r="C562">
        <v>6935</v>
      </c>
    </row>
    <row r="563" spans="1:3" x14ac:dyDescent="0.25">
      <c r="A563" s="86">
        <v>44463</v>
      </c>
      <c r="B563">
        <v>7695</v>
      </c>
      <c r="C563">
        <v>7695</v>
      </c>
    </row>
    <row r="564" spans="1:3" x14ac:dyDescent="0.25">
      <c r="A564" s="86">
        <v>44464</v>
      </c>
      <c r="B564">
        <v>7513</v>
      </c>
      <c r="C564">
        <v>7513</v>
      </c>
    </row>
    <row r="565" spans="1:3" x14ac:dyDescent="0.25">
      <c r="A565" s="86">
        <v>44465</v>
      </c>
      <c r="B565">
        <v>6673</v>
      </c>
      <c r="C565">
        <v>6673</v>
      </c>
    </row>
    <row r="566" spans="1:3" x14ac:dyDescent="0.25">
      <c r="A566" s="86">
        <v>44466</v>
      </c>
      <c r="B566">
        <v>6632</v>
      </c>
      <c r="C566">
        <v>6632</v>
      </c>
    </row>
    <row r="567" spans="1:3" x14ac:dyDescent="0.25">
      <c r="A567" s="86">
        <v>44467</v>
      </c>
      <c r="B567">
        <v>6009</v>
      </c>
      <c r="C567">
        <v>6009</v>
      </c>
    </row>
    <row r="568" spans="1:3" x14ac:dyDescent="0.25">
      <c r="A568" s="86">
        <v>44468</v>
      </c>
      <c r="B568">
        <v>5617</v>
      </c>
      <c r="C568">
        <v>5617</v>
      </c>
    </row>
    <row r="569" spans="1:3" x14ac:dyDescent="0.25">
      <c r="A569" s="86">
        <v>44469</v>
      </c>
      <c r="B569">
        <v>5003</v>
      </c>
      <c r="C569">
        <v>5003</v>
      </c>
    </row>
    <row r="570" spans="1:3" x14ac:dyDescent="0.25">
      <c r="A570" s="86">
        <v>44470</v>
      </c>
      <c r="B570">
        <v>5049</v>
      </c>
      <c r="C570">
        <v>5049</v>
      </c>
    </row>
    <row r="571" spans="1:3" x14ac:dyDescent="0.25">
      <c r="A571" s="86">
        <v>44471</v>
      </c>
      <c r="B571">
        <v>4873</v>
      </c>
      <c r="C571">
        <v>4873</v>
      </c>
    </row>
    <row r="572" spans="1:3" x14ac:dyDescent="0.25">
      <c r="A572" s="86">
        <v>44472</v>
      </c>
      <c r="B572">
        <v>4097</v>
      </c>
      <c r="C572">
        <v>4097</v>
      </c>
    </row>
    <row r="573" spans="1:3" x14ac:dyDescent="0.25">
      <c r="A573" s="86">
        <v>44473</v>
      </c>
      <c r="B573">
        <v>4272</v>
      </c>
      <c r="C573">
        <v>4272</v>
      </c>
    </row>
    <row r="574" spans="1:3" x14ac:dyDescent="0.25">
      <c r="A574" s="86">
        <v>44474</v>
      </c>
      <c r="B574">
        <v>4793</v>
      </c>
      <c r="C574">
        <v>4793</v>
      </c>
    </row>
    <row r="575" spans="1:3" x14ac:dyDescent="0.25">
      <c r="A575" s="86">
        <v>44475</v>
      </c>
      <c r="B575">
        <v>3596</v>
      </c>
      <c r="C575">
        <v>3596</v>
      </c>
    </row>
    <row r="576" spans="1:3" x14ac:dyDescent="0.25">
      <c r="A576" s="86">
        <v>44476</v>
      </c>
      <c r="B576">
        <v>3833</v>
      </c>
      <c r="C576">
        <v>3833</v>
      </c>
    </row>
    <row r="577" spans="1:3" x14ac:dyDescent="0.25">
      <c r="A577" s="86">
        <v>44477</v>
      </c>
      <c r="B577">
        <v>3396</v>
      </c>
      <c r="C577">
        <v>3396</v>
      </c>
    </row>
    <row r="578" spans="1:3" x14ac:dyDescent="0.25">
      <c r="A578" s="86">
        <v>44478</v>
      </c>
      <c r="B578">
        <v>3442</v>
      </c>
      <c r="C578">
        <v>3442</v>
      </c>
    </row>
    <row r="579" spans="1:3" x14ac:dyDescent="0.25">
      <c r="A579" s="86">
        <v>44479</v>
      </c>
      <c r="B579">
        <v>3604</v>
      </c>
      <c r="C579">
        <v>3604</v>
      </c>
    </row>
    <row r="580" spans="1:3" x14ac:dyDescent="0.25">
      <c r="A580" s="86">
        <v>44480</v>
      </c>
      <c r="B580">
        <v>2945</v>
      </c>
      <c r="C580">
        <v>2945</v>
      </c>
    </row>
    <row r="581" spans="1:3" x14ac:dyDescent="0.25">
      <c r="A581" s="86">
        <v>44481</v>
      </c>
      <c r="B581">
        <v>2638</v>
      </c>
      <c r="C581">
        <v>2638</v>
      </c>
    </row>
    <row r="582" spans="1:3" x14ac:dyDescent="0.25">
      <c r="A582" s="86">
        <v>44482</v>
      </c>
      <c r="B582">
        <v>2354</v>
      </c>
      <c r="C582">
        <v>2354</v>
      </c>
    </row>
    <row r="583" spans="1:3" x14ac:dyDescent="0.25">
      <c r="A583" s="86">
        <v>44483</v>
      </c>
      <c r="B583">
        <v>2364</v>
      </c>
      <c r="C583">
        <v>2364</v>
      </c>
    </row>
    <row r="584" spans="1:3" x14ac:dyDescent="0.25">
      <c r="A584" s="86">
        <v>44484</v>
      </c>
      <c r="B584">
        <v>2138</v>
      </c>
      <c r="C584">
        <v>2138</v>
      </c>
    </row>
    <row r="585" spans="1:3" x14ac:dyDescent="0.25">
      <c r="A585" s="86">
        <v>44485</v>
      </c>
      <c r="B585">
        <v>1946</v>
      </c>
      <c r="C585">
        <v>1946</v>
      </c>
    </row>
    <row r="586" spans="1:3" x14ac:dyDescent="0.25">
      <c r="A586" s="86">
        <v>44486</v>
      </c>
      <c r="B586">
        <v>2197</v>
      </c>
      <c r="C586">
        <v>2197</v>
      </c>
    </row>
    <row r="587" spans="1:3" x14ac:dyDescent="0.25">
      <c r="A587" s="86">
        <v>44487</v>
      </c>
      <c r="B587">
        <v>1844</v>
      </c>
      <c r="C587">
        <v>1844</v>
      </c>
    </row>
    <row r="588" spans="1:3" x14ac:dyDescent="0.25">
      <c r="A588" s="86">
        <v>44488</v>
      </c>
      <c r="B588">
        <v>1768</v>
      </c>
      <c r="C588">
        <v>1768</v>
      </c>
    </row>
    <row r="589" spans="1:3" x14ac:dyDescent="0.25">
      <c r="A589" s="86">
        <v>44489</v>
      </c>
      <c r="B589">
        <v>1550</v>
      </c>
      <c r="C589">
        <v>1550</v>
      </c>
    </row>
    <row r="590" spans="1:3" x14ac:dyDescent="0.25">
      <c r="A590" s="86">
        <v>44490</v>
      </c>
      <c r="B590">
        <v>1435</v>
      </c>
      <c r="C590">
        <v>1435</v>
      </c>
    </row>
    <row r="591" spans="1:3" x14ac:dyDescent="0.25">
      <c r="A591" s="86">
        <v>44491</v>
      </c>
      <c r="B591">
        <v>1476</v>
      </c>
      <c r="C591">
        <v>1476</v>
      </c>
    </row>
    <row r="592" spans="1:3" x14ac:dyDescent="0.25">
      <c r="A592" s="86">
        <v>44492</v>
      </c>
      <c r="B592">
        <v>1393</v>
      </c>
      <c r="C592">
        <v>1393</v>
      </c>
    </row>
    <row r="593" spans="1:3" x14ac:dyDescent="0.25">
      <c r="A593" s="86">
        <v>44493</v>
      </c>
      <c r="B593">
        <v>1319</v>
      </c>
      <c r="C593">
        <v>1319</v>
      </c>
    </row>
    <row r="594" spans="1:3" x14ac:dyDescent="0.25">
      <c r="A594" s="86">
        <v>44494</v>
      </c>
      <c r="B594">
        <v>1210</v>
      </c>
      <c r="C594">
        <v>1210</v>
      </c>
    </row>
    <row r="595" spans="1:3" x14ac:dyDescent="0.25">
      <c r="A595" s="86">
        <v>44495</v>
      </c>
      <c r="B595">
        <v>975</v>
      </c>
      <c r="C595">
        <v>975</v>
      </c>
    </row>
    <row r="596" spans="1:3" x14ac:dyDescent="0.25">
      <c r="A596" s="86">
        <v>44496</v>
      </c>
      <c r="B596">
        <v>912</v>
      </c>
      <c r="C596">
        <v>912</v>
      </c>
    </row>
    <row r="597" spans="1:3" x14ac:dyDescent="0.25">
      <c r="A597" s="86">
        <v>44497</v>
      </c>
      <c r="B597">
        <v>900</v>
      </c>
      <c r="C597">
        <v>900</v>
      </c>
    </row>
    <row r="598" spans="1:3" x14ac:dyDescent="0.25">
      <c r="A598" s="86">
        <v>44498</v>
      </c>
      <c r="B598">
        <v>866</v>
      </c>
      <c r="C598">
        <v>866</v>
      </c>
    </row>
    <row r="599" spans="1:3" x14ac:dyDescent="0.25">
      <c r="A599" s="86">
        <v>44499</v>
      </c>
      <c r="B599">
        <v>712</v>
      </c>
      <c r="C599">
        <v>712</v>
      </c>
    </row>
    <row r="600" spans="1:3" x14ac:dyDescent="0.25">
      <c r="A600" s="86">
        <v>44500</v>
      </c>
      <c r="B600">
        <v>676</v>
      </c>
      <c r="C600">
        <v>676</v>
      </c>
    </row>
    <row r="601" spans="1:3" x14ac:dyDescent="0.25">
      <c r="A601" s="86">
        <v>44501</v>
      </c>
      <c r="B601">
        <v>633</v>
      </c>
      <c r="C601">
        <v>633</v>
      </c>
    </row>
    <row r="602" spans="1:3" x14ac:dyDescent="0.25">
      <c r="A602" s="86">
        <v>44502</v>
      </c>
      <c r="B602">
        <v>549</v>
      </c>
      <c r="C602">
        <v>549</v>
      </c>
    </row>
    <row r="603" spans="1:3" x14ac:dyDescent="0.25">
      <c r="A603" s="86">
        <v>44503</v>
      </c>
      <c r="B603">
        <v>567</v>
      </c>
      <c r="C603">
        <v>567</v>
      </c>
    </row>
    <row r="604" spans="1:3" x14ac:dyDescent="0.25">
      <c r="A604" s="86">
        <v>44504</v>
      </c>
      <c r="B604">
        <v>592</v>
      </c>
      <c r="C604">
        <v>592</v>
      </c>
    </row>
    <row r="605" spans="1:3" x14ac:dyDescent="0.25">
      <c r="A605" s="86">
        <v>44505</v>
      </c>
      <c r="B605">
        <v>606</v>
      </c>
      <c r="C605">
        <v>606</v>
      </c>
    </row>
    <row r="606" spans="1:3" x14ac:dyDescent="0.25">
      <c r="A606" s="86">
        <v>44506</v>
      </c>
      <c r="B606">
        <v>550</v>
      </c>
      <c r="C606">
        <v>550</v>
      </c>
    </row>
    <row r="607" spans="1:3" x14ac:dyDescent="0.25">
      <c r="A607" s="86">
        <v>44507</v>
      </c>
      <c r="B607">
        <v>483</v>
      </c>
      <c r="C607">
        <v>483</v>
      </c>
    </row>
    <row r="608" spans="1:3" x14ac:dyDescent="0.25">
      <c r="A608" s="86">
        <v>44508</v>
      </c>
      <c r="B608">
        <v>471</v>
      </c>
      <c r="C608">
        <v>471</v>
      </c>
    </row>
    <row r="609" spans="1:4" x14ac:dyDescent="0.25">
      <c r="A609" s="86">
        <v>44509</v>
      </c>
      <c r="B609">
        <v>467</v>
      </c>
      <c r="C609">
        <v>467</v>
      </c>
    </row>
    <row r="610" spans="1:4" x14ac:dyDescent="0.25">
      <c r="A610" s="86">
        <v>44510</v>
      </c>
      <c r="B610">
        <v>413</v>
      </c>
      <c r="C610">
        <v>413</v>
      </c>
    </row>
    <row r="611" spans="1:4" x14ac:dyDescent="0.25">
      <c r="A611" s="86">
        <v>44511</v>
      </c>
      <c r="B611">
        <v>403</v>
      </c>
      <c r="C611">
        <v>403</v>
      </c>
    </row>
    <row r="612" spans="1:4" x14ac:dyDescent="0.25">
      <c r="A612" s="86">
        <v>44512</v>
      </c>
      <c r="B612">
        <v>362</v>
      </c>
      <c r="C612">
        <v>362</v>
      </c>
    </row>
    <row r="613" spans="1:4" x14ac:dyDescent="0.25">
      <c r="A613" s="86">
        <v>44513</v>
      </c>
      <c r="B613">
        <v>293</v>
      </c>
      <c r="C613">
        <v>293</v>
      </c>
    </row>
    <row r="614" spans="1:4" x14ac:dyDescent="0.25">
      <c r="A614" s="86">
        <v>44514</v>
      </c>
      <c r="B614">
        <v>348</v>
      </c>
      <c r="C614">
        <v>348</v>
      </c>
    </row>
    <row r="615" spans="1:4" x14ac:dyDescent="0.25">
      <c r="A615" s="86">
        <v>44515</v>
      </c>
      <c r="B615">
        <v>326</v>
      </c>
      <c r="C615">
        <v>326</v>
      </c>
    </row>
    <row r="616" spans="1:4" x14ac:dyDescent="0.25">
      <c r="A616" s="86">
        <v>44516</v>
      </c>
      <c r="B616" s="49">
        <v>243</v>
      </c>
      <c r="C616" s="87">
        <f>$C$615*$Y$4^D616</f>
        <v>328.50283927189048</v>
      </c>
      <c r="D616">
        <v>1</v>
      </c>
    </row>
    <row r="617" spans="1:4" x14ac:dyDescent="0.25">
      <c r="A617" s="86">
        <v>44517</v>
      </c>
      <c r="B617" s="49">
        <v>246</v>
      </c>
      <c r="C617" s="87">
        <f t="shared" ref="C617:C629" si="6">$C$615*$Y$4^D617</f>
        <v>331.02489389476534</v>
      </c>
      <c r="D617">
        <v>2</v>
      </c>
    </row>
    <row r="618" spans="1:4" x14ac:dyDescent="0.25">
      <c r="A618" s="86">
        <v>44518</v>
      </c>
      <c r="B618" s="49">
        <v>316</v>
      </c>
      <c r="C618" s="87">
        <f t="shared" si="6"/>
        <v>333.5663113929653</v>
      </c>
      <c r="D618">
        <v>3</v>
      </c>
    </row>
    <row r="619" spans="1:4" x14ac:dyDescent="0.25">
      <c r="A619" s="86">
        <v>44519</v>
      </c>
      <c r="B619" s="49">
        <v>316</v>
      </c>
      <c r="C619" s="87">
        <f t="shared" si="6"/>
        <v>336.12724042343757</v>
      </c>
      <c r="D619">
        <v>4</v>
      </c>
    </row>
    <row r="620" spans="1:4" x14ac:dyDescent="0.25">
      <c r="A620" s="86">
        <v>44520</v>
      </c>
      <c r="B620" s="49">
        <v>287</v>
      </c>
      <c r="C620" s="87">
        <f t="shared" si="6"/>
        <v>338.70783078443122</v>
      </c>
      <c r="D620">
        <v>5</v>
      </c>
    </row>
    <row r="621" spans="1:4" x14ac:dyDescent="0.25">
      <c r="A621" s="86">
        <v>44521</v>
      </c>
      <c r="B621" s="49">
        <v>330</v>
      </c>
      <c r="C621" s="87">
        <f t="shared" si="6"/>
        <v>341.30823342425975</v>
      </c>
      <c r="D621">
        <v>6</v>
      </c>
    </row>
    <row r="622" spans="1:4" x14ac:dyDescent="0.25">
      <c r="A622" s="86">
        <v>44522</v>
      </c>
      <c r="B622" s="49">
        <v>240</v>
      </c>
      <c r="C622" s="87">
        <f t="shared" si="6"/>
        <v>343.92860045013032</v>
      </c>
      <c r="D622">
        <v>7</v>
      </c>
    </row>
    <row r="623" spans="1:4" x14ac:dyDescent="0.25">
      <c r="A623" s="86">
        <v>44523</v>
      </c>
      <c r="B623" s="49">
        <v>234</v>
      </c>
      <c r="C623" s="87">
        <f t="shared" si="6"/>
        <v>346.5690851370411</v>
      </c>
      <c r="D623">
        <v>8</v>
      </c>
    </row>
    <row r="624" spans="1:4" x14ac:dyDescent="0.25">
      <c r="A624" s="86">
        <v>44524</v>
      </c>
      <c r="B624" s="49">
        <v>182</v>
      </c>
      <c r="C624" s="87">
        <f t="shared" si="6"/>
        <v>349.22984193674699</v>
      </c>
      <c r="D624">
        <v>9</v>
      </c>
    </row>
    <row r="625" spans="1:4" x14ac:dyDescent="0.25">
      <c r="A625" s="86">
        <v>44525</v>
      </c>
      <c r="B625" s="49">
        <v>240</v>
      </c>
      <c r="C625" s="87">
        <f t="shared" si="6"/>
        <v>351.91102648679424</v>
      </c>
      <c r="D625">
        <v>10</v>
      </c>
    </row>
    <row r="626" spans="1:4" x14ac:dyDescent="0.25">
      <c r="A626" s="86">
        <v>44526</v>
      </c>
      <c r="B626" s="49">
        <v>186</v>
      </c>
      <c r="C626" s="87">
        <f t="shared" si="6"/>
        <v>354.61279561962374</v>
      </c>
      <c r="D626">
        <v>11</v>
      </c>
    </row>
    <row r="627" spans="1:4" x14ac:dyDescent="0.25">
      <c r="A627" s="86">
        <v>44527</v>
      </c>
      <c r="B627" s="49">
        <v>183</v>
      </c>
      <c r="C627" s="87">
        <f t="shared" si="6"/>
        <v>357.33530737174539</v>
      </c>
      <c r="D627">
        <v>12</v>
      </c>
    </row>
    <row r="628" spans="1:4" x14ac:dyDescent="0.25">
      <c r="A628" s="86">
        <v>44528</v>
      </c>
      <c r="B628" s="49">
        <v>153</v>
      </c>
      <c r="C628" s="87">
        <f t="shared" si="6"/>
        <v>360.07872099298174</v>
      </c>
      <c r="D628">
        <v>13</v>
      </c>
    </row>
    <row r="629" spans="1:4" x14ac:dyDescent="0.25">
      <c r="A629" s="86">
        <v>44529</v>
      </c>
      <c r="B629" s="49">
        <v>130</v>
      </c>
      <c r="C629" s="87">
        <f t="shared" si="6"/>
        <v>362.8431969557833</v>
      </c>
      <c r="D629">
        <v>14</v>
      </c>
    </row>
    <row r="630" spans="1:4" x14ac:dyDescent="0.25">
      <c r="A630" s="86">
        <v>44530</v>
      </c>
      <c r="B630" s="87">
        <f>$B$629*$V$4^D616</f>
        <v>130.78378854914357</v>
      </c>
    </row>
    <row r="631" spans="1:4" x14ac:dyDescent="0.25">
      <c r="A631" s="86">
        <v>44531</v>
      </c>
      <c r="B631" s="87">
        <f t="shared" ref="B631:B643" si="7">$B$629*$V$4^D617</f>
        <v>131.57230267128537</v>
      </c>
    </row>
    <row r="632" spans="1:4" x14ac:dyDescent="0.25">
      <c r="A632" s="86">
        <v>44532</v>
      </c>
      <c r="B632" s="87">
        <f t="shared" si="7"/>
        <v>132.36557085757926</v>
      </c>
    </row>
    <row r="633" spans="1:4" x14ac:dyDescent="0.25">
      <c r="A633" s="86">
        <v>44533</v>
      </c>
      <c r="B633" s="87">
        <f t="shared" si="7"/>
        <v>133.16362177095635</v>
      </c>
    </row>
    <row r="634" spans="1:4" x14ac:dyDescent="0.25">
      <c r="A634" s="86">
        <v>44534</v>
      </c>
      <c r="B634" s="87">
        <f t="shared" si="7"/>
        <v>133.96648424716065</v>
      </c>
    </row>
    <row r="635" spans="1:4" x14ac:dyDescent="0.25">
      <c r="A635" s="86">
        <v>44535</v>
      </c>
      <c r="B635" s="87">
        <f t="shared" si="7"/>
        <v>134.77418729579105</v>
      </c>
    </row>
    <row r="636" spans="1:4" x14ac:dyDescent="0.25">
      <c r="A636" s="86">
        <v>44536</v>
      </c>
      <c r="B636" s="87">
        <f t="shared" si="7"/>
        <v>135.58676010134928</v>
      </c>
    </row>
    <row r="637" spans="1:4" x14ac:dyDescent="0.25">
      <c r="A637" s="86">
        <v>44537</v>
      </c>
      <c r="B637" s="87">
        <f t="shared" si="7"/>
        <v>136.40423202429477</v>
      </c>
    </row>
    <row r="638" spans="1:4" x14ac:dyDescent="0.25">
      <c r="A638" s="86">
        <v>44538</v>
      </c>
      <c r="B638" s="87">
        <f t="shared" si="7"/>
        <v>137.2266326021053</v>
      </c>
    </row>
    <row r="639" spans="1:4" x14ac:dyDescent="0.25">
      <c r="A639" s="86">
        <v>44539</v>
      </c>
      <c r="B639" s="87">
        <f t="shared" si="7"/>
        <v>138.05399155034422</v>
      </c>
    </row>
    <row r="640" spans="1:4" x14ac:dyDescent="0.25">
      <c r="A640" s="86">
        <v>44540</v>
      </c>
      <c r="B640" s="87">
        <f t="shared" si="7"/>
        <v>138.88633876373439</v>
      </c>
    </row>
    <row r="641" spans="1:2" x14ac:dyDescent="0.25">
      <c r="A641" s="86">
        <v>44541</v>
      </c>
      <c r="B641" s="87">
        <f t="shared" si="7"/>
        <v>139.72370431723817</v>
      </c>
    </row>
    <row r="642" spans="1:2" x14ac:dyDescent="0.25">
      <c r="A642" s="86">
        <v>44542</v>
      </c>
      <c r="B642" s="87">
        <f t="shared" si="7"/>
        <v>140.56611846714412</v>
      </c>
    </row>
    <row r="643" spans="1:2" x14ac:dyDescent="0.25">
      <c r="A643" s="86">
        <v>44543</v>
      </c>
      <c r="B643" s="87">
        <f t="shared" si="7"/>
        <v>141.41361165216034</v>
      </c>
    </row>
    <row r="1102" spans="4:4" x14ac:dyDescent="0.25">
      <c r="D1102">
        <v>1</v>
      </c>
    </row>
    <row r="1103" spans="4:4" x14ac:dyDescent="0.25">
      <c r="D1103">
        <v>2</v>
      </c>
    </row>
    <row r="1104" spans="4:4" x14ac:dyDescent="0.25">
      <c r="D1104">
        <v>3</v>
      </c>
    </row>
    <row r="1105" spans="4:4" x14ac:dyDescent="0.25">
      <c r="D1105">
        <v>4</v>
      </c>
    </row>
    <row r="1106" spans="4:4" x14ac:dyDescent="0.25">
      <c r="D1106">
        <v>5</v>
      </c>
    </row>
    <row r="1107" spans="4:4" x14ac:dyDescent="0.25">
      <c r="D1107">
        <v>6</v>
      </c>
    </row>
    <row r="1108" spans="4:4" x14ac:dyDescent="0.25">
      <c r="D1108">
        <v>7</v>
      </c>
    </row>
    <row r="1109" spans="4:4" x14ac:dyDescent="0.25">
      <c r="D1109">
        <v>8</v>
      </c>
    </row>
    <row r="1110" spans="4:4" x14ac:dyDescent="0.25">
      <c r="D1110">
        <v>9</v>
      </c>
    </row>
    <row r="1111" spans="4:4" x14ac:dyDescent="0.25">
      <c r="D1111">
        <v>10</v>
      </c>
    </row>
    <row r="1112" spans="4:4" x14ac:dyDescent="0.25">
      <c r="D1112">
        <v>11</v>
      </c>
    </row>
    <row r="1113" spans="4:4" x14ac:dyDescent="0.25">
      <c r="D1113">
        <v>12</v>
      </c>
    </row>
    <row r="1114" spans="4:4" x14ac:dyDescent="0.25">
      <c r="D1114">
        <v>13</v>
      </c>
    </row>
    <row r="1115" spans="4:4" x14ac:dyDescent="0.25">
      <c r="D1115">
        <v>14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zoomScale="115" zoomScaleNormal="115" workbookViewId="0">
      <selection activeCell="B1" sqref="B1:B1048576"/>
    </sheetView>
  </sheetViews>
  <sheetFormatPr defaultRowHeight="15" x14ac:dyDescent="0.25"/>
  <cols>
    <col min="1" max="1" width="22.5703125" customWidth="1"/>
    <col min="3" max="3" width="12.7109375" customWidth="1"/>
    <col min="4" max="4" width="9.140625" customWidth="1"/>
    <col min="5" max="5" width="11.85546875" customWidth="1"/>
    <col min="7" max="7" width="16" customWidth="1"/>
    <col min="9" max="9" width="12.140625" customWidth="1"/>
    <col min="11" max="11" width="12.85546875" customWidth="1"/>
    <col min="12" max="12" width="43.5703125" customWidth="1"/>
    <col min="13" max="13" width="13.28515625" customWidth="1"/>
    <col min="14" max="14" width="12.85546875" customWidth="1"/>
  </cols>
  <sheetData>
    <row r="1" spans="1:15" ht="105" x14ac:dyDescent="0.25">
      <c r="A1" s="89" t="s">
        <v>754</v>
      </c>
      <c r="B1" s="90" t="s">
        <v>44</v>
      </c>
      <c r="E1" s="39" t="s">
        <v>45</v>
      </c>
      <c r="F1" s="39" t="s">
        <v>23</v>
      </c>
      <c r="G1" s="40" t="s">
        <v>44</v>
      </c>
      <c r="H1" s="55" t="s">
        <v>46</v>
      </c>
      <c r="I1" s="55" t="s">
        <v>47</v>
      </c>
      <c r="J1" s="55" t="s">
        <v>48</v>
      </c>
      <c r="L1" s="69" t="s">
        <v>49</v>
      </c>
      <c r="M1" s="70"/>
      <c r="N1" s="30"/>
      <c r="O1" s="56"/>
    </row>
    <row r="2" spans="1:15" x14ac:dyDescent="0.25">
      <c r="E2" s="86">
        <v>44516</v>
      </c>
      <c r="F2" s="49">
        <v>243</v>
      </c>
      <c r="G2" s="87">
        <v>328.50283927189048</v>
      </c>
      <c r="H2" s="88">
        <v>326.52691680261012</v>
      </c>
      <c r="I2" s="87">
        <v>1561.9934853420195</v>
      </c>
      <c r="J2" s="24">
        <v>326</v>
      </c>
      <c r="L2" s="43" t="s">
        <v>46</v>
      </c>
      <c r="M2" s="33">
        <f>SQRT(C33/E33)</f>
        <v>0.8714796363809999</v>
      </c>
      <c r="N2" s="33" t="s">
        <v>755</v>
      </c>
    </row>
    <row r="3" spans="1:15" x14ac:dyDescent="0.25">
      <c r="E3" s="86">
        <v>44517</v>
      </c>
      <c r="F3" s="49">
        <v>246</v>
      </c>
      <c r="G3" s="87">
        <v>331.02489389476534</v>
      </c>
      <c r="H3" s="88">
        <v>327.05383360522023</v>
      </c>
      <c r="I3" s="87">
        <v>1561.9934853420195</v>
      </c>
      <c r="J3" s="24">
        <v>326</v>
      </c>
      <c r="L3" s="44" t="s">
        <v>47</v>
      </c>
      <c r="M3" s="35">
        <f>SQRT(I33/E33)</f>
        <v>8.321058324204337</v>
      </c>
      <c r="N3" s="35" t="s">
        <v>50</v>
      </c>
    </row>
    <row r="4" spans="1:15" x14ac:dyDescent="0.25">
      <c r="E4" s="86">
        <v>44518</v>
      </c>
      <c r="F4" s="49">
        <v>316</v>
      </c>
      <c r="G4" s="87">
        <v>333.5663113929653</v>
      </c>
      <c r="H4" s="88">
        <v>327.58075040783035</v>
      </c>
      <c r="I4" s="87">
        <v>1561.9934853420195</v>
      </c>
      <c r="J4" s="24">
        <v>326</v>
      </c>
      <c r="L4" s="45" t="s">
        <v>48</v>
      </c>
      <c r="M4" s="38">
        <f>SQRT(M33/E33)</f>
        <v>0.83914321453117757</v>
      </c>
      <c r="N4" s="38" t="s">
        <v>86</v>
      </c>
    </row>
    <row r="5" spans="1:15" x14ac:dyDescent="0.25">
      <c r="E5" s="86">
        <v>44519</v>
      </c>
      <c r="F5" s="49">
        <v>316</v>
      </c>
      <c r="G5" s="87">
        <v>336.12724042343757</v>
      </c>
      <c r="H5" s="88">
        <v>328.10766721044047</v>
      </c>
      <c r="I5" s="87">
        <v>1561.9934853420195</v>
      </c>
      <c r="J5" s="24">
        <v>326</v>
      </c>
    </row>
    <row r="6" spans="1:15" x14ac:dyDescent="0.25">
      <c r="E6" s="86">
        <v>44520</v>
      </c>
      <c r="F6" s="49">
        <v>287</v>
      </c>
      <c r="G6" s="87">
        <v>338.70783078443122</v>
      </c>
      <c r="H6" s="88">
        <v>328.63458401305058</v>
      </c>
      <c r="I6" s="87">
        <v>1561.9934853420195</v>
      </c>
      <c r="J6" s="24">
        <v>326</v>
      </c>
    </row>
    <row r="7" spans="1:15" x14ac:dyDescent="0.25">
      <c r="E7" s="86">
        <v>44521</v>
      </c>
      <c r="F7" s="49">
        <v>330</v>
      </c>
      <c r="G7" s="87">
        <v>341.30823342425975</v>
      </c>
      <c r="H7" s="88">
        <v>329.1615008156607</v>
      </c>
      <c r="I7" s="87">
        <v>1561.9934853420195</v>
      </c>
      <c r="J7" s="24">
        <v>326</v>
      </c>
    </row>
    <row r="8" spans="1:15" x14ac:dyDescent="0.25">
      <c r="E8" s="86">
        <v>44522</v>
      </c>
      <c r="F8" s="49">
        <v>240</v>
      </c>
      <c r="G8" s="87">
        <v>343.92860045013032</v>
      </c>
      <c r="H8" s="88">
        <v>329.68841761827082</v>
      </c>
      <c r="I8" s="87">
        <v>1561.9934853420195</v>
      </c>
      <c r="J8" s="24">
        <v>326</v>
      </c>
    </row>
    <row r="9" spans="1:15" x14ac:dyDescent="0.25">
      <c r="E9" s="86">
        <v>44523</v>
      </c>
      <c r="F9" s="49">
        <v>234</v>
      </c>
      <c r="G9" s="87">
        <v>346.5690851370411</v>
      </c>
      <c r="H9" s="88">
        <v>330.21533442088094</v>
      </c>
      <c r="I9" s="87">
        <v>1561.9934853420195</v>
      </c>
      <c r="J9" s="24">
        <v>326</v>
      </c>
    </row>
    <row r="10" spans="1:15" x14ac:dyDescent="0.25">
      <c r="E10" s="86">
        <v>44524</v>
      </c>
      <c r="F10" s="49">
        <v>182</v>
      </c>
      <c r="G10" s="87">
        <v>349.22984193674699</v>
      </c>
      <c r="H10" s="88">
        <v>330.74225122349105</v>
      </c>
      <c r="I10" s="87">
        <v>1561.9934853420195</v>
      </c>
      <c r="J10" s="24">
        <v>326</v>
      </c>
    </row>
    <row r="11" spans="1:15" x14ac:dyDescent="0.25">
      <c r="E11" s="86">
        <v>44525</v>
      </c>
      <c r="F11" s="49">
        <v>240</v>
      </c>
      <c r="G11" s="87">
        <v>351.91102648679424</v>
      </c>
      <c r="H11" s="88">
        <v>331.26916802610117</v>
      </c>
      <c r="I11" s="87">
        <v>1561.9934853420195</v>
      </c>
      <c r="J11" s="24">
        <v>326</v>
      </c>
    </row>
    <row r="12" spans="1:15" x14ac:dyDescent="0.25">
      <c r="E12" s="86">
        <v>44526</v>
      </c>
      <c r="F12" s="49">
        <v>186</v>
      </c>
      <c r="G12" s="87">
        <v>354.61279561962374</v>
      </c>
      <c r="H12" s="88">
        <v>331.79608482871123</v>
      </c>
      <c r="I12" s="87">
        <v>1561.9934853420195</v>
      </c>
      <c r="J12" s="24">
        <v>326</v>
      </c>
    </row>
    <row r="13" spans="1:15" x14ac:dyDescent="0.25">
      <c r="E13" s="86">
        <v>44527</v>
      </c>
      <c r="F13" s="49">
        <v>183</v>
      </c>
      <c r="G13" s="87">
        <v>357.33530737174539</v>
      </c>
      <c r="H13" s="88">
        <v>332.32300163132135</v>
      </c>
      <c r="I13" s="87">
        <v>1561.9934853420195</v>
      </c>
      <c r="J13" s="24">
        <v>326</v>
      </c>
    </row>
    <row r="14" spans="1:15" x14ac:dyDescent="0.25">
      <c r="E14" s="86">
        <v>44528</v>
      </c>
      <c r="F14" s="49">
        <v>153</v>
      </c>
      <c r="G14" s="87">
        <v>360.07872099298174</v>
      </c>
      <c r="H14" s="88">
        <v>332.84991843393146</v>
      </c>
      <c r="I14" s="87">
        <v>1561.9934853420195</v>
      </c>
      <c r="J14" s="24">
        <v>326</v>
      </c>
    </row>
    <row r="15" spans="1:15" x14ac:dyDescent="0.25">
      <c r="E15" s="86">
        <v>44529</v>
      </c>
      <c r="F15" s="49">
        <v>130</v>
      </c>
      <c r="G15" s="87">
        <v>362.8431969557833</v>
      </c>
      <c r="H15" s="88">
        <v>333.37683523654158</v>
      </c>
      <c r="I15" s="87">
        <v>1561.9934853420195</v>
      </c>
      <c r="J15" s="24">
        <v>326</v>
      </c>
    </row>
    <row r="18" spans="1:13" ht="60" x14ac:dyDescent="0.25">
      <c r="A18" s="55" t="s">
        <v>46</v>
      </c>
      <c r="B18" t="s">
        <v>52</v>
      </c>
      <c r="C18" t="s">
        <v>53</v>
      </c>
      <c r="D18" s="46" t="s">
        <v>54</v>
      </c>
      <c r="E18" s="46" t="s">
        <v>55</v>
      </c>
      <c r="G18" s="55" t="s">
        <v>47</v>
      </c>
      <c r="H18" t="s">
        <v>52</v>
      </c>
      <c r="I18" t="s">
        <v>53</v>
      </c>
      <c r="K18" s="55" t="s">
        <v>48</v>
      </c>
      <c r="L18" t="s">
        <v>52</v>
      </c>
      <c r="M18" t="s">
        <v>53</v>
      </c>
    </row>
    <row r="19" spans="1:13" x14ac:dyDescent="0.25">
      <c r="A19">
        <v>1</v>
      </c>
      <c r="B19">
        <f>IFERROR(((F2-H2)/F2),0)</f>
        <v>-0.34373216791197581</v>
      </c>
      <c r="C19">
        <f>B19^2</f>
        <v>0.11815180325746673</v>
      </c>
      <c r="D19" s="46">
        <f>IFERROR(((F2-G2)/F2),0)</f>
        <v>-0.35186353609831472</v>
      </c>
      <c r="E19" s="46">
        <f>D19^2</f>
        <v>0.12380794803561003</v>
      </c>
      <c r="G19">
        <v>1</v>
      </c>
      <c r="H19">
        <f>IFERROR(((F2-I2)/F2),0)</f>
        <v>-5.42795672980255</v>
      </c>
      <c r="I19">
        <f>H19^2</f>
        <v>29.462714260608792</v>
      </c>
      <c r="K19">
        <v>1</v>
      </c>
      <c r="L19">
        <f t="shared" ref="L19:L32" si="0">IFERROR(((F2-J2)/F2),0)</f>
        <v>-0.34156378600823045</v>
      </c>
      <c r="M19">
        <f>L19^2</f>
        <v>0.11666581991227624</v>
      </c>
    </row>
    <row r="20" spans="1:13" x14ac:dyDescent="0.25">
      <c r="A20">
        <v>2</v>
      </c>
      <c r="B20">
        <f t="shared" ref="B20:B32" si="1">IFERROR(((F3-H3)/F3),0)</f>
        <v>-0.32948712847650502</v>
      </c>
      <c r="C20">
        <f t="shared" ref="C20:C32" si="2">B20^2</f>
        <v>0.10856176783169293</v>
      </c>
      <c r="D20" s="46">
        <f t="shared" ref="D20:D32" si="3">IFERROR(((F3-G3)/F3),0)</f>
        <v>-0.34562964997872092</v>
      </c>
      <c r="E20" s="46">
        <f t="shared" ref="E20:E32" si="4">D20^2</f>
        <v>0.11945985494441314</v>
      </c>
      <c r="G20">
        <v>2</v>
      </c>
      <c r="H20">
        <f t="shared" ref="H20:H32" si="5">IFERROR(((F3-I3)/F3),0)</f>
        <v>-5.3495670135854452</v>
      </c>
      <c r="I20">
        <f t="shared" ref="I20:I32" si="6">H20^2</f>
        <v>28.617867232841498</v>
      </c>
      <c r="K20">
        <v>2</v>
      </c>
      <c r="L20">
        <f t="shared" si="0"/>
        <v>-0.32520325203252032</v>
      </c>
      <c r="M20">
        <f t="shared" ref="M20:M32" si="7">L20^2</f>
        <v>0.10575715513252693</v>
      </c>
    </row>
    <row r="21" spans="1:13" x14ac:dyDescent="0.25">
      <c r="A21">
        <v>3</v>
      </c>
      <c r="B21">
        <f t="shared" si="1"/>
        <v>-3.6647944328577063E-2</v>
      </c>
      <c r="C21">
        <f t="shared" si="2"/>
        <v>1.3430718235104837E-3</v>
      </c>
      <c r="D21" s="46">
        <f t="shared" si="3"/>
        <v>-5.5589593015712986E-2</v>
      </c>
      <c r="E21" s="46">
        <f t="shared" si="4"/>
        <v>3.0902028516526059E-3</v>
      </c>
      <c r="G21">
        <v>3</v>
      </c>
      <c r="H21">
        <f t="shared" si="5"/>
        <v>-3.943017358677277</v>
      </c>
      <c r="I21">
        <f t="shared" si="6"/>
        <v>15.547385890830331</v>
      </c>
      <c r="K21">
        <v>3</v>
      </c>
      <c r="L21">
        <f t="shared" si="0"/>
        <v>-3.1645569620253167E-2</v>
      </c>
      <c r="M21">
        <f t="shared" si="7"/>
        <v>1.0014420765902901E-3</v>
      </c>
    </row>
    <row r="22" spans="1:13" x14ac:dyDescent="0.25">
      <c r="A22">
        <v>4</v>
      </c>
      <c r="B22">
        <f t="shared" si="1"/>
        <v>-3.8315402564685026E-2</v>
      </c>
      <c r="C22">
        <f t="shared" si="2"/>
        <v>1.4680700736938719E-3</v>
      </c>
      <c r="D22" s="46">
        <f t="shared" si="3"/>
        <v>-6.3693798808346747E-2</v>
      </c>
      <c r="E22" s="46">
        <f t="shared" si="4"/>
        <v>4.0569000066381531E-3</v>
      </c>
      <c r="G22">
        <v>4</v>
      </c>
      <c r="H22">
        <f t="shared" si="5"/>
        <v>-3.943017358677277</v>
      </c>
      <c r="I22">
        <f t="shared" si="6"/>
        <v>15.547385890830331</v>
      </c>
      <c r="K22">
        <v>4</v>
      </c>
      <c r="L22">
        <f t="shared" si="0"/>
        <v>-3.1645569620253167E-2</v>
      </c>
      <c r="M22">
        <f t="shared" si="7"/>
        <v>1.0014420765902901E-3</v>
      </c>
    </row>
    <row r="23" spans="1:13" x14ac:dyDescent="0.25">
      <c r="A23">
        <v>5</v>
      </c>
      <c r="B23">
        <f t="shared" si="1"/>
        <v>-0.14506823697927032</v>
      </c>
      <c r="C23">
        <f t="shared" si="2"/>
        <v>2.1044793380273732E-2</v>
      </c>
      <c r="D23" s="46">
        <f t="shared" si="3"/>
        <v>-0.18016665778547464</v>
      </c>
      <c r="E23" s="46">
        <f t="shared" si="4"/>
        <v>3.2460024577588328E-2</v>
      </c>
      <c r="G23">
        <v>5</v>
      </c>
      <c r="H23">
        <f t="shared" si="5"/>
        <v>-4.4424860116446672</v>
      </c>
      <c r="I23">
        <f t="shared" si="6"/>
        <v>19.735681963658543</v>
      </c>
      <c r="K23">
        <v>5</v>
      </c>
      <c r="L23">
        <f t="shared" si="0"/>
        <v>-0.13588850174216027</v>
      </c>
      <c r="M23">
        <f t="shared" si="7"/>
        <v>1.8465684905729095E-2</v>
      </c>
    </row>
    <row r="24" spans="1:13" x14ac:dyDescent="0.25">
      <c r="A24">
        <v>6</v>
      </c>
      <c r="B24">
        <f t="shared" si="1"/>
        <v>2.5409066192099944E-3</v>
      </c>
      <c r="C24">
        <f t="shared" si="2"/>
        <v>6.4562064475451634E-6</v>
      </c>
      <c r="D24" s="46">
        <f t="shared" si="3"/>
        <v>-3.4267374012908344E-2</v>
      </c>
      <c r="E24" s="46">
        <f t="shared" si="4"/>
        <v>1.1742529217405461E-3</v>
      </c>
      <c r="G24">
        <v>6</v>
      </c>
      <c r="H24">
        <f t="shared" si="5"/>
        <v>-3.7333135919455138</v>
      </c>
      <c r="I24">
        <f t="shared" si="6"/>
        <v>13.937630375805114</v>
      </c>
      <c r="K24">
        <v>6</v>
      </c>
      <c r="L24">
        <f t="shared" si="0"/>
        <v>1.2121212121212121E-2</v>
      </c>
      <c r="M24">
        <f t="shared" si="7"/>
        <v>1.4692378328741966E-4</v>
      </c>
    </row>
    <row r="25" spans="1:13" x14ac:dyDescent="0.25">
      <c r="A25">
        <v>7</v>
      </c>
      <c r="B25">
        <f t="shared" si="1"/>
        <v>-0.37370174007612839</v>
      </c>
      <c r="C25">
        <f t="shared" si="2"/>
        <v>0.13965299053592622</v>
      </c>
      <c r="D25" s="46">
        <f t="shared" si="3"/>
        <v>-0.43303583520887634</v>
      </c>
      <c r="E25" s="46">
        <f t="shared" si="4"/>
        <v>0.18752003457504909</v>
      </c>
      <c r="G25">
        <v>7</v>
      </c>
      <c r="H25">
        <f t="shared" si="5"/>
        <v>-5.5083061889250811</v>
      </c>
      <c r="I25">
        <f t="shared" si="6"/>
        <v>30.341437070950352</v>
      </c>
      <c r="K25">
        <v>7</v>
      </c>
      <c r="L25">
        <f t="shared" si="0"/>
        <v>-0.35833333333333334</v>
      </c>
      <c r="M25">
        <f t="shared" si="7"/>
        <v>0.12840277777777778</v>
      </c>
    </row>
    <row r="26" spans="1:13" x14ac:dyDescent="0.25">
      <c r="A26">
        <v>8</v>
      </c>
      <c r="B26">
        <f t="shared" si="1"/>
        <v>-0.41117664282427752</v>
      </c>
      <c r="C26">
        <f t="shared" si="2"/>
        <v>0.1690662316042435</v>
      </c>
      <c r="D26" s="46">
        <f t="shared" si="3"/>
        <v>-0.48106446639761152</v>
      </c>
      <c r="E26" s="46">
        <f t="shared" si="4"/>
        <v>0.23142302083041871</v>
      </c>
      <c r="G26">
        <v>8</v>
      </c>
      <c r="H26">
        <f t="shared" si="5"/>
        <v>-5.6751858347949549</v>
      </c>
      <c r="I26">
        <f t="shared" si="6"/>
        <v>32.207734259457311</v>
      </c>
      <c r="K26">
        <v>8</v>
      </c>
      <c r="L26">
        <f t="shared" si="0"/>
        <v>-0.39316239316239315</v>
      </c>
      <c r="M26">
        <f t="shared" si="7"/>
        <v>0.15457666739718021</v>
      </c>
    </row>
    <row r="27" spans="1:13" x14ac:dyDescent="0.25">
      <c r="A27">
        <v>9</v>
      </c>
      <c r="B27">
        <f t="shared" si="1"/>
        <v>-0.81726511661258816</v>
      </c>
      <c r="C27">
        <f t="shared" si="2"/>
        <v>0.66792227083178735</v>
      </c>
      <c r="D27" s="46">
        <f t="shared" si="3"/>
        <v>-0.9188452853667417</v>
      </c>
      <c r="E27" s="46">
        <f t="shared" si="4"/>
        <v>0.844276658440689</v>
      </c>
      <c r="G27">
        <v>9</v>
      </c>
      <c r="H27">
        <f t="shared" si="5"/>
        <v>-7.5823817875935138</v>
      </c>
      <c r="I27">
        <f t="shared" si="6"/>
        <v>57.492513572829807</v>
      </c>
      <c r="K27">
        <v>9</v>
      </c>
      <c r="L27">
        <f t="shared" si="0"/>
        <v>-0.79120879120879117</v>
      </c>
      <c r="M27">
        <f t="shared" si="7"/>
        <v>0.62601135128607655</v>
      </c>
    </row>
    <row r="28" spans="1:13" x14ac:dyDescent="0.25">
      <c r="A28">
        <v>10</v>
      </c>
      <c r="B28">
        <f t="shared" si="1"/>
        <v>-0.38028820010875486</v>
      </c>
      <c r="C28">
        <f t="shared" si="2"/>
        <v>0.14461911514195638</v>
      </c>
      <c r="D28" s="46">
        <f t="shared" si="3"/>
        <v>-0.46629594369497601</v>
      </c>
      <c r="E28" s="46">
        <f t="shared" si="4"/>
        <v>0.21743190710638824</v>
      </c>
      <c r="G28">
        <v>10</v>
      </c>
      <c r="H28">
        <f t="shared" si="5"/>
        <v>-5.5083061889250811</v>
      </c>
      <c r="I28">
        <f t="shared" si="6"/>
        <v>30.341437070950352</v>
      </c>
      <c r="K28">
        <v>10</v>
      </c>
      <c r="L28">
        <f t="shared" si="0"/>
        <v>-0.35833333333333334</v>
      </c>
      <c r="M28">
        <f t="shared" si="7"/>
        <v>0.12840277777777778</v>
      </c>
    </row>
    <row r="29" spans="1:13" x14ac:dyDescent="0.25">
      <c r="A29">
        <v>11</v>
      </c>
      <c r="B29">
        <f t="shared" si="1"/>
        <v>-0.78384991843393137</v>
      </c>
      <c r="C29">
        <f t="shared" si="2"/>
        <v>0.61442069462888083</v>
      </c>
      <c r="D29" s="46">
        <f t="shared" si="3"/>
        <v>-0.90652040655711685</v>
      </c>
      <c r="E29" s="46">
        <f t="shared" si="4"/>
        <v>0.82177924750448039</v>
      </c>
      <c r="G29">
        <v>11</v>
      </c>
      <c r="H29">
        <f t="shared" si="5"/>
        <v>-7.397814437322686</v>
      </c>
      <c r="I29">
        <f t="shared" si="6"/>
        <v>54.727658449059966</v>
      </c>
      <c r="K29">
        <v>11</v>
      </c>
      <c r="L29">
        <f t="shared" si="0"/>
        <v>-0.75268817204301075</v>
      </c>
      <c r="M29">
        <f t="shared" si="7"/>
        <v>0.56653948433344892</v>
      </c>
    </row>
    <row r="30" spans="1:13" x14ac:dyDescent="0.25">
      <c r="A30">
        <v>12</v>
      </c>
      <c r="B30">
        <f t="shared" si="1"/>
        <v>-0.81597268650995269</v>
      </c>
      <c r="C30">
        <f t="shared" si="2"/>
        <v>0.66581142513026959</v>
      </c>
      <c r="D30" s="46">
        <f t="shared" si="3"/>
        <v>-0.95265195285106774</v>
      </c>
      <c r="E30" s="46">
        <f t="shared" si="4"/>
        <v>0.90754574327095294</v>
      </c>
      <c r="G30">
        <v>12</v>
      </c>
      <c r="H30">
        <f t="shared" si="5"/>
        <v>-7.5354835264591236</v>
      </c>
      <c r="I30">
        <f t="shared" si="6"/>
        <v>56.783511977536826</v>
      </c>
      <c r="K30">
        <v>12</v>
      </c>
      <c r="L30">
        <f t="shared" si="0"/>
        <v>-0.78142076502732238</v>
      </c>
      <c r="M30">
        <f t="shared" si="7"/>
        <v>0.61061841201588574</v>
      </c>
    </row>
    <row r="31" spans="1:13" x14ac:dyDescent="0.25">
      <c r="A31">
        <v>13</v>
      </c>
      <c r="B31">
        <f t="shared" si="1"/>
        <v>-1.1754896629668723</v>
      </c>
      <c r="C31">
        <f t="shared" si="2"/>
        <v>1.3817759477419711</v>
      </c>
      <c r="D31" s="46">
        <f t="shared" si="3"/>
        <v>-1.3534556927645867</v>
      </c>
      <c r="E31" s="46">
        <f t="shared" si="4"/>
        <v>1.8318423122768672</v>
      </c>
      <c r="G31">
        <v>13</v>
      </c>
      <c r="H31">
        <f t="shared" si="5"/>
        <v>-9.2091077473334604</v>
      </c>
      <c r="I31">
        <f t="shared" si="6"/>
        <v>84.807665501997164</v>
      </c>
      <c r="K31">
        <v>13</v>
      </c>
      <c r="L31">
        <f t="shared" si="0"/>
        <v>-1.130718954248366</v>
      </c>
      <c r="M31">
        <f t="shared" si="7"/>
        <v>1.2785253534965184</v>
      </c>
    </row>
    <row r="32" spans="1:13" x14ac:dyDescent="0.25">
      <c r="A32">
        <v>14</v>
      </c>
      <c r="B32">
        <f t="shared" si="1"/>
        <v>-1.564437194127243</v>
      </c>
      <c r="C32">
        <f t="shared" si="2"/>
        <v>2.4474637343687209</v>
      </c>
      <c r="D32" s="46">
        <f t="shared" si="3"/>
        <v>-1.7911015150444869</v>
      </c>
      <c r="E32" s="46">
        <f t="shared" si="4"/>
        <v>3.2080446371946563</v>
      </c>
      <c r="G32">
        <v>14</v>
      </c>
      <c r="H32">
        <f t="shared" si="5"/>
        <v>-11.015334502630919</v>
      </c>
      <c r="I32">
        <f t="shared" si="6"/>
        <v>121.33759420485116</v>
      </c>
      <c r="K32">
        <v>14</v>
      </c>
      <c r="L32">
        <f t="shared" si="0"/>
        <v>-1.5076923076923077</v>
      </c>
      <c r="M32">
        <f t="shared" si="7"/>
        <v>2.2731360946745562</v>
      </c>
    </row>
    <row r="33" spans="1:13" x14ac:dyDescent="0.25">
      <c r="A33" t="s">
        <v>56</v>
      </c>
      <c r="C33">
        <f>SUM(C19:C32)</f>
        <v>6.4813083725568408</v>
      </c>
      <c r="D33" s="46"/>
      <c r="E33" s="46">
        <f>SUM(E19:E32)</f>
        <v>8.5339127445371439</v>
      </c>
      <c r="G33" t="s">
        <v>56</v>
      </c>
      <c r="I33">
        <f>SUM(I19:I32)</f>
        <v>590.88821772220763</v>
      </c>
      <c r="K33" t="s">
        <v>56</v>
      </c>
      <c r="M33">
        <f>SUM(M19:M32)</f>
        <v>6.0092513866462216</v>
      </c>
    </row>
    <row r="35" spans="1:13" x14ac:dyDescent="0.25">
      <c r="C35" t="s">
        <v>83</v>
      </c>
      <c r="D35">
        <f>SQRT(C33/E33)</f>
        <v>0.8714796363809999</v>
      </c>
      <c r="H35" t="s">
        <v>83</v>
      </c>
      <c r="I35">
        <f>SQRT(I33/E33)</f>
        <v>8.321058324204337</v>
      </c>
      <c r="L35" t="s">
        <v>83</v>
      </c>
      <c r="M35" s="49">
        <f>SQRT(M33/E33)</f>
        <v>0.83914321453117757</v>
      </c>
    </row>
    <row r="36" spans="1:13" x14ac:dyDescent="0.25">
      <c r="D36" t="s">
        <v>84</v>
      </c>
      <c r="I36" t="s">
        <v>85</v>
      </c>
      <c r="M36" t="s">
        <v>86</v>
      </c>
    </row>
  </sheetData>
  <mergeCells count="1">
    <mergeCell ref="L1:M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8"/>
  <sheetViews>
    <sheetView workbookViewId="0">
      <selection activeCell="B1" sqref="B1:B1048576"/>
    </sheetView>
  </sheetViews>
  <sheetFormatPr defaultRowHeight="15" x14ac:dyDescent="0.25"/>
  <cols>
    <col min="1" max="1" width="10.140625" bestFit="1" customWidth="1"/>
    <col min="3" max="3" width="9" customWidth="1"/>
    <col min="11" max="11" width="20.85546875" customWidth="1"/>
    <col min="12" max="12" width="12" bestFit="1" customWidth="1"/>
    <col min="13" max="13" width="5.85546875" bestFit="1" customWidth="1"/>
    <col min="14" max="14" width="18" bestFit="1" customWidth="1"/>
    <col min="15" max="15" width="30" customWidth="1"/>
    <col min="18" max="18" width="14.28515625" customWidth="1"/>
    <col min="21" max="21" width="20.28515625" customWidth="1"/>
    <col min="22" max="22" width="33.5703125" customWidth="1"/>
  </cols>
  <sheetData>
    <row r="1" spans="1:15" ht="30.75" thickBot="1" x14ac:dyDescent="0.3">
      <c r="A1" s="2" t="s">
        <v>123</v>
      </c>
      <c r="B1" s="9" t="s">
        <v>124</v>
      </c>
      <c r="C1" t="s">
        <v>57</v>
      </c>
      <c r="D1" t="s">
        <v>58</v>
      </c>
      <c r="E1" s="55" t="s">
        <v>59</v>
      </c>
      <c r="F1" t="s">
        <v>60</v>
      </c>
      <c r="G1">
        <f>MEDIAN(B2:B643)</f>
        <v>240</v>
      </c>
      <c r="I1" s="56" t="s">
        <v>61</v>
      </c>
      <c r="K1" s="73" t="s">
        <v>62</v>
      </c>
      <c r="L1" s="74"/>
      <c r="M1" s="74"/>
      <c r="N1" s="74"/>
      <c r="O1" s="75"/>
    </row>
    <row r="2" spans="1:15" x14ac:dyDescent="0.25">
      <c r="A2" s="3">
        <v>43902</v>
      </c>
      <c r="B2" s="10">
        <v>3</v>
      </c>
      <c r="F2" t="str">
        <f>IF(B2-$G$1&gt;0,"+",IF(B2-$G$1&lt;0,"-",""))</f>
        <v>-</v>
      </c>
      <c r="G2">
        <v>1</v>
      </c>
      <c r="H2">
        <f>IF(G2=1,1,IF(OR(AND(F2=$D$1,F1=$D$1),AND(F2=$C$1,F1=$C$1)),H1+1,""))</f>
        <v>1</v>
      </c>
      <c r="K2" s="34" t="s">
        <v>63</v>
      </c>
      <c r="L2">
        <f>SUM(D2:D643)</f>
        <v>368</v>
      </c>
      <c r="N2" t="s">
        <v>64</v>
      </c>
      <c r="O2" s="35"/>
    </row>
    <row r="3" spans="1:15" x14ac:dyDescent="0.25">
      <c r="A3" s="3">
        <v>43903</v>
      </c>
      <c r="B3" s="10">
        <v>1</v>
      </c>
      <c r="C3" t="str">
        <f>IF(B3-B2&gt;0,"+",IF(B3-B2&lt;0,"-",""))</f>
        <v>-</v>
      </c>
      <c r="D3">
        <f>IF(OR(AND(C3=$C$1, OR(C2=$D$1,C2="")),AND(C3=$D$1, OR(C2=$C$1,C2=""))),1,"")</f>
        <v>1</v>
      </c>
      <c r="E3">
        <f>IF(D3=1,1,IF(OR(AND(C3=$D$1,C2=$D$1),AND(C3=$C$1,C2=$C$1)),E2+1,""))</f>
        <v>1</v>
      </c>
      <c r="F3" t="str">
        <f t="shared" ref="F3:F66" si="0">IF(B3-$G$1&gt;0,"+",IF(B3-$G$1&lt;0,"-",""))</f>
        <v>-</v>
      </c>
      <c r="G3" t="str">
        <f t="shared" ref="G3:G66" si="1">IF(OR(AND(F3=$C$1, OR(F2=$D$1,F2="")),AND(F3=$D$1, OR(F2=$C$1,F2=""))),1,"")</f>
        <v/>
      </c>
      <c r="H3">
        <f>IF(G3=1,1,IF(OR(AND(F3=$D$1,F2=$D$1),AND(F3=$C$1,F2=$C$1)),H2+1,""))</f>
        <v>2</v>
      </c>
      <c r="I3">
        <f>IF(OR(AND(B3&gt;B2,B3&gt;B4),AND(B3&lt;B2,B3&lt;B4)),1,0)</f>
        <v>0</v>
      </c>
      <c r="K3" s="34" t="s">
        <v>65</v>
      </c>
      <c r="L3">
        <f>MAX(E6:E643)</f>
        <v>14</v>
      </c>
      <c r="N3" t="s">
        <v>756</v>
      </c>
      <c r="O3" s="35"/>
    </row>
    <row r="4" spans="1:15" x14ac:dyDescent="0.25">
      <c r="A4" s="3">
        <v>43904</v>
      </c>
      <c r="B4" s="10">
        <v>0</v>
      </c>
      <c r="C4" t="str">
        <f t="shared" ref="C4:C67" si="2">IF(B4-B3&gt;0,"+",IF(B4-B3&lt;0,"-",""))</f>
        <v>-</v>
      </c>
      <c r="D4" t="str">
        <f t="shared" ref="D4:D67" si="3">IF(OR(AND(C4=$C$1, OR(C3=$D$1,C3="")),AND(C4=$D$1, OR(C3=$C$1,C3=""))),1,"")</f>
        <v/>
      </c>
      <c r="E4">
        <f t="shared" ref="E4:E67" si="4">IF(D4=1,1,IF(OR(AND(C4=$D$1,C3=$D$1),AND(C4=$C$1,C3=$C$1)),E3+1,""))</f>
        <v>2</v>
      </c>
      <c r="F4" t="str">
        <f t="shared" si="0"/>
        <v>-</v>
      </c>
      <c r="G4" t="str">
        <f t="shared" si="1"/>
        <v/>
      </c>
      <c r="H4">
        <f t="shared" ref="H4:H67" si="5">IF(G4=1,1,IF(OR(AND(F4=$D$1,F3=$D$1),AND(F4=$C$1,F3=$C$1)),H3+1,""))</f>
        <v>3</v>
      </c>
      <c r="I4">
        <f t="shared" ref="I4:I67" si="6">IF(OR(AND(B4&gt;B3,B4&gt;B5),AND(B4&lt;B3,B4&lt;B5)),1,0)</f>
        <v>0</v>
      </c>
      <c r="K4" s="34" t="s">
        <v>42</v>
      </c>
      <c r="L4">
        <f>COUNT(B2:B643)</f>
        <v>642</v>
      </c>
      <c r="N4" t="s">
        <v>66</v>
      </c>
      <c r="O4" s="35"/>
    </row>
    <row r="5" spans="1:15" x14ac:dyDescent="0.25">
      <c r="A5" s="3">
        <v>43905</v>
      </c>
      <c r="B5" s="10">
        <v>0</v>
      </c>
      <c r="C5" t="str">
        <f t="shared" si="2"/>
        <v/>
      </c>
      <c r="D5" t="str">
        <f t="shared" si="3"/>
        <v/>
      </c>
      <c r="E5" t="str">
        <f t="shared" si="4"/>
        <v/>
      </c>
      <c r="F5" t="str">
        <f t="shared" si="0"/>
        <v>-</v>
      </c>
      <c r="G5" t="str">
        <f t="shared" si="1"/>
        <v/>
      </c>
      <c r="H5">
        <f t="shared" si="5"/>
        <v>4</v>
      </c>
      <c r="I5">
        <f t="shared" si="6"/>
        <v>0</v>
      </c>
      <c r="K5" s="34" t="s">
        <v>67</v>
      </c>
      <c r="L5">
        <v>7</v>
      </c>
      <c r="N5" t="s">
        <v>757</v>
      </c>
      <c r="O5" s="35"/>
    </row>
    <row r="6" spans="1:15" x14ac:dyDescent="0.25">
      <c r="A6" s="3">
        <v>43906</v>
      </c>
      <c r="B6" s="10">
        <v>0</v>
      </c>
      <c r="C6" t="str">
        <f t="shared" si="2"/>
        <v/>
      </c>
      <c r="D6" t="str">
        <f>IF(OR(AND(C6=$C$1, OR(C5=$D$1,C5="")),AND(C6=$D$1, OR(C5=$C$1,C5=""))),1,"")</f>
        <v/>
      </c>
      <c r="E6" t="str">
        <f t="shared" si="4"/>
        <v/>
      </c>
      <c r="F6" t="str">
        <f t="shared" si="0"/>
        <v>-</v>
      </c>
      <c r="G6" t="str">
        <f t="shared" si="1"/>
        <v/>
      </c>
      <c r="H6">
        <f t="shared" si="5"/>
        <v>5</v>
      </c>
      <c r="I6">
        <f t="shared" si="6"/>
        <v>0</v>
      </c>
      <c r="K6" s="36" t="s">
        <v>68</v>
      </c>
      <c r="L6" s="37">
        <f>1/3*(2*L4-1)-1.96*SQRT((16*L4-29)/90)</f>
        <v>406.75693772427132</v>
      </c>
      <c r="M6" s="37"/>
      <c r="N6" s="71" t="s">
        <v>69</v>
      </c>
      <c r="O6" s="72"/>
    </row>
    <row r="7" spans="1:15" x14ac:dyDescent="0.25">
      <c r="A7" s="3">
        <v>43907</v>
      </c>
      <c r="B7" s="10">
        <v>1</v>
      </c>
      <c r="C7" t="str">
        <f>IF(B7-B6&gt;0,"+",IF(B7-B6&lt;0,"-",""))</f>
        <v>+</v>
      </c>
      <c r="D7">
        <f t="shared" si="3"/>
        <v>1</v>
      </c>
      <c r="E7">
        <f t="shared" si="4"/>
        <v>1</v>
      </c>
      <c r="F7" t="str">
        <f t="shared" si="0"/>
        <v>-</v>
      </c>
      <c r="G7" t="str">
        <f t="shared" si="1"/>
        <v/>
      </c>
      <c r="H7">
        <f t="shared" si="5"/>
        <v>6</v>
      </c>
      <c r="I7">
        <f t="shared" si="6"/>
        <v>0</v>
      </c>
    </row>
    <row r="8" spans="1:15" x14ac:dyDescent="0.25">
      <c r="A8" s="3">
        <v>43908</v>
      </c>
      <c r="B8" s="10">
        <v>2</v>
      </c>
      <c r="C8" t="str">
        <f t="shared" si="2"/>
        <v>+</v>
      </c>
      <c r="D8" t="str">
        <f t="shared" si="3"/>
        <v/>
      </c>
      <c r="E8">
        <f t="shared" si="4"/>
        <v>2</v>
      </c>
      <c r="F8" t="str">
        <f t="shared" si="0"/>
        <v>-</v>
      </c>
      <c r="G8" t="str">
        <f t="shared" si="1"/>
        <v/>
      </c>
      <c r="H8">
        <f t="shared" si="5"/>
        <v>7</v>
      </c>
      <c r="I8">
        <f t="shared" si="6"/>
        <v>0</v>
      </c>
      <c r="K8" s="76" t="s">
        <v>70</v>
      </c>
      <c r="L8" s="77"/>
      <c r="M8" s="77"/>
      <c r="N8" s="77"/>
      <c r="O8" s="78"/>
    </row>
    <row r="9" spans="1:15" x14ac:dyDescent="0.25">
      <c r="A9" s="3">
        <v>43909</v>
      </c>
      <c r="B9" s="10">
        <v>4</v>
      </c>
      <c r="C9" t="str">
        <f t="shared" si="2"/>
        <v>+</v>
      </c>
      <c r="D9" t="str">
        <f t="shared" si="3"/>
        <v/>
      </c>
      <c r="E9">
        <f t="shared" si="4"/>
        <v>3</v>
      </c>
      <c r="F9" t="str">
        <f t="shared" si="0"/>
        <v>-</v>
      </c>
      <c r="G9" t="str">
        <f t="shared" si="1"/>
        <v/>
      </c>
      <c r="H9">
        <f t="shared" si="5"/>
        <v>8</v>
      </c>
      <c r="I9">
        <f t="shared" si="6"/>
        <v>0</v>
      </c>
      <c r="K9" s="34" t="s">
        <v>63</v>
      </c>
      <c r="L9">
        <f>SUM(G2:G643)</f>
        <v>6</v>
      </c>
      <c r="N9" t="s">
        <v>71</v>
      </c>
      <c r="O9" s="35"/>
    </row>
    <row r="10" spans="1:15" x14ac:dyDescent="0.25">
      <c r="A10" s="3">
        <v>43910</v>
      </c>
      <c r="B10" s="10">
        <v>5</v>
      </c>
      <c r="C10" t="str">
        <f t="shared" si="2"/>
        <v>+</v>
      </c>
      <c r="D10" t="str">
        <f t="shared" si="3"/>
        <v/>
      </c>
      <c r="E10">
        <f t="shared" si="4"/>
        <v>4</v>
      </c>
      <c r="F10" t="str">
        <f t="shared" si="0"/>
        <v>-</v>
      </c>
      <c r="G10" t="str">
        <f t="shared" si="1"/>
        <v/>
      </c>
      <c r="H10">
        <f t="shared" si="5"/>
        <v>9</v>
      </c>
      <c r="I10">
        <f t="shared" si="6"/>
        <v>0</v>
      </c>
      <c r="K10" s="34" t="s">
        <v>65</v>
      </c>
      <c r="L10">
        <f>MAX(H2:H643)</f>
        <v>319</v>
      </c>
      <c r="N10" t="s">
        <v>758</v>
      </c>
      <c r="O10" s="35"/>
    </row>
    <row r="11" spans="1:15" x14ac:dyDescent="0.25">
      <c r="A11" s="3">
        <v>43911</v>
      </c>
      <c r="B11" s="10">
        <v>5</v>
      </c>
      <c r="C11" t="str">
        <f t="shared" si="2"/>
        <v/>
      </c>
      <c r="D11" t="str">
        <f t="shared" si="3"/>
        <v/>
      </c>
      <c r="E11" t="str">
        <f t="shared" si="4"/>
        <v/>
      </c>
      <c r="F11" t="str">
        <f t="shared" si="0"/>
        <v>-</v>
      </c>
      <c r="G11" t="str">
        <f t="shared" si="1"/>
        <v/>
      </c>
      <c r="H11">
        <f t="shared" si="5"/>
        <v>10</v>
      </c>
      <c r="I11">
        <f t="shared" si="6"/>
        <v>0</v>
      </c>
      <c r="K11" s="34" t="s">
        <v>42</v>
      </c>
      <c r="L11">
        <f>COUNT(B2:B643)</f>
        <v>642</v>
      </c>
      <c r="N11" t="s">
        <v>66</v>
      </c>
      <c r="O11" s="35"/>
    </row>
    <row r="12" spans="1:15" x14ac:dyDescent="0.25">
      <c r="A12" s="3">
        <v>43912</v>
      </c>
      <c r="B12" s="10">
        <v>14</v>
      </c>
      <c r="C12" t="str">
        <f t="shared" si="2"/>
        <v>+</v>
      </c>
      <c r="D12">
        <f t="shared" si="3"/>
        <v>1</v>
      </c>
      <c r="E12">
        <f t="shared" si="4"/>
        <v>1</v>
      </c>
      <c r="F12" t="str">
        <f t="shared" si="0"/>
        <v>-</v>
      </c>
      <c r="G12" t="str">
        <f t="shared" si="1"/>
        <v/>
      </c>
      <c r="H12">
        <f t="shared" si="5"/>
        <v>11</v>
      </c>
      <c r="I12">
        <f t="shared" si="6"/>
        <v>1</v>
      </c>
      <c r="K12" s="34" t="s">
        <v>72</v>
      </c>
      <c r="L12">
        <f>3.3*LN(L11+1)</f>
        <v>21.338277589984141</v>
      </c>
      <c r="N12" t="s">
        <v>759</v>
      </c>
      <c r="O12" s="35"/>
    </row>
    <row r="13" spans="1:15" x14ac:dyDescent="0.25">
      <c r="A13" s="3">
        <v>43913</v>
      </c>
      <c r="B13" s="10">
        <v>5</v>
      </c>
      <c r="C13" t="str">
        <f t="shared" si="2"/>
        <v>-</v>
      </c>
      <c r="D13">
        <f t="shared" si="3"/>
        <v>1</v>
      </c>
      <c r="E13">
        <f>IF(D13=1,1,IF(OR(AND(C13=$D$1,C12=$D$1),AND(C13=$C$1,C12=$C$1)),E12+1,""))</f>
        <v>1</v>
      </c>
      <c r="F13" t="str">
        <f t="shared" si="0"/>
        <v>-</v>
      </c>
      <c r="G13" t="str">
        <f t="shared" si="1"/>
        <v/>
      </c>
      <c r="H13">
        <f t="shared" si="5"/>
        <v>12</v>
      </c>
      <c r="I13">
        <f t="shared" si="6"/>
        <v>1</v>
      </c>
      <c r="K13" s="36" t="s">
        <v>68</v>
      </c>
      <c r="L13" s="37">
        <f>0.5*(L11+1-1.96*SQRT(L11-1))</f>
        <v>296.68838175370257</v>
      </c>
      <c r="M13" s="37"/>
      <c r="N13" s="71" t="s">
        <v>69</v>
      </c>
      <c r="O13" s="72"/>
    </row>
    <row r="14" spans="1:15" x14ac:dyDescent="0.25">
      <c r="A14" s="3">
        <v>43914</v>
      </c>
      <c r="B14" s="10">
        <v>8</v>
      </c>
      <c r="C14" t="str">
        <f t="shared" si="2"/>
        <v>+</v>
      </c>
      <c r="D14">
        <f t="shared" si="3"/>
        <v>1</v>
      </c>
      <c r="E14">
        <f t="shared" si="4"/>
        <v>1</v>
      </c>
      <c r="F14" t="str">
        <f t="shared" si="0"/>
        <v>-</v>
      </c>
      <c r="G14" t="str">
        <f t="shared" si="1"/>
        <v/>
      </c>
      <c r="H14">
        <f t="shared" si="5"/>
        <v>13</v>
      </c>
      <c r="I14">
        <f t="shared" si="6"/>
        <v>0</v>
      </c>
    </row>
    <row r="15" spans="1:15" x14ac:dyDescent="0.25">
      <c r="A15" s="3">
        <v>43915</v>
      </c>
      <c r="B15" s="10">
        <v>9</v>
      </c>
      <c r="C15" t="str">
        <f t="shared" si="2"/>
        <v>+</v>
      </c>
      <c r="D15" t="str">
        <f t="shared" si="3"/>
        <v/>
      </c>
      <c r="E15">
        <f t="shared" si="4"/>
        <v>2</v>
      </c>
      <c r="F15" t="str">
        <f t="shared" si="0"/>
        <v>-</v>
      </c>
      <c r="G15" t="str">
        <f t="shared" si="1"/>
        <v/>
      </c>
      <c r="H15">
        <f t="shared" si="5"/>
        <v>14</v>
      </c>
      <c r="I15">
        <f t="shared" si="6"/>
        <v>0</v>
      </c>
      <c r="K15" s="76" t="s">
        <v>73</v>
      </c>
      <c r="L15" s="77"/>
      <c r="M15" s="77"/>
      <c r="N15" s="78"/>
    </row>
    <row r="16" spans="1:15" ht="25.9" customHeight="1" x14ac:dyDescent="0.25">
      <c r="A16" s="3">
        <v>43916</v>
      </c>
      <c r="B16" s="10">
        <v>10</v>
      </c>
      <c r="C16" t="str">
        <f t="shared" si="2"/>
        <v>+</v>
      </c>
      <c r="D16" t="str">
        <f t="shared" si="3"/>
        <v/>
      </c>
      <c r="E16">
        <f t="shared" si="4"/>
        <v>3</v>
      </c>
      <c r="F16" t="str">
        <f t="shared" si="0"/>
        <v>-</v>
      </c>
      <c r="G16" t="str">
        <f t="shared" si="1"/>
        <v/>
      </c>
      <c r="H16">
        <f t="shared" si="5"/>
        <v>15</v>
      </c>
      <c r="I16">
        <f t="shared" si="6"/>
        <v>0</v>
      </c>
      <c r="K16" s="47" t="s">
        <v>74</v>
      </c>
      <c r="L16">
        <f>SUM(I3:I643)</f>
        <v>354</v>
      </c>
      <c r="M16" t="s">
        <v>75</v>
      </c>
      <c r="N16" s="35">
        <f>(3*L16-2*L11+4)*SQRT(10)/SQRT(16*L11-29)</f>
        <v>-6.8115022944123806</v>
      </c>
    </row>
    <row r="17" spans="1:14" x14ac:dyDescent="0.25">
      <c r="A17" s="3">
        <v>43917</v>
      </c>
      <c r="B17" s="10">
        <v>13</v>
      </c>
      <c r="C17" t="str">
        <f t="shared" si="2"/>
        <v>+</v>
      </c>
      <c r="D17" t="str">
        <f t="shared" si="3"/>
        <v/>
      </c>
      <c r="E17">
        <f t="shared" si="4"/>
        <v>4</v>
      </c>
      <c r="F17" t="str">
        <f t="shared" si="0"/>
        <v>-</v>
      </c>
      <c r="G17" t="str">
        <f t="shared" si="1"/>
        <v/>
      </c>
      <c r="H17">
        <f t="shared" si="5"/>
        <v>16</v>
      </c>
      <c r="I17">
        <f t="shared" si="6"/>
        <v>0</v>
      </c>
      <c r="K17" s="34"/>
      <c r="M17" t="s">
        <v>76</v>
      </c>
      <c r="N17" s="35">
        <f>_xlfn.NORM.S.INV(1-0.05/2)</f>
        <v>1.9599639845400536</v>
      </c>
    </row>
    <row r="18" spans="1:14" x14ac:dyDescent="0.25">
      <c r="A18" s="3">
        <v>43918</v>
      </c>
      <c r="B18" s="10">
        <v>39</v>
      </c>
      <c r="C18" t="str">
        <f t="shared" si="2"/>
        <v>+</v>
      </c>
      <c r="D18" t="str">
        <f t="shared" si="3"/>
        <v/>
      </c>
      <c r="E18">
        <f t="shared" si="4"/>
        <v>5</v>
      </c>
      <c r="F18" t="str">
        <f t="shared" si="0"/>
        <v>-</v>
      </c>
      <c r="G18" t="str">
        <f t="shared" si="1"/>
        <v/>
      </c>
      <c r="H18">
        <f t="shared" si="5"/>
        <v>17</v>
      </c>
      <c r="I18">
        <f t="shared" si="6"/>
        <v>1</v>
      </c>
      <c r="K18" s="36"/>
      <c r="L18" s="37"/>
      <c r="M18" s="71" t="s">
        <v>760</v>
      </c>
      <c r="N18" s="72"/>
    </row>
    <row r="19" spans="1:14" x14ac:dyDescent="0.25">
      <c r="A19" s="3">
        <v>43919</v>
      </c>
      <c r="B19" s="10">
        <v>20</v>
      </c>
      <c r="C19" t="str">
        <f t="shared" si="2"/>
        <v>-</v>
      </c>
      <c r="D19">
        <f t="shared" si="3"/>
        <v>1</v>
      </c>
      <c r="E19">
        <f t="shared" si="4"/>
        <v>1</v>
      </c>
      <c r="F19" t="str">
        <f t="shared" si="0"/>
        <v>-</v>
      </c>
      <c r="G19" t="str">
        <f t="shared" si="1"/>
        <v/>
      </c>
      <c r="H19">
        <f t="shared" si="5"/>
        <v>18</v>
      </c>
      <c r="I19">
        <f t="shared" si="6"/>
        <v>1</v>
      </c>
    </row>
    <row r="20" spans="1:14" x14ac:dyDescent="0.25">
      <c r="A20" s="3">
        <v>43920</v>
      </c>
      <c r="B20" s="10">
        <v>31</v>
      </c>
      <c r="C20" t="str">
        <f t="shared" si="2"/>
        <v>+</v>
      </c>
      <c r="D20">
        <f t="shared" si="3"/>
        <v>1</v>
      </c>
      <c r="E20">
        <f t="shared" si="4"/>
        <v>1</v>
      </c>
      <c r="F20" t="str">
        <f t="shared" si="0"/>
        <v>-</v>
      </c>
      <c r="G20" t="str">
        <f t="shared" si="1"/>
        <v/>
      </c>
      <c r="H20">
        <f t="shared" si="5"/>
        <v>19</v>
      </c>
      <c r="I20">
        <f t="shared" si="6"/>
        <v>1</v>
      </c>
    </row>
    <row r="21" spans="1:14" x14ac:dyDescent="0.25">
      <c r="A21" s="3">
        <v>43921</v>
      </c>
      <c r="B21" s="10">
        <v>16</v>
      </c>
      <c r="C21" t="str">
        <f t="shared" si="2"/>
        <v>-</v>
      </c>
      <c r="D21">
        <f t="shared" si="3"/>
        <v>1</v>
      </c>
      <c r="E21">
        <f t="shared" si="4"/>
        <v>1</v>
      </c>
      <c r="F21" t="str">
        <f t="shared" si="0"/>
        <v>-</v>
      </c>
      <c r="G21" t="str">
        <f t="shared" si="1"/>
        <v/>
      </c>
      <c r="H21">
        <f t="shared" si="5"/>
        <v>20</v>
      </c>
      <c r="I21">
        <f t="shared" si="6"/>
        <v>1</v>
      </c>
    </row>
    <row r="22" spans="1:14" x14ac:dyDescent="0.25">
      <c r="A22" s="3">
        <v>43922</v>
      </c>
      <c r="B22" s="10">
        <v>26</v>
      </c>
      <c r="C22" t="str">
        <f t="shared" si="2"/>
        <v>+</v>
      </c>
      <c r="D22">
        <f t="shared" si="3"/>
        <v>1</v>
      </c>
      <c r="E22">
        <f t="shared" si="4"/>
        <v>1</v>
      </c>
      <c r="F22" t="str">
        <f t="shared" si="0"/>
        <v>-</v>
      </c>
      <c r="G22" t="str">
        <f t="shared" si="1"/>
        <v/>
      </c>
      <c r="H22">
        <f t="shared" si="5"/>
        <v>21</v>
      </c>
      <c r="I22">
        <f t="shared" si="6"/>
        <v>1</v>
      </c>
    </row>
    <row r="23" spans="1:14" x14ac:dyDescent="0.25">
      <c r="A23" s="3">
        <v>43923</v>
      </c>
      <c r="B23" s="10">
        <v>21</v>
      </c>
      <c r="C23" t="str">
        <f t="shared" si="2"/>
        <v>-</v>
      </c>
      <c r="D23">
        <f t="shared" si="3"/>
        <v>1</v>
      </c>
      <c r="E23">
        <f t="shared" si="4"/>
        <v>1</v>
      </c>
      <c r="F23" t="str">
        <f t="shared" si="0"/>
        <v>-</v>
      </c>
      <c r="G23" t="str">
        <f t="shared" si="1"/>
        <v/>
      </c>
      <c r="H23">
        <f t="shared" si="5"/>
        <v>22</v>
      </c>
      <c r="I23">
        <f t="shared" si="6"/>
        <v>1</v>
      </c>
    </row>
    <row r="24" spans="1:14" x14ac:dyDescent="0.25">
      <c r="A24" s="3">
        <v>43924</v>
      </c>
      <c r="B24" s="10">
        <v>36</v>
      </c>
      <c r="C24" t="str">
        <f t="shared" si="2"/>
        <v>+</v>
      </c>
      <c r="D24">
        <f t="shared" si="3"/>
        <v>1</v>
      </c>
      <c r="E24">
        <f t="shared" si="4"/>
        <v>1</v>
      </c>
      <c r="F24" t="str">
        <f t="shared" si="0"/>
        <v>-</v>
      </c>
      <c r="G24" t="str">
        <f t="shared" si="1"/>
        <v/>
      </c>
      <c r="H24">
        <f t="shared" si="5"/>
        <v>23</v>
      </c>
      <c r="I24">
        <f t="shared" si="6"/>
        <v>1</v>
      </c>
    </row>
    <row r="25" spans="1:14" x14ac:dyDescent="0.25">
      <c r="A25" s="3">
        <v>43925</v>
      </c>
      <c r="B25" s="10">
        <v>19</v>
      </c>
      <c r="C25" t="str">
        <f t="shared" si="2"/>
        <v>-</v>
      </c>
      <c r="D25">
        <f t="shared" si="3"/>
        <v>1</v>
      </c>
      <c r="E25">
        <f t="shared" si="4"/>
        <v>1</v>
      </c>
      <c r="F25" t="str">
        <f t="shared" si="0"/>
        <v>-</v>
      </c>
      <c r="G25" t="str">
        <f t="shared" si="1"/>
        <v/>
      </c>
      <c r="H25">
        <f t="shared" si="5"/>
        <v>24</v>
      </c>
      <c r="I25">
        <f t="shared" si="6"/>
        <v>1</v>
      </c>
    </row>
    <row r="26" spans="1:14" x14ac:dyDescent="0.25">
      <c r="A26" s="3">
        <v>43926</v>
      </c>
      <c r="B26" s="10">
        <v>32</v>
      </c>
      <c r="C26" t="str">
        <f t="shared" si="2"/>
        <v>+</v>
      </c>
      <c r="D26">
        <f t="shared" si="3"/>
        <v>1</v>
      </c>
      <c r="E26">
        <f t="shared" si="4"/>
        <v>1</v>
      </c>
      <c r="F26" t="str">
        <f t="shared" si="0"/>
        <v>-</v>
      </c>
      <c r="G26" t="str">
        <f t="shared" si="1"/>
        <v/>
      </c>
      <c r="H26">
        <f t="shared" si="5"/>
        <v>25</v>
      </c>
      <c r="I26">
        <f t="shared" si="6"/>
        <v>1</v>
      </c>
    </row>
    <row r="27" spans="1:14" x14ac:dyDescent="0.25">
      <c r="A27" s="3">
        <v>43927</v>
      </c>
      <c r="B27" s="10">
        <v>30</v>
      </c>
      <c r="C27" t="str">
        <f t="shared" si="2"/>
        <v>-</v>
      </c>
      <c r="D27">
        <f t="shared" si="3"/>
        <v>1</v>
      </c>
      <c r="E27">
        <f t="shared" si="4"/>
        <v>1</v>
      </c>
      <c r="F27" t="str">
        <f t="shared" si="0"/>
        <v>-</v>
      </c>
      <c r="G27" t="str">
        <f t="shared" si="1"/>
        <v/>
      </c>
      <c r="H27">
        <f t="shared" si="5"/>
        <v>26</v>
      </c>
      <c r="I27">
        <f t="shared" si="6"/>
        <v>1</v>
      </c>
    </row>
    <row r="28" spans="1:14" x14ac:dyDescent="0.25">
      <c r="A28" s="3">
        <v>43928</v>
      </c>
      <c r="B28" s="10">
        <v>46</v>
      </c>
      <c r="C28" t="str">
        <f t="shared" si="2"/>
        <v>+</v>
      </c>
      <c r="D28">
        <f t="shared" si="3"/>
        <v>1</v>
      </c>
      <c r="E28">
        <f t="shared" si="4"/>
        <v>1</v>
      </c>
      <c r="F28" t="str">
        <f t="shared" si="0"/>
        <v>-</v>
      </c>
      <c r="G28" t="str">
        <f t="shared" si="1"/>
        <v/>
      </c>
      <c r="H28">
        <f t="shared" si="5"/>
        <v>27</v>
      </c>
      <c r="I28">
        <f t="shared" si="6"/>
        <v>0</v>
      </c>
    </row>
    <row r="29" spans="1:14" x14ac:dyDescent="0.25">
      <c r="A29" s="3">
        <v>43929</v>
      </c>
      <c r="B29" s="10">
        <v>61</v>
      </c>
      <c r="C29" t="str">
        <f t="shared" si="2"/>
        <v>+</v>
      </c>
      <c r="D29" t="str">
        <f t="shared" si="3"/>
        <v/>
      </c>
      <c r="E29">
        <f t="shared" si="4"/>
        <v>2</v>
      </c>
      <c r="F29" t="str">
        <f t="shared" si="0"/>
        <v>-</v>
      </c>
      <c r="G29" t="str">
        <f t="shared" si="1"/>
        <v/>
      </c>
      <c r="H29">
        <f t="shared" si="5"/>
        <v>28</v>
      </c>
      <c r="I29">
        <f t="shared" si="6"/>
        <v>1</v>
      </c>
    </row>
    <row r="30" spans="1:14" x14ac:dyDescent="0.25">
      <c r="A30" s="3">
        <v>43930</v>
      </c>
      <c r="B30" s="10">
        <v>58</v>
      </c>
      <c r="C30" t="str">
        <f t="shared" si="2"/>
        <v>-</v>
      </c>
      <c r="D30">
        <f t="shared" si="3"/>
        <v>1</v>
      </c>
      <c r="E30">
        <f t="shared" si="4"/>
        <v>1</v>
      </c>
      <c r="F30" t="str">
        <f t="shared" si="0"/>
        <v>-</v>
      </c>
      <c r="G30" t="str">
        <f t="shared" si="1"/>
        <v/>
      </c>
      <c r="H30">
        <f t="shared" si="5"/>
        <v>29</v>
      </c>
      <c r="I30">
        <f t="shared" si="6"/>
        <v>0</v>
      </c>
    </row>
    <row r="31" spans="1:14" x14ac:dyDescent="0.25">
      <c r="A31" s="3">
        <v>43931</v>
      </c>
      <c r="B31" s="10">
        <v>49</v>
      </c>
      <c r="C31" t="str">
        <f t="shared" si="2"/>
        <v>-</v>
      </c>
      <c r="D31" t="str">
        <f t="shared" si="3"/>
        <v/>
      </c>
      <c r="E31">
        <f t="shared" si="4"/>
        <v>2</v>
      </c>
      <c r="F31" t="str">
        <f t="shared" si="0"/>
        <v>-</v>
      </c>
      <c r="G31" t="str">
        <f t="shared" si="1"/>
        <v/>
      </c>
      <c r="H31">
        <f t="shared" si="5"/>
        <v>30</v>
      </c>
      <c r="I31">
        <f t="shared" si="6"/>
        <v>1</v>
      </c>
    </row>
    <row r="32" spans="1:14" x14ac:dyDescent="0.25">
      <c r="A32" s="3">
        <v>43932</v>
      </c>
      <c r="B32" s="10">
        <v>56</v>
      </c>
      <c r="C32" t="str">
        <f t="shared" si="2"/>
        <v>+</v>
      </c>
      <c r="D32">
        <f t="shared" si="3"/>
        <v>1</v>
      </c>
      <c r="E32">
        <f t="shared" si="4"/>
        <v>1</v>
      </c>
      <c r="F32" t="str">
        <f t="shared" si="0"/>
        <v>-</v>
      </c>
      <c r="G32" t="str">
        <f t="shared" si="1"/>
        <v/>
      </c>
      <c r="H32">
        <f t="shared" si="5"/>
        <v>31</v>
      </c>
      <c r="I32">
        <f t="shared" si="6"/>
        <v>1</v>
      </c>
    </row>
    <row r="33" spans="1:9" x14ac:dyDescent="0.25">
      <c r="A33" s="3">
        <v>43933</v>
      </c>
      <c r="B33" s="10">
        <v>49</v>
      </c>
      <c r="C33" t="str">
        <f t="shared" si="2"/>
        <v>-</v>
      </c>
      <c r="D33">
        <f t="shared" si="3"/>
        <v>1</v>
      </c>
      <c r="E33">
        <f t="shared" si="4"/>
        <v>1</v>
      </c>
      <c r="F33" t="str">
        <f t="shared" si="0"/>
        <v>-</v>
      </c>
      <c r="G33" t="str">
        <f t="shared" si="1"/>
        <v/>
      </c>
      <c r="H33">
        <f t="shared" si="5"/>
        <v>32</v>
      </c>
      <c r="I33">
        <f t="shared" si="6"/>
        <v>1</v>
      </c>
    </row>
    <row r="34" spans="1:9" x14ac:dyDescent="0.25">
      <c r="A34" s="3">
        <v>43934</v>
      </c>
      <c r="B34" s="10">
        <v>57</v>
      </c>
      <c r="C34" t="str">
        <f t="shared" si="2"/>
        <v>+</v>
      </c>
      <c r="D34">
        <f t="shared" si="3"/>
        <v>1</v>
      </c>
      <c r="E34">
        <f t="shared" si="4"/>
        <v>1</v>
      </c>
      <c r="F34" t="str">
        <f t="shared" si="0"/>
        <v>-</v>
      </c>
      <c r="G34" t="str">
        <f t="shared" si="1"/>
        <v/>
      </c>
      <c r="H34">
        <f t="shared" si="5"/>
        <v>33</v>
      </c>
      <c r="I34">
        <f t="shared" si="6"/>
        <v>1</v>
      </c>
    </row>
    <row r="35" spans="1:9" x14ac:dyDescent="0.25">
      <c r="A35" s="3">
        <v>43935</v>
      </c>
      <c r="B35" s="10">
        <v>40</v>
      </c>
      <c r="C35" t="str">
        <f t="shared" si="2"/>
        <v>-</v>
      </c>
      <c r="D35">
        <f t="shared" si="3"/>
        <v>1</v>
      </c>
      <c r="E35">
        <f t="shared" si="4"/>
        <v>1</v>
      </c>
      <c r="F35" t="str">
        <f t="shared" si="0"/>
        <v>-</v>
      </c>
      <c r="G35" t="str">
        <f t="shared" si="1"/>
        <v/>
      </c>
      <c r="H35">
        <f t="shared" si="5"/>
        <v>34</v>
      </c>
      <c r="I35">
        <f t="shared" si="6"/>
        <v>1</v>
      </c>
    </row>
    <row r="36" spans="1:9" x14ac:dyDescent="0.25">
      <c r="A36" s="3">
        <v>43936</v>
      </c>
      <c r="B36" s="10">
        <v>48</v>
      </c>
      <c r="C36" t="str">
        <f t="shared" si="2"/>
        <v>+</v>
      </c>
      <c r="D36">
        <f t="shared" si="3"/>
        <v>1</v>
      </c>
      <c r="E36">
        <f t="shared" si="4"/>
        <v>1</v>
      </c>
      <c r="F36" t="str">
        <f t="shared" si="0"/>
        <v>-</v>
      </c>
      <c r="G36" t="str">
        <f t="shared" si="1"/>
        <v/>
      </c>
      <c r="H36">
        <f t="shared" si="5"/>
        <v>35</v>
      </c>
      <c r="I36">
        <f t="shared" si="6"/>
        <v>0</v>
      </c>
    </row>
    <row r="37" spans="1:9" x14ac:dyDescent="0.25">
      <c r="A37" s="3">
        <v>43937</v>
      </c>
      <c r="B37" s="10">
        <v>48</v>
      </c>
      <c r="C37" t="str">
        <f t="shared" si="2"/>
        <v/>
      </c>
      <c r="D37" t="str">
        <f t="shared" si="3"/>
        <v/>
      </c>
      <c r="E37" t="str">
        <f t="shared" si="4"/>
        <v/>
      </c>
      <c r="F37" t="str">
        <f t="shared" si="0"/>
        <v>-</v>
      </c>
      <c r="G37" t="str">
        <f t="shared" si="1"/>
        <v/>
      </c>
      <c r="H37">
        <f t="shared" si="5"/>
        <v>36</v>
      </c>
      <c r="I37">
        <f t="shared" si="6"/>
        <v>0</v>
      </c>
    </row>
    <row r="38" spans="1:9" x14ac:dyDescent="0.25">
      <c r="A38" s="3">
        <v>43938</v>
      </c>
      <c r="B38" s="10">
        <v>61</v>
      </c>
      <c r="C38" t="str">
        <f t="shared" si="2"/>
        <v>+</v>
      </c>
      <c r="D38">
        <f t="shared" si="3"/>
        <v>1</v>
      </c>
      <c r="E38">
        <f t="shared" si="4"/>
        <v>1</v>
      </c>
      <c r="F38" t="str">
        <f t="shared" si="0"/>
        <v>-</v>
      </c>
      <c r="G38" t="str">
        <f t="shared" si="1"/>
        <v/>
      </c>
      <c r="H38">
        <f t="shared" si="5"/>
        <v>37</v>
      </c>
      <c r="I38">
        <f t="shared" si="6"/>
        <v>0</v>
      </c>
    </row>
    <row r="39" spans="1:9" x14ac:dyDescent="0.25">
      <c r="A39" s="3">
        <v>43939</v>
      </c>
      <c r="B39" s="10">
        <v>63</v>
      </c>
      <c r="C39" t="str">
        <f t="shared" si="2"/>
        <v>+</v>
      </c>
      <c r="D39" t="str">
        <f t="shared" si="3"/>
        <v/>
      </c>
      <c r="E39">
        <f t="shared" si="4"/>
        <v>2</v>
      </c>
      <c r="F39" t="str">
        <f t="shared" si="0"/>
        <v>-</v>
      </c>
      <c r="G39" t="str">
        <f t="shared" si="1"/>
        <v/>
      </c>
      <c r="H39">
        <f t="shared" si="5"/>
        <v>38</v>
      </c>
      <c r="I39">
        <f t="shared" si="6"/>
        <v>1</v>
      </c>
    </row>
    <row r="40" spans="1:9" x14ac:dyDescent="0.25">
      <c r="A40" s="3">
        <v>43940</v>
      </c>
      <c r="B40" s="10">
        <v>49</v>
      </c>
      <c r="C40" t="str">
        <f t="shared" si="2"/>
        <v>-</v>
      </c>
      <c r="D40">
        <f t="shared" si="3"/>
        <v>1</v>
      </c>
      <c r="E40">
        <f t="shared" si="4"/>
        <v>1</v>
      </c>
      <c r="F40" t="str">
        <f t="shared" si="0"/>
        <v>-</v>
      </c>
      <c r="G40" t="str">
        <f t="shared" si="1"/>
        <v/>
      </c>
      <c r="H40">
        <f t="shared" si="5"/>
        <v>39</v>
      </c>
      <c r="I40">
        <f t="shared" si="6"/>
        <v>1</v>
      </c>
    </row>
    <row r="41" spans="1:9" x14ac:dyDescent="0.25">
      <c r="A41" s="3">
        <v>43941</v>
      </c>
      <c r="B41" s="10">
        <v>52</v>
      </c>
      <c r="C41" t="str">
        <f t="shared" si="2"/>
        <v>+</v>
      </c>
      <c r="D41">
        <f t="shared" si="3"/>
        <v>1</v>
      </c>
      <c r="E41">
        <f t="shared" si="4"/>
        <v>1</v>
      </c>
      <c r="F41" t="str">
        <f t="shared" si="0"/>
        <v>-</v>
      </c>
      <c r="G41" t="str">
        <f t="shared" si="1"/>
        <v/>
      </c>
      <c r="H41">
        <f t="shared" si="5"/>
        <v>40</v>
      </c>
      <c r="I41">
        <f t="shared" si="6"/>
        <v>1</v>
      </c>
    </row>
    <row r="42" spans="1:9" x14ac:dyDescent="0.25">
      <c r="A42" s="3">
        <v>43942</v>
      </c>
      <c r="B42" s="10">
        <v>50</v>
      </c>
      <c r="C42" t="str">
        <f t="shared" si="2"/>
        <v>-</v>
      </c>
      <c r="D42">
        <f t="shared" si="3"/>
        <v>1</v>
      </c>
      <c r="E42">
        <f t="shared" si="4"/>
        <v>1</v>
      </c>
      <c r="F42" t="str">
        <f t="shared" si="0"/>
        <v>-</v>
      </c>
      <c r="G42" t="str">
        <f t="shared" si="1"/>
        <v/>
      </c>
      <c r="H42">
        <f t="shared" si="5"/>
        <v>41</v>
      </c>
      <c r="I42">
        <f t="shared" si="6"/>
        <v>1</v>
      </c>
    </row>
    <row r="43" spans="1:9" x14ac:dyDescent="0.25">
      <c r="A43" s="3">
        <v>43943</v>
      </c>
      <c r="B43" s="10">
        <v>52</v>
      </c>
      <c r="C43" t="str">
        <f t="shared" si="2"/>
        <v>+</v>
      </c>
      <c r="D43">
        <f t="shared" si="3"/>
        <v>1</v>
      </c>
      <c r="E43">
        <f t="shared" si="4"/>
        <v>1</v>
      </c>
      <c r="F43" t="str">
        <f t="shared" si="0"/>
        <v>-</v>
      </c>
      <c r="G43" t="str">
        <f t="shared" si="1"/>
        <v/>
      </c>
      <c r="H43">
        <f t="shared" si="5"/>
        <v>42</v>
      </c>
      <c r="I43">
        <f t="shared" si="6"/>
        <v>1</v>
      </c>
    </row>
    <row r="44" spans="1:9" x14ac:dyDescent="0.25">
      <c r="A44" s="3">
        <v>43944</v>
      </c>
      <c r="B44" s="10">
        <v>46</v>
      </c>
      <c r="C44" t="str">
        <f t="shared" si="2"/>
        <v>-</v>
      </c>
      <c r="D44">
        <f t="shared" si="3"/>
        <v>1</v>
      </c>
      <c r="E44">
        <f t="shared" si="4"/>
        <v>1</v>
      </c>
      <c r="F44" t="str">
        <f t="shared" si="0"/>
        <v>-</v>
      </c>
      <c r="G44" t="str">
        <f t="shared" si="1"/>
        <v/>
      </c>
      <c r="H44">
        <f t="shared" si="5"/>
        <v>43</v>
      </c>
      <c r="I44">
        <f t="shared" si="6"/>
        <v>1</v>
      </c>
    </row>
    <row r="45" spans="1:9" x14ac:dyDescent="0.25">
      <c r="A45" s="3">
        <v>43945</v>
      </c>
      <c r="B45" s="10">
        <v>50</v>
      </c>
      <c r="C45" t="str">
        <f t="shared" si="2"/>
        <v>+</v>
      </c>
      <c r="D45">
        <f t="shared" si="3"/>
        <v>1</v>
      </c>
      <c r="E45">
        <f t="shared" si="4"/>
        <v>1</v>
      </c>
      <c r="F45" t="str">
        <f t="shared" si="0"/>
        <v>-</v>
      </c>
      <c r="G45" t="str">
        <f t="shared" si="1"/>
        <v/>
      </c>
      <c r="H45">
        <f t="shared" si="5"/>
        <v>44</v>
      </c>
      <c r="I45">
        <f t="shared" si="6"/>
        <v>0</v>
      </c>
    </row>
    <row r="46" spans="1:9" x14ac:dyDescent="0.25">
      <c r="A46" s="3">
        <v>43946</v>
      </c>
      <c r="B46" s="10">
        <v>52</v>
      </c>
      <c r="C46" t="str">
        <f t="shared" si="2"/>
        <v>+</v>
      </c>
      <c r="D46" t="str">
        <f t="shared" si="3"/>
        <v/>
      </c>
      <c r="E46">
        <f t="shared" si="4"/>
        <v>2</v>
      </c>
      <c r="F46" t="str">
        <f t="shared" si="0"/>
        <v>-</v>
      </c>
      <c r="G46" t="str">
        <f t="shared" si="1"/>
        <v/>
      </c>
      <c r="H46">
        <f t="shared" si="5"/>
        <v>45</v>
      </c>
      <c r="I46">
        <f t="shared" si="6"/>
        <v>1</v>
      </c>
    </row>
    <row r="47" spans="1:9" x14ac:dyDescent="0.25">
      <c r="A47" s="3">
        <v>43947</v>
      </c>
      <c r="B47" s="10">
        <v>32</v>
      </c>
      <c r="C47" t="str">
        <f t="shared" si="2"/>
        <v>-</v>
      </c>
      <c r="D47">
        <f t="shared" si="3"/>
        <v>1</v>
      </c>
      <c r="E47">
        <f t="shared" si="4"/>
        <v>1</v>
      </c>
      <c r="F47" t="str">
        <f t="shared" si="0"/>
        <v>-</v>
      </c>
      <c r="G47" t="str">
        <f t="shared" si="1"/>
        <v/>
      </c>
      <c r="H47">
        <f t="shared" si="5"/>
        <v>46</v>
      </c>
      <c r="I47">
        <f t="shared" si="6"/>
        <v>0</v>
      </c>
    </row>
    <row r="48" spans="1:9" x14ac:dyDescent="0.25">
      <c r="A48" s="3">
        <v>43948</v>
      </c>
      <c r="B48" s="10">
        <v>20</v>
      </c>
      <c r="C48" t="str">
        <f t="shared" si="2"/>
        <v>-</v>
      </c>
      <c r="D48" t="str">
        <f t="shared" si="3"/>
        <v/>
      </c>
      <c r="E48">
        <f t="shared" si="4"/>
        <v>2</v>
      </c>
      <c r="F48" t="str">
        <f t="shared" si="0"/>
        <v>-</v>
      </c>
      <c r="G48" t="str">
        <f t="shared" si="1"/>
        <v/>
      </c>
      <c r="H48">
        <f t="shared" si="5"/>
        <v>47</v>
      </c>
      <c r="I48">
        <f t="shared" si="6"/>
        <v>1</v>
      </c>
    </row>
    <row r="49" spans="1:9" x14ac:dyDescent="0.25">
      <c r="A49" s="3">
        <v>43949</v>
      </c>
      <c r="B49" s="10">
        <v>48</v>
      </c>
      <c r="C49" t="str">
        <f t="shared" si="2"/>
        <v>+</v>
      </c>
      <c r="D49">
        <f t="shared" si="3"/>
        <v>1</v>
      </c>
      <c r="E49">
        <f t="shared" si="4"/>
        <v>1</v>
      </c>
      <c r="F49" t="str">
        <f t="shared" si="0"/>
        <v>-</v>
      </c>
      <c r="G49" t="str">
        <f t="shared" si="1"/>
        <v/>
      </c>
      <c r="H49">
        <f t="shared" si="5"/>
        <v>48</v>
      </c>
      <c r="I49">
        <f t="shared" si="6"/>
        <v>1</v>
      </c>
    </row>
    <row r="50" spans="1:9" x14ac:dyDescent="0.25">
      <c r="A50" s="3">
        <v>43950</v>
      </c>
      <c r="B50" s="10">
        <v>30</v>
      </c>
      <c r="C50" t="str">
        <f t="shared" si="2"/>
        <v>-</v>
      </c>
      <c r="D50">
        <f t="shared" si="3"/>
        <v>1</v>
      </c>
      <c r="E50">
        <f t="shared" si="4"/>
        <v>1</v>
      </c>
      <c r="F50" t="str">
        <f t="shared" si="0"/>
        <v>-</v>
      </c>
      <c r="G50" t="str">
        <f t="shared" si="1"/>
        <v/>
      </c>
      <c r="H50">
        <f t="shared" si="5"/>
        <v>49</v>
      </c>
      <c r="I50">
        <f t="shared" si="6"/>
        <v>1</v>
      </c>
    </row>
    <row r="51" spans="1:9" x14ac:dyDescent="0.25">
      <c r="A51" s="3">
        <v>43951</v>
      </c>
      <c r="B51" s="10">
        <v>34</v>
      </c>
      <c r="C51" t="str">
        <f t="shared" si="2"/>
        <v>+</v>
      </c>
      <c r="D51">
        <f t="shared" si="3"/>
        <v>1</v>
      </c>
      <c r="E51">
        <f t="shared" si="4"/>
        <v>1</v>
      </c>
      <c r="F51" t="str">
        <f t="shared" si="0"/>
        <v>-</v>
      </c>
      <c r="G51" t="str">
        <f t="shared" si="1"/>
        <v/>
      </c>
      <c r="H51">
        <f t="shared" si="5"/>
        <v>50</v>
      </c>
      <c r="I51">
        <f t="shared" si="6"/>
        <v>0</v>
      </c>
    </row>
    <row r="52" spans="1:9" x14ac:dyDescent="0.25">
      <c r="A52" s="3">
        <v>43952</v>
      </c>
      <c r="B52" s="10">
        <v>36</v>
      </c>
      <c r="C52" t="str">
        <f t="shared" si="2"/>
        <v>+</v>
      </c>
      <c r="D52" t="str">
        <f t="shared" si="3"/>
        <v/>
      </c>
      <c r="E52">
        <f t="shared" si="4"/>
        <v>2</v>
      </c>
      <c r="F52" t="str">
        <f t="shared" si="0"/>
        <v>-</v>
      </c>
      <c r="G52" t="str">
        <f t="shared" si="1"/>
        <v/>
      </c>
      <c r="H52">
        <f t="shared" si="5"/>
        <v>51</v>
      </c>
      <c r="I52">
        <f t="shared" si="6"/>
        <v>0</v>
      </c>
    </row>
    <row r="53" spans="1:9" x14ac:dyDescent="0.25">
      <c r="A53" s="3">
        <v>43953</v>
      </c>
      <c r="B53" s="10">
        <v>74</v>
      </c>
      <c r="C53" t="str">
        <f t="shared" si="2"/>
        <v>+</v>
      </c>
      <c r="D53" t="str">
        <f t="shared" si="3"/>
        <v/>
      </c>
      <c r="E53">
        <f t="shared" si="4"/>
        <v>3</v>
      </c>
      <c r="F53" t="str">
        <f t="shared" si="0"/>
        <v>-</v>
      </c>
      <c r="G53" t="str">
        <f t="shared" si="1"/>
        <v/>
      </c>
      <c r="H53">
        <f t="shared" si="5"/>
        <v>52</v>
      </c>
      <c r="I53">
        <f t="shared" si="6"/>
        <v>1</v>
      </c>
    </row>
    <row r="54" spans="1:9" x14ac:dyDescent="0.25">
      <c r="A54" s="3">
        <v>43954</v>
      </c>
      <c r="B54" s="10">
        <v>38</v>
      </c>
      <c r="C54" t="str">
        <f t="shared" si="2"/>
        <v>-</v>
      </c>
      <c r="D54">
        <f t="shared" si="3"/>
        <v>1</v>
      </c>
      <c r="E54">
        <f t="shared" si="4"/>
        <v>1</v>
      </c>
      <c r="F54" t="str">
        <f t="shared" si="0"/>
        <v>-</v>
      </c>
      <c r="G54" t="str">
        <f t="shared" si="1"/>
        <v/>
      </c>
      <c r="H54">
        <f t="shared" si="5"/>
        <v>53</v>
      </c>
      <c r="I54">
        <f t="shared" si="6"/>
        <v>0</v>
      </c>
    </row>
    <row r="55" spans="1:9" x14ac:dyDescent="0.25">
      <c r="A55" s="3">
        <v>43955</v>
      </c>
      <c r="B55" s="10">
        <v>19</v>
      </c>
      <c r="C55" t="str">
        <f t="shared" si="2"/>
        <v>-</v>
      </c>
      <c r="D55" t="str">
        <f t="shared" si="3"/>
        <v/>
      </c>
      <c r="E55">
        <f t="shared" si="4"/>
        <v>2</v>
      </c>
      <c r="F55" t="str">
        <f t="shared" si="0"/>
        <v>-</v>
      </c>
      <c r="G55" t="str">
        <f t="shared" si="1"/>
        <v/>
      </c>
      <c r="H55">
        <f t="shared" si="5"/>
        <v>54</v>
      </c>
      <c r="I55">
        <f t="shared" si="6"/>
        <v>0</v>
      </c>
    </row>
    <row r="56" spans="1:9" x14ac:dyDescent="0.25">
      <c r="A56" s="3">
        <v>43956</v>
      </c>
      <c r="B56" s="10">
        <v>17</v>
      </c>
      <c r="C56" t="str">
        <f t="shared" si="2"/>
        <v>-</v>
      </c>
      <c r="D56" t="str">
        <f t="shared" si="3"/>
        <v/>
      </c>
      <c r="E56">
        <f t="shared" si="4"/>
        <v>3</v>
      </c>
      <c r="F56" t="str">
        <f t="shared" si="0"/>
        <v>-</v>
      </c>
      <c r="G56" t="str">
        <f t="shared" si="1"/>
        <v/>
      </c>
      <c r="H56">
        <f t="shared" si="5"/>
        <v>55</v>
      </c>
      <c r="I56">
        <f t="shared" si="6"/>
        <v>1</v>
      </c>
    </row>
    <row r="57" spans="1:9" x14ac:dyDescent="0.25">
      <c r="A57" s="3">
        <v>43957</v>
      </c>
      <c r="B57" s="10">
        <v>18</v>
      </c>
      <c r="C57" t="str">
        <f t="shared" si="2"/>
        <v>+</v>
      </c>
      <c r="D57">
        <f t="shared" si="3"/>
        <v>1</v>
      </c>
      <c r="E57">
        <f t="shared" si="4"/>
        <v>1</v>
      </c>
      <c r="F57" t="str">
        <f t="shared" si="0"/>
        <v>-</v>
      </c>
      <c r="G57" t="str">
        <f t="shared" si="1"/>
        <v/>
      </c>
      <c r="H57">
        <f t="shared" si="5"/>
        <v>56</v>
      </c>
      <c r="I57">
        <f t="shared" si="6"/>
        <v>0</v>
      </c>
    </row>
    <row r="58" spans="1:9" x14ac:dyDescent="0.25">
      <c r="A58" s="3">
        <v>43958</v>
      </c>
      <c r="B58" s="10">
        <v>26</v>
      </c>
      <c r="C58" t="str">
        <f t="shared" si="2"/>
        <v>+</v>
      </c>
      <c r="D58" t="str">
        <f t="shared" si="3"/>
        <v/>
      </c>
      <c r="E58">
        <f t="shared" si="4"/>
        <v>2</v>
      </c>
      <c r="F58" t="str">
        <f t="shared" si="0"/>
        <v>-</v>
      </c>
      <c r="G58" t="str">
        <f t="shared" si="1"/>
        <v/>
      </c>
      <c r="H58">
        <f t="shared" si="5"/>
        <v>57</v>
      </c>
      <c r="I58">
        <f t="shared" si="6"/>
        <v>1</v>
      </c>
    </row>
    <row r="59" spans="1:9" x14ac:dyDescent="0.25">
      <c r="A59" s="3">
        <v>43959</v>
      </c>
      <c r="B59" s="10">
        <v>12</v>
      </c>
      <c r="C59" t="str">
        <f t="shared" si="2"/>
        <v>-</v>
      </c>
      <c r="D59">
        <f t="shared" si="3"/>
        <v>1</v>
      </c>
      <c r="E59">
        <f t="shared" si="4"/>
        <v>1</v>
      </c>
      <c r="F59" t="str">
        <f t="shared" si="0"/>
        <v>-</v>
      </c>
      <c r="G59" t="str">
        <f t="shared" si="1"/>
        <v/>
      </c>
      <c r="H59">
        <f t="shared" si="5"/>
        <v>58</v>
      </c>
      <c r="I59">
        <f t="shared" si="6"/>
        <v>1</v>
      </c>
    </row>
    <row r="60" spans="1:9" x14ac:dyDescent="0.25">
      <c r="A60" s="3">
        <v>43960</v>
      </c>
      <c r="B60" s="10">
        <v>13</v>
      </c>
      <c r="C60" t="str">
        <f t="shared" si="2"/>
        <v>+</v>
      </c>
      <c r="D60">
        <f t="shared" si="3"/>
        <v>1</v>
      </c>
      <c r="E60">
        <f t="shared" si="4"/>
        <v>1</v>
      </c>
      <c r="F60" t="str">
        <f t="shared" si="0"/>
        <v>-</v>
      </c>
      <c r="G60" t="str">
        <f t="shared" si="1"/>
        <v/>
      </c>
      <c r="H60">
        <f t="shared" si="5"/>
        <v>59</v>
      </c>
      <c r="I60">
        <f t="shared" si="6"/>
        <v>1</v>
      </c>
    </row>
    <row r="61" spans="1:9" x14ac:dyDescent="0.25">
      <c r="A61" s="3">
        <v>43961</v>
      </c>
      <c r="B61" s="10">
        <v>12</v>
      </c>
      <c r="C61" t="str">
        <f t="shared" si="2"/>
        <v>-</v>
      </c>
      <c r="D61">
        <f t="shared" si="3"/>
        <v>1</v>
      </c>
      <c r="E61">
        <f t="shared" si="4"/>
        <v>1</v>
      </c>
      <c r="F61" t="str">
        <f t="shared" si="0"/>
        <v>-</v>
      </c>
      <c r="G61" t="str">
        <f t="shared" si="1"/>
        <v/>
      </c>
      <c r="H61">
        <f t="shared" si="5"/>
        <v>60</v>
      </c>
      <c r="I61">
        <f t="shared" si="6"/>
        <v>1</v>
      </c>
    </row>
    <row r="62" spans="1:9" x14ac:dyDescent="0.25">
      <c r="A62" s="3">
        <v>43962</v>
      </c>
      <c r="B62" s="10">
        <v>17</v>
      </c>
      <c r="C62" t="str">
        <f t="shared" si="2"/>
        <v>+</v>
      </c>
      <c r="D62">
        <f t="shared" si="3"/>
        <v>1</v>
      </c>
      <c r="E62">
        <f t="shared" si="4"/>
        <v>1</v>
      </c>
      <c r="F62" t="str">
        <f t="shared" si="0"/>
        <v>-</v>
      </c>
      <c r="G62" t="str">
        <f t="shared" si="1"/>
        <v/>
      </c>
      <c r="H62">
        <f t="shared" si="5"/>
        <v>61</v>
      </c>
      <c r="I62">
        <f t="shared" si="6"/>
        <v>0</v>
      </c>
    </row>
    <row r="63" spans="1:9" x14ac:dyDescent="0.25">
      <c r="A63" s="3">
        <v>43963</v>
      </c>
      <c r="B63" s="10">
        <v>21</v>
      </c>
      <c r="C63" t="str">
        <f t="shared" si="2"/>
        <v>+</v>
      </c>
      <c r="D63" t="str">
        <f t="shared" si="3"/>
        <v/>
      </c>
      <c r="E63">
        <f t="shared" si="4"/>
        <v>2</v>
      </c>
      <c r="F63" t="str">
        <f t="shared" si="0"/>
        <v>-</v>
      </c>
      <c r="G63" t="str">
        <f t="shared" si="1"/>
        <v/>
      </c>
      <c r="H63">
        <f t="shared" si="5"/>
        <v>62</v>
      </c>
      <c r="I63">
        <f t="shared" si="6"/>
        <v>1</v>
      </c>
    </row>
    <row r="64" spans="1:9" x14ac:dyDescent="0.25">
      <c r="A64" s="3">
        <v>43964</v>
      </c>
      <c r="B64" s="10">
        <v>6</v>
      </c>
      <c r="C64" t="str">
        <f t="shared" si="2"/>
        <v>-</v>
      </c>
      <c r="D64">
        <f t="shared" si="3"/>
        <v>1</v>
      </c>
      <c r="E64">
        <f t="shared" si="4"/>
        <v>1</v>
      </c>
      <c r="F64" t="str">
        <f t="shared" si="0"/>
        <v>-</v>
      </c>
      <c r="G64" t="str">
        <f t="shared" si="1"/>
        <v/>
      </c>
      <c r="H64">
        <f t="shared" si="5"/>
        <v>63</v>
      </c>
      <c r="I64">
        <f t="shared" si="6"/>
        <v>1</v>
      </c>
    </row>
    <row r="65" spans="1:9" x14ac:dyDescent="0.25">
      <c r="A65" s="3">
        <v>43965</v>
      </c>
      <c r="B65" s="10">
        <v>20</v>
      </c>
      <c r="C65" t="str">
        <f t="shared" si="2"/>
        <v>+</v>
      </c>
      <c r="D65">
        <f t="shared" si="3"/>
        <v>1</v>
      </c>
      <c r="E65">
        <f t="shared" si="4"/>
        <v>1</v>
      </c>
      <c r="F65" t="str">
        <f t="shared" si="0"/>
        <v>-</v>
      </c>
      <c r="G65" t="str">
        <f t="shared" si="1"/>
        <v/>
      </c>
      <c r="H65">
        <f t="shared" si="5"/>
        <v>64</v>
      </c>
      <c r="I65">
        <f t="shared" si="6"/>
        <v>1</v>
      </c>
    </row>
    <row r="66" spans="1:9" x14ac:dyDescent="0.25">
      <c r="A66" s="3">
        <v>43966</v>
      </c>
      <c r="B66" s="10">
        <v>10</v>
      </c>
      <c r="C66" t="str">
        <f t="shared" si="2"/>
        <v>-</v>
      </c>
      <c r="D66">
        <f t="shared" si="3"/>
        <v>1</v>
      </c>
      <c r="E66">
        <f t="shared" si="4"/>
        <v>1</v>
      </c>
      <c r="F66" t="str">
        <f t="shared" si="0"/>
        <v>-</v>
      </c>
      <c r="G66" t="str">
        <f t="shared" si="1"/>
        <v/>
      </c>
      <c r="H66">
        <f t="shared" si="5"/>
        <v>65</v>
      </c>
      <c r="I66">
        <f t="shared" si="6"/>
        <v>1</v>
      </c>
    </row>
    <row r="67" spans="1:9" x14ac:dyDescent="0.25">
      <c r="A67" s="3">
        <v>43967</v>
      </c>
      <c r="B67" s="10">
        <v>22</v>
      </c>
      <c r="C67" t="str">
        <f t="shared" si="2"/>
        <v>+</v>
      </c>
      <c r="D67">
        <f t="shared" si="3"/>
        <v>1</v>
      </c>
      <c r="E67">
        <f t="shared" si="4"/>
        <v>1</v>
      </c>
      <c r="F67" t="str">
        <f t="shared" ref="F67:F130" si="7">IF(B67-$G$1&gt;0,"+",IF(B67-$G$1&lt;0,"-",""))</f>
        <v>-</v>
      </c>
      <c r="G67" t="str">
        <f t="shared" ref="G67:G130" si="8">IF(OR(AND(F67=$C$1, OR(F66=$D$1,F66="")),AND(F67=$D$1, OR(F66=$C$1,F66=""))),1,"")</f>
        <v/>
      </c>
      <c r="H67">
        <f t="shared" si="5"/>
        <v>66</v>
      </c>
      <c r="I67">
        <f t="shared" si="6"/>
        <v>1</v>
      </c>
    </row>
    <row r="68" spans="1:9" x14ac:dyDescent="0.25">
      <c r="A68" s="3">
        <v>43968</v>
      </c>
      <c r="B68" s="10">
        <v>10</v>
      </c>
      <c r="C68" t="str">
        <f t="shared" ref="C68:C131" si="9">IF(B68-B67&gt;0,"+",IF(B68-B67&lt;0,"-",""))</f>
        <v>-</v>
      </c>
      <c r="D68">
        <f t="shared" ref="D68:D131" si="10">IF(OR(AND(C68=$C$1, OR(C67=$D$1,C67="")),AND(C68=$D$1, OR(C67=$C$1,C67=""))),1,"")</f>
        <v>1</v>
      </c>
      <c r="E68">
        <f t="shared" ref="E68:E131" si="11">IF(D68=1,1,IF(OR(AND(C68=$D$1,C67=$D$1),AND(C68=$C$1,C67=$C$1)),E67+1,""))</f>
        <v>1</v>
      </c>
      <c r="F68" t="str">
        <f t="shared" si="7"/>
        <v>-</v>
      </c>
      <c r="G68" t="str">
        <f t="shared" si="8"/>
        <v/>
      </c>
      <c r="H68">
        <f t="shared" ref="H68:H131" si="12">IF(G68=1,1,IF(OR(AND(F68=$D$1,F67=$D$1),AND(F68=$C$1,F67=$C$1)),H67+1,""))</f>
        <v>67</v>
      </c>
      <c r="I68">
        <f t="shared" ref="I68:I131" si="13">IF(OR(AND(B68&gt;B67,B68&gt;B69),AND(B68&lt;B67,B68&lt;B69)),1,0)</f>
        <v>0</v>
      </c>
    </row>
    <row r="69" spans="1:9" x14ac:dyDescent="0.25">
      <c r="A69" s="3">
        <v>43969</v>
      </c>
      <c r="B69" s="10">
        <v>9</v>
      </c>
      <c r="C69" t="str">
        <f t="shared" si="9"/>
        <v>-</v>
      </c>
      <c r="D69" t="str">
        <f t="shared" si="10"/>
        <v/>
      </c>
      <c r="E69">
        <f t="shared" si="11"/>
        <v>2</v>
      </c>
      <c r="F69" t="str">
        <f t="shared" si="7"/>
        <v>-</v>
      </c>
      <c r="G69" t="str">
        <f t="shared" si="8"/>
        <v/>
      </c>
      <c r="H69">
        <f t="shared" si="12"/>
        <v>68</v>
      </c>
      <c r="I69">
        <f t="shared" si="13"/>
        <v>0</v>
      </c>
    </row>
    <row r="70" spans="1:9" x14ac:dyDescent="0.25">
      <c r="A70" s="3">
        <v>43970</v>
      </c>
      <c r="B70" s="10">
        <v>6</v>
      </c>
      <c r="C70" t="str">
        <f t="shared" si="9"/>
        <v>-</v>
      </c>
      <c r="D70" t="str">
        <f t="shared" si="10"/>
        <v/>
      </c>
      <c r="E70">
        <f t="shared" si="11"/>
        <v>3</v>
      </c>
      <c r="F70" t="str">
        <f t="shared" si="7"/>
        <v>-</v>
      </c>
      <c r="G70" t="str">
        <f t="shared" si="8"/>
        <v/>
      </c>
      <c r="H70">
        <f t="shared" si="12"/>
        <v>69</v>
      </c>
      <c r="I70">
        <f t="shared" si="13"/>
        <v>1</v>
      </c>
    </row>
    <row r="71" spans="1:9" x14ac:dyDescent="0.25">
      <c r="A71" s="3">
        <v>43971</v>
      </c>
      <c r="B71" s="10">
        <v>13</v>
      </c>
      <c r="C71" t="str">
        <f t="shared" si="9"/>
        <v>+</v>
      </c>
      <c r="D71">
        <f t="shared" si="10"/>
        <v>1</v>
      </c>
      <c r="E71">
        <f t="shared" si="11"/>
        <v>1</v>
      </c>
      <c r="F71" t="str">
        <f t="shared" si="7"/>
        <v>-</v>
      </c>
      <c r="G71" t="str">
        <f t="shared" si="8"/>
        <v/>
      </c>
      <c r="H71">
        <f t="shared" si="12"/>
        <v>70</v>
      </c>
      <c r="I71">
        <f t="shared" si="13"/>
        <v>1</v>
      </c>
    </row>
    <row r="72" spans="1:9" x14ac:dyDescent="0.25">
      <c r="A72" s="3">
        <v>43972</v>
      </c>
      <c r="B72" s="10">
        <v>8</v>
      </c>
      <c r="C72" t="str">
        <f t="shared" si="9"/>
        <v>-</v>
      </c>
      <c r="D72">
        <f t="shared" si="10"/>
        <v>1</v>
      </c>
      <c r="E72">
        <f t="shared" si="11"/>
        <v>1</v>
      </c>
      <c r="F72" t="str">
        <f t="shared" si="7"/>
        <v>-</v>
      </c>
      <c r="G72" t="str">
        <f t="shared" si="8"/>
        <v/>
      </c>
      <c r="H72">
        <f t="shared" si="12"/>
        <v>71</v>
      </c>
      <c r="I72">
        <f t="shared" si="13"/>
        <v>0</v>
      </c>
    </row>
    <row r="73" spans="1:9" x14ac:dyDescent="0.25">
      <c r="A73" s="3">
        <v>43973</v>
      </c>
      <c r="B73" s="10">
        <v>8</v>
      </c>
      <c r="C73" t="str">
        <f t="shared" si="9"/>
        <v/>
      </c>
      <c r="D73" t="str">
        <f t="shared" si="10"/>
        <v/>
      </c>
      <c r="E73" t="str">
        <f t="shared" si="11"/>
        <v/>
      </c>
      <c r="F73" t="str">
        <f t="shared" si="7"/>
        <v>-</v>
      </c>
      <c r="G73" t="str">
        <f t="shared" si="8"/>
        <v/>
      </c>
      <c r="H73">
        <f t="shared" si="12"/>
        <v>72</v>
      </c>
      <c r="I73">
        <f t="shared" si="13"/>
        <v>0</v>
      </c>
    </row>
    <row r="74" spans="1:9" x14ac:dyDescent="0.25">
      <c r="A74" s="3">
        <v>43974</v>
      </c>
      <c r="B74" s="10">
        <v>15</v>
      </c>
      <c r="C74" t="str">
        <f t="shared" si="9"/>
        <v>+</v>
      </c>
      <c r="D74">
        <f t="shared" si="10"/>
        <v>1</v>
      </c>
      <c r="E74">
        <f t="shared" si="11"/>
        <v>1</v>
      </c>
      <c r="F74" t="str">
        <f t="shared" si="7"/>
        <v>-</v>
      </c>
      <c r="G74" t="str">
        <f t="shared" si="8"/>
        <v/>
      </c>
      <c r="H74">
        <f t="shared" si="12"/>
        <v>73</v>
      </c>
      <c r="I74">
        <f t="shared" si="13"/>
        <v>1</v>
      </c>
    </row>
    <row r="75" spans="1:9" x14ac:dyDescent="0.25">
      <c r="A75" s="3">
        <v>43975</v>
      </c>
      <c r="B75" s="10">
        <v>10</v>
      </c>
      <c r="C75" t="str">
        <f t="shared" si="9"/>
        <v>-</v>
      </c>
      <c r="D75">
        <f t="shared" si="10"/>
        <v>1</v>
      </c>
      <c r="E75">
        <f t="shared" si="11"/>
        <v>1</v>
      </c>
      <c r="F75" t="str">
        <f t="shared" si="7"/>
        <v>-</v>
      </c>
      <c r="G75" t="str">
        <f t="shared" si="8"/>
        <v/>
      </c>
      <c r="H75">
        <f t="shared" si="12"/>
        <v>74</v>
      </c>
      <c r="I75">
        <f t="shared" si="13"/>
        <v>0</v>
      </c>
    </row>
    <row r="76" spans="1:9" x14ac:dyDescent="0.25">
      <c r="A76" s="3">
        <v>43976</v>
      </c>
      <c r="B76" s="10">
        <v>6</v>
      </c>
      <c r="C76" t="str">
        <f t="shared" si="9"/>
        <v>-</v>
      </c>
      <c r="D76" t="str">
        <f t="shared" si="10"/>
        <v/>
      </c>
      <c r="E76">
        <f t="shared" si="11"/>
        <v>2</v>
      </c>
      <c r="F76" t="str">
        <f t="shared" si="7"/>
        <v>-</v>
      </c>
      <c r="G76" t="str">
        <f t="shared" si="8"/>
        <v/>
      </c>
      <c r="H76">
        <f t="shared" si="12"/>
        <v>75</v>
      </c>
      <c r="I76">
        <f t="shared" si="13"/>
        <v>1</v>
      </c>
    </row>
    <row r="77" spans="1:9" x14ac:dyDescent="0.25">
      <c r="A77" s="3">
        <v>43977</v>
      </c>
      <c r="B77" s="10">
        <v>16</v>
      </c>
      <c r="C77" t="str">
        <f t="shared" si="9"/>
        <v>+</v>
      </c>
      <c r="D77">
        <f t="shared" si="10"/>
        <v>1</v>
      </c>
      <c r="E77">
        <f t="shared" si="11"/>
        <v>1</v>
      </c>
      <c r="F77" t="str">
        <f t="shared" si="7"/>
        <v>-</v>
      </c>
      <c r="G77" t="str">
        <f t="shared" si="8"/>
        <v/>
      </c>
      <c r="H77">
        <f t="shared" si="12"/>
        <v>76</v>
      </c>
      <c r="I77">
        <f t="shared" si="13"/>
        <v>1</v>
      </c>
    </row>
    <row r="78" spans="1:9" x14ac:dyDescent="0.25">
      <c r="A78" s="3">
        <v>43978</v>
      </c>
      <c r="B78" s="10">
        <v>11</v>
      </c>
      <c r="C78" t="str">
        <f t="shared" si="9"/>
        <v>-</v>
      </c>
      <c r="D78">
        <f t="shared" si="10"/>
        <v>1</v>
      </c>
      <c r="E78">
        <f t="shared" si="11"/>
        <v>1</v>
      </c>
      <c r="F78" t="str">
        <f t="shared" si="7"/>
        <v>-</v>
      </c>
      <c r="G78" t="str">
        <f t="shared" si="8"/>
        <v/>
      </c>
      <c r="H78">
        <f t="shared" si="12"/>
        <v>77</v>
      </c>
      <c r="I78">
        <f t="shared" si="13"/>
        <v>0</v>
      </c>
    </row>
    <row r="79" spans="1:9" x14ac:dyDescent="0.25">
      <c r="A79" s="3">
        <v>43979</v>
      </c>
      <c r="B79" s="10">
        <v>9</v>
      </c>
      <c r="C79" t="str">
        <f t="shared" si="9"/>
        <v>-</v>
      </c>
      <c r="D79" t="str">
        <f t="shared" si="10"/>
        <v/>
      </c>
      <c r="E79">
        <f t="shared" si="11"/>
        <v>2</v>
      </c>
      <c r="F79" t="str">
        <f t="shared" si="7"/>
        <v>-</v>
      </c>
      <c r="G79" t="str">
        <f t="shared" si="8"/>
        <v/>
      </c>
      <c r="H79">
        <f t="shared" si="12"/>
        <v>78</v>
      </c>
      <c r="I79">
        <f t="shared" si="13"/>
        <v>1</v>
      </c>
    </row>
    <row r="80" spans="1:9" x14ac:dyDescent="0.25">
      <c r="A80" s="3">
        <v>43980</v>
      </c>
      <c r="B80" s="10">
        <v>22</v>
      </c>
      <c r="C80" t="str">
        <f t="shared" si="9"/>
        <v>+</v>
      </c>
      <c r="D80">
        <f t="shared" si="10"/>
        <v>1</v>
      </c>
      <c r="E80">
        <f t="shared" si="11"/>
        <v>1</v>
      </c>
      <c r="F80" t="str">
        <f t="shared" si="7"/>
        <v>-</v>
      </c>
      <c r="G80" t="str">
        <f t="shared" si="8"/>
        <v/>
      </c>
      <c r="H80">
        <f t="shared" si="12"/>
        <v>79</v>
      </c>
      <c r="I80">
        <f t="shared" si="13"/>
        <v>1</v>
      </c>
    </row>
    <row r="81" spans="1:9" x14ac:dyDescent="0.25">
      <c r="A81" s="3">
        <v>43981</v>
      </c>
      <c r="B81" s="10">
        <v>20</v>
      </c>
      <c r="C81" t="str">
        <f t="shared" si="9"/>
        <v>-</v>
      </c>
      <c r="D81">
        <f t="shared" si="10"/>
        <v>1</v>
      </c>
      <c r="E81">
        <f t="shared" si="11"/>
        <v>1</v>
      </c>
      <c r="F81" t="str">
        <f t="shared" si="7"/>
        <v>-</v>
      </c>
      <c r="G81" t="str">
        <f t="shared" si="8"/>
        <v/>
      </c>
      <c r="H81">
        <f t="shared" si="12"/>
        <v>80</v>
      </c>
      <c r="I81">
        <f t="shared" si="13"/>
        <v>0</v>
      </c>
    </row>
    <row r="82" spans="1:9" x14ac:dyDescent="0.25">
      <c r="A82" s="3">
        <v>43982</v>
      </c>
      <c r="B82" s="10">
        <v>20</v>
      </c>
      <c r="C82" t="str">
        <f t="shared" si="9"/>
        <v/>
      </c>
      <c r="D82" t="str">
        <f t="shared" si="10"/>
        <v/>
      </c>
      <c r="E82" t="str">
        <f t="shared" si="11"/>
        <v/>
      </c>
      <c r="F82" t="str">
        <f t="shared" si="7"/>
        <v>-</v>
      </c>
      <c r="G82" t="str">
        <f t="shared" si="8"/>
        <v/>
      </c>
      <c r="H82">
        <f t="shared" si="12"/>
        <v>81</v>
      </c>
      <c r="I82">
        <f t="shared" si="13"/>
        <v>0</v>
      </c>
    </row>
    <row r="83" spans="1:9" x14ac:dyDescent="0.25">
      <c r="A83" s="3">
        <v>43983</v>
      </c>
      <c r="B83" s="10">
        <v>38</v>
      </c>
      <c r="C83" t="str">
        <f t="shared" si="9"/>
        <v>+</v>
      </c>
      <c r="D83">
        <f t="shared" si="10"/>
        <v>1</v>
      </c>
      <c r="E83">
        <f t="shared" si="11"/>
        <v>1</v>
      </c>
      <c r="F83" t="str">
        <f t="shared" si="7"/>
        <v>-</v>
      </c>
      <c r="G83" t="str">
        <f t="shared" si="8"/>
        <v/>
      </c>
      <c r="H83">
        <f t="shared" si="12"/>
        <v>82</v>
      </c>
      <c r="I83">
        <f t="shared" si="13"/>
        <v>1</v>
      </c>
    </row>
    <row r="84" spans="1:9" x14ac:dyDescent="0.25">
      <c r="A84" s="3">
        <v>43984</v>
      </c>
      <c r="B84" s="10">
        <v>9</v>
      </c>
      <c r="C84" t="str">
        <f t="shared" si="9"/>
        <v>-</v>
      </c>
      <c r="D84">
        <f t="shared" si="10"/>
        <v>1</v>
      </c>
      <c r="E84">
        <f t="shared" si="11"/>
        <v>1</v>
      </c>
      <c r="F84" t="str">
        <f t="shared" si="7"/>
        <v>-</v>
      </c>
      <c r="G84" t="str">
        <f t="shared" si="8"/>
        <v/>
      </c>
      <c r="H84">
        <f t="shared" si="12"/>
        <v>83</v>
      </c>
      <c r="I84">
        <f t="shared" si="13"/>
        <v>1</v>
      </c>
    </row>
    <row r="85" spans="1:9" x14ac:dyDescent="0.25">
      <c r="A85" s="3">
        <v>43985</v>
      </c>
      <c r="B85" s="10">
        <v>15</v>
      </c>
      <c r="C85" t="str">
        <f t="shared" si="9"/>
        <v>+</v>
      </c>
      <c r="D85">
        <f t="shared" si="10"/>
        <v>1</v>
      </c>
      <c r="E85">
        <f t="shared" si="11"/>
        <v>1</v>
      </c>
      <c r="F85" t="str">
        <f t="shared" si="7"/>
        <v>-</v>
      </c>
      <c r="G85" t="str">
        <f t="shared" si="8"/>
        <v/>
      </c>
      <c r="H85">
        <f t="shared" si="12"/>
        <v>84</v>
      </c>
      <c r="I85">
        <f t="shared" si="13"/>
        <v>1</v>
      </c>
    </row>
    <row r="86" spans="1:9" x14ac:dyDescent="0.25">
      <c r="A86" s="3">
        <v>43986</v>
      </c>
      <c r="B86" s="10">
        <v>12</v>
      </c>
      <c r="C86" t="str">
        <f t="shared" si="9"/>
        <v>-</v>
      </c>
      <c r="D86">
        <f t="shared" si="10"/>
        <v>1</v>
      </c>
      <c r="E86">
        <f t="shared" si="11"/>
        <v>1</v>
      </c>
      <c r="F86" t="str">
        <f t="shared" si="7"/>
        <v>-</v>
      </c>
      <c r="G86" t="str">
        <f t="shared" si="8"/>
        <v/>
      </c>
      <c r="H86">
        <f t="shared" si="12"/>
        <v>85</v>
      </c>
      <c r="I86">
        <f t="shared" si="13"/>
        <v>1</v>
      </c>
    </row>
    <row r="87" spans="1:9" x14ac:dyDescent="0.25">
      <c r="A87" s="3">
        <v>43987</v>
      </c>
      <c r="B87" s="10">
        <v>14</v>
      </c>
      <c r="C87" t="str">
        <f t="shared" si="9"/>
        <v>+</v>
      </c>
      <c r="D87">
        <f t="shared" si="10"/>
        <v>1</v>
      </c>
      <c r="E87">
        <f t="shared" si="11"/>
        <v>1</v>
      </c>
      <c r="F87" t="str">
        <f t="shared" si="7"/>
        <v>-</v>
      </c>
      <c r="G87" t="str">
        <f t="shared" si="8"/>
        <v/>
      </c>
      <c r="H87">
        <f t="shared" si="12"/>
        <v>86</v>
      </c>
      <c r="I87">
        <f t="shared" si="13"/>
        <v>0</v>
      </c>
    </row>
    <row r="88" spans="1:9" x14ac:dyDescent="0.25">
      <c r="A88" s="3">
        <v>43988</v>
      </c>
      <c r="B88" s="10">
        <v>40</v>
      </c>
      <c r="C88" t="str">
        <f t="shared" si="9"/>
        <v>+</v>
      </c>
      <c r="D88" t="str">
        <f t="shared" si="10"/>
        <v/>
      </c>
      <c r="E88">
        <f t="shared" si="11"/>
        <v>2</v>
      </c>
      <c r="F88" t="str">
        <f t="shared" si="7"/>
        <v>-</v>
      </c>
      <c r="G88" t="str">
        <f t="shared" si="8"/>
        <v/>
      </c>
      <c r="H88">
        <f t="shared" si="12"/>
        <v>87</v>
      </c>
      <c r="I88">
        <f t="shared" si="13"/>
        <v>1</v>
      </c>
    </row>
    <row r="89" spans="1:9" x14ac:dyDescent="0.25">
      <c r="A89" s="3">
        <v>43989</v>
      </c>
      <c r="B89" s="10">
        <v>18</v>
      </c>
      <c r="C89" t="str">
        <f t="shared" si="9"/>
        <v>-</v>
      </c>
      <c r="D89">
        <f t="shared" si="10"/>
        <v>1</v>
      </c>
      <c r="E89">
        <f t="shared" si="11"/>
        <v>1</v>
      </c>
      <c r="F89" t="str">
        <f t="shared" si="7"/>
        <v>-</v>
      </c>
      <c r="G89" t="str">
        <f t="shared" si="8"/>
        <v/>
      </c>
      <c r="H89">
        <f t="shared" si="12"/>
        <v>88</v>
      </c>
      <c r="I89">
        <f t="shared" si="13"/>
        <v>0</v>
      </c>
    </row>
    <row r="90" spans="1:9" x14ac:dyDescent="0.25">
      <c r="A90" s="3">
        <v>43990</v>
      </c>
      <c r="B90" s="10">
        <v>9</v>
      </c>
      <c r="C90" t="str">
        <f t="shared" si="9"/>
        <v>-</v>
      </c>
      <c r="D90" t="str">
        <f t="shared" si="10"/>
        <v/>
      </c>
      <c r="E90">
        <f t="shared" si="11"/>
        <v>2</v>
      </c>
      <c r="F90" t="str">
        <f t="shared" si="7"/>
        <v>-</v>
      </c>
      <c r="G90" t="str">
        <f t="shared" si="8"/>
        <v/>
      </c>
      <c r="H90">
        <f t="shared" si="12"/>
        <v>89</v>
      </c>
      <c r="I90">
        <f t="shared" si="13"/>
        <v>0</v>
      </c>
    </row>
    <row r="91" spans="1:9" x14ac:dyDescent="0.25">
      <c r="A91" s="3">
        <v>43991</v>
      </c>
      <c r="B91" s="10">
        <v>5</v>
      </c>
      <c r="C91" t="str">
        <f t="shared" si="9"/>
        <v>-</v>
      </c>
      <c r="D91" t="str">
        <f t="shared" si="10"/>
        <v/>
      </c>
      <c r="E91">
        <f t="shared" si="11"/>
        <v>3</v>
      </c>
      <c r="F91" t="str">
        <f t="shared" si="7"/>
        <v>-</v>
      </c>
      <c r="G91" t="str">
        <f t="shared" si="8"/>
        <v/>
      </c>
      <c r="H91">
        <f t="shared" si="12"/>
        <v>90</v>
      </c>
      <c r="I91">
        <f t="shared" si="13"/>
        <v>1</v>
      </c>
    </row>
    <row r="92" spans="1:9" x14ac:dyDescent="0.25">
      <c r="A92" s="3">
        <v>43992</v>
      </c>
      <c r="B92" s="10">
        <v>6</v>
      </c>
      <c r="C92" t="str">
        <f t="shared" si="9"/>
        <v>+</v>
      </c>
      <c r="D92">
        <f t="shared" si="10"/>
        <v>1</v>
      </c>
      <c r="E92">
        <f t="shared" si="11"/>
        <v>1</v>
      </c>
      <c r="F92" t="str">
        <f t="shared" si="7"/>
        <v>-</v>
      </c>
      <c r="G92" t="str">
        <f t="shared" si="8"/>
        <v/>
      </c>
      <c r="H92">
        <f t="shared" si="12"/>
        <v>91</v>
      </c>
      <c r="I92">
        <f t="shared" si="13"/>
        <v>0</v>
      </c>
    </row>
    <row r="93" spans="1:9" x14ac:dyDescent="0.25">
      <c r="A93" s="3">
        <v>43993</v>
      </c>
      <c r="B93" s="10">
        <v>8</v>
      </c>
      <c r="C93" t="str">
        <f t="shared" si="9"/>
        <v>+</v>
      </c>
      <c r="D93" t="str">
        <f t="shared" si="10"/>
        <v/>
      </c>
      <c r="E93">
        <f t="shared" si="11"/>
        <v>2</v>
      </c>
      <c r="F93" t="str">
        <f t="shared" si="7"/>
        <v>-</v>
      </c>
      <c r="G93" t="str">
        <f t="shared" si="8"/>
        <v/>
      </c>
      <c r="H93">
        <f t="shared" si="12"/>
        <v>92</v>
      </c>
      <c r="I93">
        <f t="shared" si="13"/>
        <v>0</v>
      </c>
    </row>
    <row r="94" spans="1:9" x14ac:dyDescent="0.25">
      <c r="A94" s="3">
        <v>43994</v>
      </c>
      <c r="B94" s="10">
        <v>14</v>
      </c>
      <c r="C94" t="str">
        <f t="shared" si="9"/>
        <v>+</v>
      </c>
      <c r="D94" t="str">
        <f t="shared" si="10"/>
        <v/>
      </c>
      <c r="E94">
        <f t="shared" si="11"/>
        <v>3</v>
      </c>
      <c r="F94" t="str">
        <f t="shared" si="7"/>
        <v>-</v>
      </c>
      <c r="G94" t="str">
        <f t="shared" si="8"/>
        <v/>
      </c>
      <c r="H94">
        <f t="shared" si="12"/>
        <v>93</v>
      </c>
      <c r="I94">
        <f t="shared" si="13"/>
        <v>1</v>
      </c>
    </row>
    <row r="95" spans="1:9" x14ac:dyDescent="0.25">
      <c r="A95" s="3">
        <v>43995</v>
      </c>
      <c r="B95" s="10">
        <v>5</v>
      </c>
      <c r="C95" t="str">
        <f t="shared" si="9"/>
        <v>-</v>
      </c>
      <c r="D95">
        <f t="shared" si="10"/>
        <v>1</v>
      </c>
      <c r="E95">
        <f t="shared" si="11"/>
        <v>1</v>
      </c>
      <c r="F95" t="str">
        <f t="shared" si="7"/>
        <v>-</v>
      </c>
      <c r="G95" t="str">
        <f t="shared" si="8"/>
        <v/>
      </c>
      <c r="H95">
        <f t="shared" si="12"/>
        <v>94</v>
      </c>
      <c r="I95">
        <f t="shared" si="13"/>
        <v>1</v>
      </c>
    </row>
    <row r="96" spans="1:9" x14ac:dyDescent="0.25">
      <c r="A96" s="3">
        <v>43996</v>
      </c>
      <c r="B96" s="10">
        <v>10</v>
      </c>
      <c r="C96" t="str">
        <f t="shared" si="9"/>
        <v>+</v>
      </c>
      <c r="D96">
        <f t="shared" si="10"/>
        <v>1</v>
      </c>
      <c r="E96">
        <f t="shared" si="11"/>
        <v>1</v>
      </c>
      <c r="F96" t="str">
        <f t="shared" si="7"/>
        <v>-</v>
      </c>
      <c r="G96" t="str">
        <f t="shared" si="8"/>
        <v/>
      </c>
      <c r="H96">
        <f t="shared" si="12"/>
        <v>95</v>
      </c>
      <c r="I96">
        <f t="shared" si="13"/>
        <v>0</v>
      </c>
    </row>
    <row r="97" spans="1:9" x14ac:dyDescent="0.25">
      <c r="A97" s="3">
        <v>43997</v>
      </c>
      <c r="B97" s="10">
        <v>14</v>
      </c>
      <c r="C97" t="str">
        <f t="shared" si="9"/>
        <v>+</v>
      </c>
      <c r="D97" t="str">
        <f t="shared" si="10"/>
        <v/>
      </c>
      <c r="E97">
        <f t="shared" si="11"/>
        <v>2</v>
      </c>
      <c r="F97" t="str">
        <f t="shared" si="7"/>
        <v>-</v>
      </c>
      <c r="G97" t="str">
        <f t="shared" si="8"/>
        <v/>
      </c>
      <c r="H97">
        <f t="shared" si="12"/>
        <v>96</v>
      </c>
      <c r="I97">
        <f t="shared" si="13"/>
        <v>1</v>
      </c>
    </row>
    <row r="98" spans="1:9" x14ac:dyDescent="0.25">
      <c r="A98" s="3">
        <v>43998</v>
      </c>
      <c r="B98" s="10">
        <v>11</v>
      </c>
      <c r="C98" t="str">
        <f t="shared" si="9"/>
        <v>-</v>
      </c>
      <c r="D98">
        <f t="shared" si="10"/>
        <v>1</v>
      </c>
      <c r="E98">
        <f t="shared" si="11"/>
        <v>1</v>
      </c>
      <c r="F98" t="str">
        <f t="shared" si="7"/>
        <v>-</v>
      </c>
      <c r="G98" t="str">
        <f t="shared" si="8"/>
        <v/>
      </c>
      <c r="H98">
        <f t="shared" si="12"/>
        <v>97</v>
      </c>
      <c r="I98">
        <f t="shared" si="13"/>
        <v>0</v>
      </c>
    </row>
    <row r="99" spans="1:9" x14ac:dyDescent="0.25">
      <c r="A99" s="3">
        <v>43999</v>
      </c>
      <c r="B99" s="10">
        <v>7</v>
      </c>
      <c r="C99" t="str">
        <f t="shared" si="9"/>
        <v>-</v>
      </c>
      <c r="D99" t="str">
        <f t="shared" si="10"/>
        <v/>
      </c>
      <c r="E99">
        <f t="shared" si="11"/>
        <v>2</v>
      </c>
      <c r="F99" t="str">
        <f t="shared" si="7"/>
        <v>-</v>
      </c>
      <c r="G99" t="str">
        <f t="shared" si="8"/>
        <v/>
      </c>
      <c r="H99">
        <f t="shared" si="12"/>
        <v>98</v>
      </c>
      <c r="I99">
        <f t="shared" si="13"/>
        <v>1</v>
      </c>
    </row>
    <row r="100" spans="1:9" x14ac:dyDescent="0.25">
      <c r="A100" s="3">
        <v>44000</v>
      </c>
      <c r="B100" s="10">
        <v>15</v>
      </c>
      <c r="C100" t="str">
        <f t="shared" si="9"/>
        <v>+</v>
      </c>
      <c r="D100">
        <f t="shared" si="10"/>
        <v>1</v>
      </c>
      <c r="E100">
        <f t="shared" si="11"/>
        <v>1</v>
      </c>
      <c r="F100" t="str">
        <f t="shared" si="7"/>
        <v>-</v>
      </c>
      <c r="G100" t="str">
        <f t="shared" si="8"/>
        <v/>
      </c>
      <c r="H100">
        <f t="shared" si="12"/>
        <v>99</v>
      </c>
      <c r="I100">
        <f t="shared" si="13"/>
        <v>1</v>
      </c>
    </row>
    <row r="101" spans="1:9" x14ac:dyDescent="0.25">
      <c r="A101" s="3">
        <v>44001</v>
      </c>
      <c r="B101" s="10">
        <v>10</v>
      </c>
      <c r="C101" t="str">
        <f t="shared" si="9"/>
        <v>-</v>
      </c>
      <c r="D101">
        <f t="shared" si="10"/>
        <v>1</v>
      </c>
      <c r="E101">
        <f t="shared" si="11"/>
        <v>1</v>
      </c>
      <c r="F101" t="str">
        <f t="shared" si="7"/>
        <v>-</v>
      </c>
      <c r="G101" t="str">
        <f t="shared" si="8"/>
        <v/>
      </c>
      <c r="H101">
        <f t="shared" si="12"/>
        <v>100</v>
      </c>
      <c r="I101">
        <f t="shared" si="13"/>
        <v>0</v>
      </c>
    </row>
    <row r="102" spans="1:9" x14ac:dyDescent="0.25">
      <c r="A102" s="3">
        <v>44002</v>
      </c>
      <c r="B102" s="10">
        <v>4</v>
      </c>
      <c r="C102" t="str">
        <f t="shared" si="9"/>
        <v>-</v>
      </c>
      <c r="D102" t="str">
        <f t="shared" si="10"/>
        <v/>
      </c>
      <c r="E102">
        <f t="shared" si="11"/>
        <v>2</v>
      </c>
      <c r="F102" t="str">
        <f t="shared" si="7"/>
        <v>-</v>
      </c>
      <c r="G102" t="str">
        <f t="shared" si="8"/>
        <v/>
      </c>
      <c r="H102">
        <f t="shared" si="12"/>
        <v>101</v>
      </c>
      <c r="I102">
        <f t="shared" si="13"/>
        <v>0</v>
      </c>
    </row>
    <row r="103" spans="1:9" x14ac:dyDescent="0.25">
      <c r="A103" s="3">
        <v>44003</v>
      </c>
      <c r="B103" s="10">
        <v>3</v>
      </c>
      <c r="C103" t="str">
        <f t="shared" si="9"/>
        <v>-</v>
      </c>
      <c r="D103" t="str">
        <f t="shared" si="10"/>
        <v/>
      </c>
      <c r="E103">
        <f t="shared" si="11"/>
        <v>3</v>
      </c>
      <c r="F103" t="str">
        <f t="shared" si="7"/>
        <v>-</v>
      </c>
      <c r="G103" t="str">
        <f t="shared" si="8"/>
        <v/>
      </c>
      <c r="H103">
        <f t="shared" si="12"/>
        <v>102</v>
      </c>
      <c r="I103">
        <f t="shared" si="13"/>
        <v>0</v>
      </c>
    </row>
    <row r="104" spans="1:9" x14ac:dyDescent="0.25">
      <c r="A104" s="3">
        <v>44004</v>
      </c>
      <c r="B104" s="10">
        <v>3</v>
      </c>
      <c r="C104" t="str">
        <f t="shared" si="9"/>
        <v/>
      </c>
      <c r="D104" t="str">
        <f t="shared" si="10"/>
        <v/>
      </c>
      <c r="E104" t="str">
        <f t="shared" si="11"/>
        <v/>
      </c>
      <c r="F104" t="str">
        <f t="shared" si="7"/>
        <v>-</v>
      </c>
      <c r="G104" t="str">
        <f t="shared" si="8"/>
        <v/>
      </c>
      <c r="H104">
        <f t="shared" si="12"/>
        <v>103</v>
      </c>
      <c r="I104">
        <f t="shared" si="13"/>
        <v>0</v>
      </c>
    </row>
    <row r="105" spans="1:9" x14ac:dyDescent="0.25">
      <c r="A105" s="3">
        <v>44005</v>
      </c>
      <c r="B105" s="10">
        <v>3</v>
      </c>
      <c r="C105" t="str">
        <f t="shared" si="9"/>
        <v/>
      </c>
      <c r="D105" t="str">
        <f t="shared" si="10"/>
        <v/>
      </c>
      <c r="E105" t="str">
        <f t="shared" si="11"/>
        <v/>
      </c>
      <c r="F105" t="str">
        <f t="shared" si="7"/>
        <v>-</v>
      </c>
      <c r="G105" t="str">
        <f t="shared" si="8"/>
        <v/>
      </c>
      <c r="H105">
        <f t="shared" si="12"/>
        <v>104</v>
      </c>
      <c r="I105">
        <f t="shared" si="13"/>
        <v>0</v>
      </c>
    </row>
    <row r="106" spans="1:9" x14ac:dyDescent="0.25">
      <c r="A106" s="3">
        <v>44006</v>
      </c>
      <c r="B106" s="10">
        <v>1</v>
      </c>
      <c r="C106" t="str">
        <f t="shared" si="9"/>
        <v>-</v>
      </c>
      <c r="D106">
        <f t="shared" si="10"/>
        <v>1</v>
      </c>
      <c r="E106">
        <f t="shared" si="11"/>
        <v>1</v>
      </c>
      <c r="F106" t="str">
        <f t="shared" si="7"/>
        <v>-</v>
      </c>
      <c r="G106" t="str">
        <f t="shared" si="8"/>
        <v/>
      </c>
      <c r="H106">
        <f t="shared" si="12"/>
        <v>105</v>
      </c>
      <c r="I106">
        <f t="shared" si="13"/>
        <v>1</v>
      </c>
    </row>
    <row r="107" spans="1:9" x14ac:dyDescent="0.25">
      <c r="A107" s="3">
        <v>44007</v>
      </c>
      <c r="B107" s="10">
        <v>2</v>
      </c>
      <c r="C107" t="str">
        <f t="shared" si="9"/>
        <v>+</v>
      </c>
      <c r="D107">
        <f t="shared" si="10"/>
        <v>1</v>
      </c>
      <c r="E107">
        <f t="shared" si="11"/>
        <v>1</v>
      </c>
      <c r="F107" t="str">
        <f t="shared" si="7"/>
        <v>-</v>
      </c>
      <c r="G107" t="str">
        <f t="shared" si="8"/>
        <v/>
      </c>
      <c r="H107">
        <f t="shared" si="12"/>
        <v>106</v>
      </c>
      <c r="I107">
        <f t="shared" si="13"/>
        <v>0</v>
      </c>
    </row>
    <row r="108" spans="1:9" x14ac:dyDescent="0.25">
      <c r="A108" s="3">
        <v>44008</v>
      </c>
      <c r="B108" s="10">
        <v>4</v>
      </c>
      <c r="C108" t="str">
        <f t="shared" si="9"/>
        <v>+</v>
      </c>
      <c r="D108" t="str">
        <f t="shared" si="10"/>
        <v/>
      </c>
      <c r="E108">
        <f t="shared" si="11"/>
        <v>2</v>
      </c>
      <c r="F108" t="str">
        <f t="shared" si="7"/>
        <v>-</v>
      </c>
      <c r="G108" t="str">
        <f t="shared" si="8"/>
        <v/>
      </c>
      <c r="H108">
        <f t="shared" si="12"/>
        <v>107</v>
      </c>
      <c r="I108">
        <f t="shared" si="13"/>
        <v>0</v>
      </c>
    </row>
    <row r="109" spans="1:9" x14ac:dyDescent="0.25">
      <c r="A109" s="3">
        <v>44009</v>
      </c>
      <c r="B109" s="10">
        <v>5</v>
      </c>
      <c r="C109" t="str">
        <f t="shared" si="9"/>
        <v>+</v>
      </c>
      <c r="D109" t="str">
        <f t="shared" si="10"/>
        <v/>
      </c>
      <c r="E109">
        <f t="shared" si="11"/>
        <v>3</v>
      </c>
      <c r="F109" t="str">
        <f t="shared" si="7"/>
        <v>-</v>
      </c>
      <c r="G109" t="str">
        <f t="shared" si="8"/>
        <v/>
      </c>
      <c r="H109">
        <f t="shared" si="12"/>
        <v>108</v>
      </c>
      <c r="I109">
        <f t="shared" si="13"/>
        <v>1</v>
      </c>
    </row>
    <row r="110" spans="1:9" x14ac:dyDescent="0.25">
      <c r="A110" s="3">
        <v>44010</v>
      </c>
      <c r="B110" s="10">
        <v>2</v>
      </c>
      <c r="C110" t="str">
        <f t="shared" si="9"/>
        <v>-</v>
      </c>
      <c r="D110">
        <f t="shared" si="10"/>
        <v>1</v>
      </c>
      <c r="E110">
        <f t="shared" si="11"/>
        <v>1</v>
      </c>
      <c r="F110" t="str">
        <f t="shared" si="7"/>
        <v>-</v>
      </c>
      <c r="G110" t="str">
        <f t="shared" si="8"/>
        <v/>
      </c>
      <c r="H110">
        <f t="shared" si="12"/>
        <v>109</v>
      </c>
      <c r="I110">
        <f t="shared" si="13"/>
        <v>1</v>
      </c>
    </row>
    <row r="111" spans="1:9" x14ac:dyDescent="0.25">
      <c r="A111" s="3">
        <v>44011</v>
      </c>
      <c r="B111" s="10">
        <v>8</v>
      </c>
      <c r="C111" t="str">
        <f t="shared" si="9"/>
        <v>+</v>
      </c>
      <c r="D111">
        <f t="shared" si="10"/>
        <v>1</v>
      </c>
      <c r="E111">
        <f t="shared" si="11"/>
        <v>1</v>
      </c>
      <c r="F111" t="str">
        <f t="shared" si="7"/>
        <v>-</v>
      </c>
      <c r="G111" t="str">
        <f t="shared" si="8"/>
        <v/>
      </c>
      <c r="H111">
        <f t="shared" si="12"/>
        <v>110</v>
      </c>
      <c r="I111">
        <f t="shared" si="13"/>
        <v>1</v>
      </c>
    </row>
    <row r="112" spans="1:9" x14ac:dyDescent="0.25">
      <c r="A112" s="3">
        <v>44012</v>
      </c>
      <c r="B112" s="10">
        <v>1</v>
      </c>
      <c r="C112" t="str">
        <f t="shared" si="9"/>
        <v>-</v>
      </c>
      <c r="D112">
        <f t="shared" si="10"/>
        <v>1</v>
      </c>
      <c r="E112">
        <f t="shared" si="11"/>
        <v>1</v>
      </c>
      <c r="F112" t="str">
        <f t="shared" si="7"/>
        <v>-</v>
      </c>
      <c r="G112" t="str">
        <f t="shared" si="8"/>
        <v/>
      </c>
      <c r="H112">
        <f t="shared" si="12"/>
        <v>111</v>
      </c>
      <c r="I112">
        <f t="shared" si="13"/>
        <v>1</v>
      </c>
    </row>
    <row r="113" spans="1:9" x14ac:dyDescent="0.25">
      <c r="A113" s="3">
        <v>44013</v>
      </c>
      <c r="B113" s="10">
        <v>7</v>
      </c>
      <c r="C113" t="str">
        <f t="shared" si="9"/>
        <v>+</v>
      </c>
      <c r="D113">
        <f t="shared" si="10"/>
        <v>1</v>
      </c>
      <c r="E113">
        <f t="shared" si="11"/>
        <v>1</v>
      </c>
      <c r="F113" t="str">
        <f t="shared" si="7"/>
        <v>-</v>
      </c>
      <c r="G113" t="str">
        <f t="shared" si="8"/>
        <v/>
      </c>
      <c r="H113">
        <f t="shared" si="12"/>
        <v>112</v>
      </c>
      <c r="I113">
        <f t="shared" si="13"/>
        <v>1</v>
      </c>
    </row>
    <row r="114" spans="1:9" x14ac:dyDescent="0.25">
      <c r="A114" s="3">
        <v>44014</v>
      </c>
      <c r="B114" s="10">
        <v>5</v>
      </c>
      <c r="C114" t="str">
        <f t="shared" si="9"/>
        <v>-</v>
      </c>
      <c r="D114">
        <f t="shared" si="10"/>
        <v>1</v>
      </c>
      <c r="E114">
        <f t="shared" si="11"/>
        <v>1</v>
      </c>
      <c r="F114" t="str">
        <f t="shared" si="7"/>
        <v>-</v>
      </c>
      <c r="G114" t="str">
        <f t="shared" si="8"/>
        <v/>
      </c>
      <c r="H114">
        <f t="shared" si="12"/>
        <v>113</v>
      </c>
      <c r="I114">
        <f t="shared" si="13"/>
        <v>1</v>
      </c>
    </row>
    <row r="115" spans="1:9" x14ac:dyDescent="0.25">
      <c r="A115" s="3">
        <v>44015</v>
      </c>
      <c r="B115" s="10">
        <v>8</v>
      </c>
      <c r="C115" t="str">
        <f t="shared" si="9"/>
        <v>+</v>
      </c>
      <c r="D115">
        <f t="shared" si="10"/>
        <v>1</v>
      </c>
      <c r="E115">
        <f t="shared" si="11"/>
        <v>1</v>
      </c>
      <c r="F115" t="str">
        <f t="shared" si="7"/>
        <v>-</v>
      </c>
      <c r="G115" t="str">
        <f t="shared" si="8"/>
        <v/>
      </c>
      <c r="H115">
        <f t="shared" si="12"/>
        <v>114</v>
      </c>
      <c r="I115">
        <f t="shared" si="13"/>
        <v>0</v>
      </c>
    </row>
    <row r="116" spans="1:9" x14ac:dyDescent="0.25">
      <c r="A116" s="3">
        <v>44016</v>
      </c>
      <c r="B116" s="10">
        <v>8</v>
      </c>
      <c r="C116" t="str">
        <f t="shared" si="9"/>
        <v/>
      </c>
      <c r="D116" t="str">
        <f t="shared" si="10"/>
        <v/>
      </c>
      <c r="E116" t="str">
        <f t="shared" si="11"/>
        <v/>
      </c>
      <c r="F116" t="str">
        <f t="shared" si="7"/>
        <v>-</v>
      </c>
      <c r="G116" t="str">
        <f t="shared" si="8"/>
        <v/>
      </c>
      <c r="H116">
        <f t="shared" si="12"/>
        <v>115</v>
      </c>
      <c r="I116">
        <f t="shared" si="13"/>
        <v>0</v>
      </c>
    </row>
    <row r="117" spans="1:9" x14ac:dyDescent="0.25">
      <c r="A117" s="3">
        <v>44017</v>
      </c>
      <c r="B117" s="10">
        <v>3</v>
      </c>
      <c r="C117" t="str">
        <f t="shared" si="9"/>
        <v>-</v>
      </c>
      <c r="D117">
        <f t="shared" si="10"/>
        <v>1</v>
      </c>
      <c r="E117">
        <f t="shared" si="11"/>
        <v>1</v>
      </c>
      <c r="F117" t="str">
        <f t="shared" si="7"/>
        <v>-</v>
      </c>
      <c r="G117" t="str">
        <f t="shared" si="8"/>
        <v/>
      </c>
      <c r="H117">
        <f t="shared" si="12"/>
        <v>116</v>
      </c>
      <c r="I117">
        <f t="shared" si="13"/>
        <v>1</v>
      </c>
    </row>
    <row r="118" spans="1:9" x14ac:dyDescent="0.25">
      <c r="A118" s="3">
        <v>44018</v>
      </c>
      <c r="B118" s="10">
        <v>8</v>
      </c>
      <c r="C118" t="str">
        <f t="shared" si="9"/>
        <v>+</v>
      </c>
      <c r="D118">
        <f t="shared" si="10"/>
        <v>1</v>
      </c>
      <c r="E118">
        <f t="shared" si="11"/>
        <v>1</v>
      </c>
      <c r="F118" t="str">
        <f t="shared" si="7"/>
        <v>-</v>
      </c>
      <c r="G118" t="str">
        <f t="shared" si="8"/>
        <v/>
      </c>
      <c r="H118">
        <f t="shared" si="12"/>
        <v>117</v>
      </c>
      <c r="I118">
        <f t="shared" si="13"/>
        <v>0</v>
      </c>
    </row>
    <row r="119" spans="1:9" x14ac:dyDescent="0.25">
      <c r="A119" s="3">
        <v>44019</v>
      </c>
      <c r="B119" s="10">
        <v>15</v>
      </c>
      <c r="C119" t="str">
        <f t="shared" si="9"/>
        <v>+</v>
      </c>
      <c r="D119" t="str">
        <f t="shared" si="10"/>
        <v/>
      </c>
      <c r="E119">
        <f t="shared" si="11"/>
        <v>2</v>
      </c>
      <c r="F119" t="str">
        <f t="shared" si="7"/>
        <v>-</v>
      </c>
      <c r="G119" t="str">
        <f t="shared" si="8"/>
        <v/>
      </c>
      <c r="H119">
        <f t="shared" si="12"/>
        <v>118</v>
      </c>
      <c r="I119">
        <f t="shared" si="13"/>
        <v>1</v>
      </c>
    </row>
    <row r="120" spans="1:9" x14ac:dyDescent="0.25">
      <c r="A120" s="3">
        <v>44020</v>
      </c>
      <c r="B120" s="10">
        <v>4</v>
      </c>
      <c r="C120" t="str">
        <f t="shared" si="9"/>
        <v>-</v>
      </c>
      <c r="D120">
        <f t="shared" si="10"/>
        <v>1</v>
      </c>
      <c r="E120">
        <f t="shared" si="11"/>
        <v>1</v>
      </c>
      <c r="F120" t="str">
        <f t="shared" si="7"/>
        <v>-</v>
      </c>
      <c r="G120" t="str">
        <f t="shared" si="8"/>
        <v/>
      </c>
      <c r="H120">
        <f t="shared" si="12"/>
        <v>119</v>
      </c>
      <c r="I120">
        <f t="shared" si="13"/>
        <v>0</v>
      </c>
    </row>
    <row r="121" spans="1:9" x14ac:dyDescent="0.25">
      <c r="A121" s="3">
        <v>44021</v>
      </c>
      <c r="B121" s="10">
        <v>4</v>
      </c>
      <c r="C121" t="str">
        <f t="shared" si="9"/>
        <v/>
      </c>
      <c r="D121" t="str">
        <f t="shared" si="10"/>
        <v/>
      </c>
      <c r="E121" t="str">
        <f t="shared" si="11"/>
        <v/>
      </c>
      <c r="F121" t="str">
        <f t="shared" si="7"/>
        <v>-</v>
      </c>
      <c r="G121" t="str">
        <f t="shared" si="8"/>
        <v/>
      </c>
      <c r="H121">
        <f t="shared" si="12"/>
        <v>120</v>
      </c>
      <c r="I121">
        <f t="shared" si="13"/>
        <v>0</v>
      </c>
    </row>
    <row r="122" spans="1:9" x14ac:dyDescent="0.25">
      <c r="A122" s="3">
        <v>44022</v>
      </c>
      <c r="B122" s="10">
        <v>10</v>
      </c>
      <c r="C122" t="str">
        <f t="shared" si="9"/>
        <v>+</v>
      </c>
      <c r="D122">
        <f t="shared" si="10"/>
        <v>1</v>
      </c>
      <c r="E122">
        <f t="shared" si="11"/>
        <v>1</v>
      </c>
      <c r="F122" t="str">
        <f t="shared" si="7"/>
        <v>-</v>
      </c>
      <c r="G122" t="str">
        <f t="shared" si="8"/>
        <v/>
      </c>
      <c r="H122">
        <f t="shared" si="12"/>
        <v>121</v>
      </c>
      <c r="I122">
        <f t="shared" si="13"/>
        <v>1</v>
      </c>
    </row>
    <row r="123" spans="1:9" x14ac:dyDescent="0.25">
      <c r="A123" s="3">
        <v>44023</v>
      </c>
      <c r="B123" s="10">
        <v>7</v>
      </c>
      <c r="C123" t="str">
        <f t="shared" si="9"/>
        <v>-</v>
      </c>
      <c r="D123">
        <f t="shared" si="10"/>
        <v>1</v>
      </c>
      <c r="E123">
        <f t="shared" si="11"/>
        <v>1</v>
      </c>
      <c r="F123" t="str">
        <f t="shared" si="7"/>
        <v>-</v>
      </c>
      <c r="G123" t="str">
        <f t="shared" si="8"/>
        <v/>
      </c>
      <c r="H123">
        <f t="shared" si="12"/>
        <v>122</v>
      </c>
      <c r="I123">
        <f t="shared" si="13"/>
        <v>0</v>
      </c>
    </row>
    <row r="124" spans="1:9" x14ac:dyDescent="0.25">
      <c r="A124" s="3">
        <v>44024</v>
      </c>
      <c r="B124" s="10">
        <v>6</v>
      </c>
      <c r="C124" t="str">
        <f t="shared" si="9"/>
        <v>-</v>
      </c>
      <c r="D124" t="str">
        <f t="shared" si="10"/>
        <v/>
      </c>
      <c r="E124">
        <f t="shared" si="11"/>
        <v>2</v>
      </c>
      <c r="F124" t="str">
        <f t="shared" si="7"/>
        <v>-</v>
      </c>
      <c r="G124" t="str">
        <f t="shared" si="8"/>
        <v/>
      </c>
      <c r="H124">
        <f t="shared" si="12"/>
        <v>123</v>
      </c>
      <c r="I124">
        <f t="shared" si="13"/>
        <v>0</v>
      </c>
    </row>
    <row r="125" spans="1:9" x14ac:dyDescent="0.25">
      <c r="A125" s="3">
        <v>44025</v>
      </c>
      <c r="B125" s="10">
        <v>2</v>
      </c>
      <c r="C125" t="str">
        <f t="shared" si="9"/>
        <v>-</v>
      </c>
      <c r="D125" t="str">
        <f t="shared" si="10"/>
        <v/>
      </c>
      <c r="E125">
        <f t="shared" si="11"/>
        <v>3</v>
      </c>
      <c r="F125" t="str">
        <f t="shared" si="7"/>
        <v>-</v>
      </c>
      <c r="G125" t="str">
        <f t="shared" si="8"/>
        <v/>
      </c>
      <c r="H125">
        <f t="shared" si="12"/>
        <v>124</v>
      </c>
      <c r="I125">
        <f t="shared" si="13"/>
        <v>1</v>
      </c>
    </row>
    <row r="126" spans="1:9" x14ac:dyDescent="0.25">
      <c r="A126" s="3">
        <v>44026</v>
      </c>
      <c r="B126" s="10">
        <v>4</v>
      </c>
      <c r="C126" t="str">
        <f t="shared" si="9"/>
        <v>+</v>
      </c>
      <c r="D126">
        <f t="shared" si="10"/>
        <v>1</v>
      </c>
      <c r="E126">
        <f t="shared" si="11"/>
        <v>1</v>
      </c>
      <c r="F126" t="str">
        <f t="shared" si="7"/>
        <v>-</v>
      </c>
      <c r="G126" t="str">
        <f t="shared" si="8"/>
        <v/>
      </c>
      <c r="H126">
        <f t="shared" si="12"/>
        <v>125</v>
      </c>
      <c r="I126">
        <f t="shared" si="13"/>
        <v>0</v>
      </c>
    </row>
    <row r="127" spans="1:9" x14ac:dyDescent="0.25">
      <c r="A127" s="3">
        <v>44027</v>
      </c>
      <c r="B127" s="10">
        <v>6</v>
      </c>
      <c r="C127" t="str">
        <f t="shared" si="9"/>
        <v>+</v>
      </c>
      <c r="D127" t="str">
        <f t="shared" si="10"/>
        <v/>
      </c>
      <c r="E127">
        <f t="shared" si="11"/>
        <v>2</v>
      </c>
      <c r="F127" t="str">
        <f t="shared" si="7"/>
        <v>-</v>
      </c>
      <c r="G127" t="str">
        <f t="shared" si="8"/>
        <v/>
      </c>
      <c r="H127">
        <f t="shared" si="12"/>
        <v>126</v>
      </c>
      <c r="I127">
        <f t="shared" si="13"/>
        <v>1</v>
      </c>
    </row>
    <row r="128" spans="1:9" x14ac:dyDescent="0.25">
      <c r="A128" s="3">
        <v>44028</v>
      </c>
      <c r="B128" s="10">
        <v>2</v>
      </c>
      <c r="C128" t="str">
        <f t="shared" si="9"/>
        <v>-</v>
      </c>
      <c r="D128">
        <f t="shared" si="10"/>
        <v>1</v>
      </c>
      <c r="E128">
        <f t="shared" si="11"/>
        <v>1</v>
      </c>
      <c r="F128" t="str">
        <f t="shared" si="7"/>
        <v>-</v>
      </c>
      <c r="G128" t="str">
        <f t="shared" si="8"/>
        <v/>
      </c>
      <c r="H128">
        <f t="shared" si="12"/>
        <v>127</v>
      </c>
      <c r="I128">
        <f t="shared" si="13"/>
        <v>1</v>
      </c>
    </row>
    <row r="129" spans="1:9" x14ac:dyDescent="0.25">
      <c r="A129" s="3">
        <v>44029</v>
      </c>
      <c r="B129" s="10">
        <v>4</v>
      </c>
      <c r="C129" t="str">
        <f t="shared" si="9"/>
        <v>+</v>
      </c>
      <c r="D129">
        <f t="shared" si="10"/>
        <v>1</v>
      </c>
      <c r="E129">
        <f t="shared" si="11"/>
        <v>1</v>
      </c>
      <c r="F129" t="str">
        <f t="shared" si="7"/>
        <v>-</v>
      </c>
      <c r="G129" t="str">
        <f t="shared" si="8"/>
        <v/>
      </c>
      <c r="H129">
        <f t="shared" si="12"/>
        <v>128</v>
      </c>
      <c r="I129">
        <f t="shared" si="13"/>
        <v>1</v>
      </c>
    </row>
    <row r="130" spans="1:9" x14ac:dyDescent="0.25">
      <c r="A130" s="3">
        <v>44030</v>
      </c>
      <c r="B130" s="10">
        <v>1</v>
      </c>
      <c r="C130" t="str">
        <f t="shared" si="9"/>
        <v>-</v>
      </c>
      <c r="D130">
        <f t="shared" si="10"/>
        <v>1</v>
      </c>
      <c r="E130">
        <f t="shared" si="11"/>
        <v>1</v>
      </c>
      <c r="F130" t="str">
        <f t="shared" si="7"/>
        <v>-</v>
      </c>
      <c r="G130" t="str">
        <f t="shared" si="8"/>
        <v/>
      </c>
      <c r="H130">
        <f t="shared" si="12"/>
        <v>129</v>
      </c>
      <c r="I130">
        <f t="shared" si="13"/>
        <v>0</v>
      </c>
    </row>
    <row r="131" spans="1:9" x14ac:dyDescent="0.25">
      <c r="A131" s="3">
        <v>44031</v>
      </c>
      <c r="B131" s="10">
        <v>1</v>
      </c>
      <c r="C131" t="str">
        <f t="shared" si="9"/>
        <v/>
      </c>
      <c r="D131" t="str">
        <f t="shared" si="10"/>
        <v/>
      </c>
      <c r="E131" t="str">
        <f t="shared" si="11"/>
        <v/>
      </c>
      <c r="F131" t="str">
        <f t="shared" ref="F131:F194" si="14">IF(B131-$G$1&gt;0,"+",IF(B131-$G$1&lt;0,"-",""))</f>
        <v>-</v>
      </c>
      <c r="G131" t="str">
        <f t="shared" ref="G131:G194" si="15">IF(OR(AND(F131=$C$1, OR(F130=$D$1,F130="")),AND(F131=$D$1, OR(F130=$C$1,F130=""))),1,"")</f>
        <v/>
      </c>
      <c r="H131">
        <f t="shared" si="12"/>
        <v>130</v>
      </c>
      <c r="I131">
        <f t="shared" si="13"/>
        <v>0</v>
      </c>
    </row>
    <row r="132" spans="1:9" x14ac:dyDescent="0.25">
      <c r="A132" s="3">
        <v>44032</v>
      </c>
      <c r="B132" s="10">
        <v>0</v>
      </c>
      <c r="C132" t="str">
        <f t="shared" ref="C132:C195" si="16">IF(B132-B131&gt;0,"+",IF(B132-B131&lt;0,"-",""))</f>
        <v>-</v>
      </c>
      <c r="D132">
        <f t="shared" ref="D132:D195" si="17">IF(OR(AND(C132=$C$1, OR(C131=$D$1,C131="")),AND(C132=$D$1, OR(C131=$C$1,C131=""))),1,"")</f>
        <v>1</v>
      </c>
      <c r="E132">
        <f t="shared" ref="E132:E195" si="18">IF(D132=1,1,IF(OR(AND(C132=$D$1,C131=$D$1),AND(C132=$C$1,C131=$C$1)),E131+1,""))</f>
        <v>1</v>
      </c>
      <c r="F132" t="str">
        <f t="shared" si="14"/>
        <v>-</v>
      </c>
      <c r="G132" t="str">
        <f t="shared" si="15"/>
        <v/>
      </c>
      <c r="H132">
        <f t="shared" ref="H132:H195" si="19">IF(G132=1,1,IF(OR(AND(F132=$D$1,F131=$D$1),AND(F132=$C$1,F131=$C$1)),H131+1,""))</f>
        <v>131</v>
      </c>
      <c r="I132">
        <f t="shared" ref="I132:I195" si="20">IF(OR(AND(B132&gt;B131,B132&gt;B133),AND(B132&lt;B131,B132&lt;B133)),1,0)</f>
        <v>1</v>
      </c>
    </row>
    <row r="133" spans="1:9" x14ac:dyDescent="0.25">
      <c r="A133" s="3">
        <v>44033</v>
      </c>
      <c r="B133" s="10">
        <v>3</v>
      </c>
      <c r="C133" t="str">
        <f t="shared" si="16"/>
        <v>+</v>
      </c>
      <c r="D133">
        <f t="shared" si="17"/>
        <v>1</v>
      </c>
      <c r="E133">
        <f t="shared" si="18"/>
        <v>1</v>
      </c>
      <c r="F133" t="str">
        <f t="shared" si="14"/>
        <v>-</v>
      </c>
      <c r="G133" t="str">
        <f t="shared" si="15"/>
        <v/>
      </c>
      <c r="H133">
        <f t="shared" si="19"/>
        <v>132</v>
      </c>
      <c r="I133">
        <f t="shared" si="20"/>
        <v>0</v>
      </c>
    </row>
    <row r="134" spans="1:9" x14ac:dyDescent="0.25">
      <c r="A134" s="3">
        <v>44034</v>
      </c>
      <c r="B134" s="10">
        <v>13</v>
      </c>
      <c r="C134" t="str">
        <f t="shared" si="16"/>
        <v>+</v>
      </c>
      <c r="D134" t="str">
        <f t="shared" si="17"/>
        <v/>
      </c>
      <c r="E134">
        <f t="shared" si="18"/>
        <v>2</v>
      </c>
      <c r="F134" t="str">
        <f t="shared" si="14"/>
        <v>-</v>
      </c>
      <c r="G134" t="str">
        <f t="shared" si="15"/>
        <v/>
      </c>
      <c r="H134">
        <f t="shared" si="19"/>
        <v>133</v>
      </c>
      <c r="I134">
        <f t="shared" si="20"/>
        <v>1</v>
      </c>
    </row>
    <row r="135" spans="1:9" x14ac:dyDescent="0.25">
      <c r="A135" s="3">
        <v>44035</v>
      </c>
      <c r="B135" s="10">
        <v>4</v>
      </c>
      <c r="C135" t="str">
        <f t="shared" si="16"/>
        <v>-</v>
      </c>
      <c r="D135">
        <f t="shared" si="17"/>
        <v>1</v>
      </c>
      <c r="E135">
        <f t="shared" si="18"/>
        <v>1</v>
      </c>
      <c r="F135" t="str">
        <f t="shared" si="14"/>
        <v>-</v>
      </c>
      <c r="G135" t="str">
        <f t="shared" si="15"/>
        <v/>
      </c>
      <c r="H135">
        <f t="shared" si="19"/>
        <v>134</v>
      </c>
      <c r="I135">
        <f t="shared" si="20"/>
        <v>0</v>
      </c>
    </row>
    <row r="136" spans="1:9" x14ac:dyDescent="0.25">
      <c r="A136" s="3">
        <v>44036</v>
      </c>
      <c r="B136" s="10">
        <v>3</v>
      </c>
      <c r="C136" t="str">
        <f t="shared" si="16"/>
        <v>-</v>
      </c>
      <c r="D136" t="str">
        <f t="shared" si="17"/>
        <v/>
      </c>
      <c r="E136">
        <f t="shared" si="18"/>
        <v>2</v>
      </c>
      <c r="F136" t="str">
        <f t="shared" si="14"/>
        <v>-</v>
      </c>
      <c r="G136" t="str">
        <f t="shared" si="15"/>
        <v/>
      </c>
      <c r="H136">
        <f t="shared" si="19"/>
        <v>135</v>
      </c>
      <c r="I136">
        <f t="shared" si="20"/>
        <v>1</v>
      </c>
    </row>
    <row r="137" spans="1:9" x14ac:dyDescent="0.25">
      <c r="A137" s="3">
        <v>44037</v>
      </c>
      <c r="B137" s="10">
        <v>9</v>
      </c>
      <c r="C137" t="str">
        <f t="shared" si="16"/>
        <v>+</v>
      </c>
      <c r="D137">
        <f t="shared" si="17"/>
        <v>1</v>
      </c>
      <c r="E137">
        <f t="shared" si="18"/>
        <v>1</v>
      </c>
      <c r="F137" t="str">
        <f t="shared" si="14"/>
        <v>-</v>
      </c>
      <c r="G137" t="str">
        <f t="shared" si="15"/>
        <v/>
      </c>
      <c r="H137">
        <f t="shared" si="19"/>
        <v>136</v>
      </c>
      <c r="I137">
        <f t="shared" si="20"/>
        <v>0</v>
      </c>
    </row>
    <row r="138" spans="1:9" x14ac:dyDescent="0.25">
      <c r="A138" s="3">
        <v>44038</v>
      </c>
      <c r="B138" s="10">
        <v>17</v>
      </c>
      <c r="C138" t="str">
        <f t="shared" si="16"/>
        <v>+</v>
      </c>
      <c r="D138" t="str">
        <f t="shared" si="17"/>
        <v/>
      </c>
      <c r="E138">
        <f t="shared" si="18"/>
        <v>2</v>
      </c>
      <c r="F138" t="str">
        <f t="shared" si="14"/>
        <v>-</v>
      </c>
      <c r="G138" t="str">
        <f t="shared" si="15"/>
        <v/>
      </c>
      <c r="H138">
        <f t="shared" si="19"/>
        <v>137</v>
      </c>
      <c r="I138">
        <f t="shared" si="20"/>
        <v>0</v>
      </c>
    </row>
    <row r="139" spans="1:9" x14ac:dyDescent="0.25">
      <c r="A139" s="3">
        <v>44039</v>
      </c>
      <c r="B139" s="10">
        <v>37</v>
      </c>
      <c r="C139" t="str">
        <f t="shared" si="16"/>
        <v>+</v>
      </c>
      <c r="D139" t="str">
        <f t="shared" si="17"/>
        <v/>
      </c>
      <c r="E139">
        <f t="shared" si="18"/>
        <v>3</v>
      </c>
      <c r="F139" t="str">
        <f t="shared" si="14"/>
        <v>-</v>
      </c>
      <c r="G139" t="str">
        <f t="shared" si="15"/>
        <v/>
      </c>
      <c r="H139">
        <f t="shared" si="19"/>
        <v>138</v>
      </c>
      <c r="I139">
        <f t="shared" si="20"/>
        <v>1</v>
      </c>
    </row>
    <row r="140" spans="1:9" x14ac:dyDescent="0.25">
      <c r="A140" s="3">
        <v>44040</v>
      </c>
      <c r="B140" s="10">
        <v>23</v>
      </c>
      <c r="C140" t="str">
        <f t="shared" si="16"/>
        <v>-</v>
      </c>
      <c r="D140">
        <f t="shared" si="17"/>
        <v>1</v>
      </c>
      <c r="E140">
        <f t="shared" si="18"/>
        <v>1</v>
      </c>
      <c r="F140" t="str">
        <f t="shared" si="14"/>
        <v>-</v>
      </c>
      <c r="G140" t="str">
        <f t="shared" si="15"/>
        <v/>
      </c>
      <c r="H140">
        <f t="shared" si="19"/>
        <v>139</v>
      </c>
      <c r="I140">
        <f t="shared" si="20"/>
        <v>1</v>
      </c>
    </row>
    <row r="141" spans="1:9" x14ac:dyDescent="0.25">
      <c r="A141" s="3">
        <v>44041</v>
      </c>
      <c r="B141" s="10">
        <v>33</v>
      </c>
      <c r="C141" t="str">
        <f t="shared" si="16"/>
        <v>+</v>
      </c>
      <c r="D141">
        <f t="shared" si="17"/>
        <v>1</v>
      </c>
      <c r="E141">
        <f t="shared" si="18"/>
        <v>1</v>
      </c>
      <c r="F141" t="str">
        <f t="shared" si="14"/>
        <v>-</v>
      </c>
      <c r="G141" t="str">
        <f t="shared" si="15"/>
        <v/>
      </c>
      <c r="H141">
        <f t="shared" si="19"/>
        <v>140</v>
      </c>
      <c r="I141">
        <f t="shared" si="20"/>
        <v>1</v>
      </c>
    </row>
    <row r="142" spans="1:9" x14ac:dyDescent="0.25">
      <c r="A142" s="3">
        <v>44042</v>
      </c>
      <c r="B142" s="10">
        <v>9</v>
      </c>
      <c r="C142" t="str">
        <f t="shared" si="16"/>
        <v>-</v>
      </c>
      <c r="D142">
        <f t="shared" si="17"/>
        <v>1</v>
      </c>
      <c r="E142">
        <f t="shared" si="18"/>
        <v>1</v>
      </c>
      <c r="F142" t="str">
        <f t="shared" si="14"/>
        <v>-</v>
      </c>
      <c r="G142" t="str">
        <f t="shared" si="15"/>
        <v/>
      </c>
      <c r="H142">
        <f t="shared" si="19"/>
        <v>141</v>
      </c>
      <c r="I142">
        <f t="shared" si="20"/>
        <v>1</v>
      </c>
    </row>
    <row r="143" spans="1:9" x14ac:dyDescent="0.25">
      <c r="A143" s="3">
        <v>44043</v>
      </c>
      <c r="B143" s="10">
        <v>11</v>
      </c>
      <c r="C143" t="str">
        <f t="shared" si="16"/>
        <v>+</v>
      </c>
      <c r="D143">
        <f t="shared" si="17"/>
        <v>1</v>
      </c>
      <c r="E143">
        <f t="shared" si="18"/>
        <v>1</v>
      </c>
      <c r="F143" t="str">
        <f t="shared" si="14"/>
        <v>-</v>
      </c>
      <c r="G143" t="str">
        <f t="shared" si="15"/>
        <v/>
      </c>
      <c r="H143">
        <f t="shared" si="19"/>
        <v>142</v>
      </c>
      <c r="I143">
        <f t="shared" si="20"/>
        <v>0</v>
      </c>
    </row>
    <row r="144" spans="1:9" x14ac:dyDescent="0.25">
      <c r="A144" s="3">
        <v>44044</v>
      </c>
      <c r="B144" s="10">
        <v>25</v>
      </c>
      <c r="C144" t="str">
        <f t="shared" si="16"/>
        <v>+</v>
      </c>
      <c r="D144" t="str">
        <f t="shared" si="17"/>
        <v/>
      </c>
      <c r="E144">
        <f t="shared" si="18"/>
        <v>2</v>
      </c>
      <c r="F144" t="str">
        <f t="shared" si="14"/>
        <v>-</v>
      </c>
      <c r="G144" t="str">
        <f t="shared" si="15"/>
        <v/>
      </c>
      <c r="H144">
        <f t="shared" si="19"/>
        <v>143</v>
      </c>
      <c r="I144">
        <f t="shared" si="20"/>
        <v>1</v>
      </c>
    </row>
    <row r="145" spans="1:9" x14ac:dyDescent="0.25">
      <c r="A145" s="3">
        <v>44045</v>
      </c>
      <c r="B145" s="10">
        <v>13</v>
      </c>
      <c r="C145" t="str">
        <f t="shared" si="16"/>
        <v>-</v>
      </c>
      <c r="D145">
        <f t="shared" si="17"/>
        <v>1</v>
      </c>
      <c r="E145">
        <f t="shared" si="18"/>
        <v>1</v>
      </c>
      <c r="F145" t="str">
        <f t="shared" si="14"/>
        <v>-</v>
      </c>
      <c r="G145" t="str">
        <f t="shared" si="15"/>
        <v/>
      </c>
      <c r="H145">
        <f t="shared" si="19"/>
        <v>144</v>
      </c>
      <c r="I145">
        <f t="shared" si="20"/>
        <v>1</v>
      </c>
    </row>
    <row r="146" spans="1:9" x14ac:dyDescent="0.25">
      <c r="A146" s="3">
        <v>44046</v>
      </c>
      <c r="B146" s="10">
        <v>24</v>
      </c>
      <c r="C146" t="str">
        <f t="shared" si="16"/>
        <v>+</v>
      </c>
      <c r="D146">
        <f t="shared" si="17"/>
        <v>1</v>
      </c>
      <c r="E146">
        <f t="shared" si="18"/>
        <v>1</v>
      </c>
      <c r="F146" t="str">
        <f t="shared" si="14"/>
        <v>-</v>
      </c>
      <c r="G146" t="str">
        <f t="shared" si="15"/>
        <v/>
      </c>
      <c r="H146">
        <f t="shared" si="19"/>
        <v>145</v>
      </c>
      <c r="I146">
        <f t="shared" si="20"/>
        <v>0</v>
      </c>
    </row>
    <row r="147" spans="1:9" x14ac:dyDescent="0.25">
      <c r="A147" s="3">
        <v>44047</v>
      </c>
      <c r="B147" s="10">
        <v>31</v>
      </c>
      <c r="C147" t="str">
        <f t="shared" si="16"/>
        <v>+</v>
      </c>
      <c r="D147" t="str">
        <f t="shared" si="17"/>
        <v/>
      </c>
      <c r="E147">
        <f t="shared" si="18"/>
        <v>2</v>
      </c>
      <c r="F147" t="str">
        <f t="shared" si="14"/>
        <v>-</v>
      </c>
      <c r="G147" t="str">
        <f t="shared" si="15"/>
        <v/>
      </c>
      <c r="H147">
        <f t="shared" si="19"/>
        <v>146</v>
      </c>
      <c r="I147">
        <f t="shared" si="20"/>
        <v>1</v>
      </c>
    </row>
    <row r="148" spans="1:9" x14ac:dyDescent="0.25">
      <c r="A148" s="3">
        <v>44048</v>
      </c>
      <c r="B148" s="10">
        <v>25</v>
      </c>
      <c r="C148" t="str">
        <f t="shared" si="16"/>
        <v>-</v>
      </c>
      <c r="D148">
        <f t="shared" si="17"/>
        <v>1</v>
      </c>
      <c r="E148">
        <f t="shared" si="18"/>
        <v>1</v>
      </c>
      <c r="F148" t="str">
        <f t="shared" si="14"/>
        <v>-</v>
      </c>
      <c r="G148" t="str">
        <f t="shared" si="15"/>
        <v/>
      </c>
      <c r="H148">
        <f t="shared" si="19"/>
        <v>147</v>
      </c>
      <c r="I148">
        <f t="shared" si="20"/>
        <v>1</v>
      </c>
    </row>
    <row r="149" spans="1:9" x14ac:dyDescent="0.25">
      <c r="A149" s="3">
        <v>44049</v>
      </c>
      <c r="B149" s="10">
        <v>49</v>
      </c>
      <c r="C149" t="str">
        <f t="shared" si="16"/>
        <v>+</v>
      </c>
      <c r="D149">
        <f t="shared" si="17"/>
        <v>1</v>
      </c>
      <c r="E149">
        <f t="shared" si="18"/>
        <v>1</v>
      </c>
      <c r="F149" t="str">
        <f t="shared" si="14"/>
        <v>-</v>
      </c>
      <c r="G149" t="str">
        <f t="shared" si="15"/>
        <v/>
      </c>
      <c r="H149">
        <f t="shared" si="19"/>
        <v>148</v>
      </c>
      <c r="I149">
        <f t="shared" si="20"/>
        <v>0</v>
      </c>
    </row>
    <row r="150" spans="1:9" x14ac:dyDescent="0.25">
      <c r="A150" s="3">
        <v>44050</v>
      </c>
      <c r="B150" s="10">
        <v>54</v>
      </c>
      <c r="C150" t="str">
        <f t="shared" si="16"/>
        <v>+</v>
      </c>
      <c r="D150" t="str">
        <f t="shared" si="17"/>
        <v/>
      </c>
      <c r="E150">
        <f t="shared" si="18"/>
        <v>2</v>
      </c>
      <c r="F150" t="str">
        <f t="shared" si="14"/>
        <v>-</v>
      </c>
      <c r="G150" t="str">
        <f t="shared" si="15"/>
        <v/>
      </c>
      <c r="H150">
        <f t="shared" si="19"/>
        <v>149</v>
      </c>
      <c r="I150">
        <f t="shared" si="20"/>
        <v>0</v>
      </c>
    </row>
    <row r="151" spans="1:9" x14ac:dyDescent="0.25">
      <c r="A151" s="3">
        <v>44051</v>
      </c>
      <c r="B151" s="10">
        <v>59</v>
      </c>
      <c r="C151" t="str">
        <f t="shared" si="16"/>
        <v>+</v>
      </c>
      <c r="D151" t="str">
        <f t="shared" si="17"/>
        <v/>
      </c>
      <c r="E151">
        <f t="shared" si="18"/>
        <v>3</v>
      </c>
      <c r="F151" t="str">
        <f t="shared" si="14"/>
        <v>-</v>
      </c>
      <c r="G151" t="str">
        <f t="shared" si="15"/>
        <v/>
      </c>
      <c r="H151">
        <f t="shared" si="19"/>
        <v>150</v>
      </c>
      <c r="I151">
        <f t="shared" si="20"/>
        <v>0</v>
      </c>
    </row>
    <row r="152" spans="1:9" x14ac:dyDescent="0.25">
      <c r="A152" s="3">
        <v>44052</v>
      </c>
      <c r="B152" s="10">
        <v>65</v>
      </c>
      <c r="C152" t="str">
        <f t="shared" si="16"/>
        <v>+</v>
      </c>
      <c r="D152" t="str">
        <f t="shared" si="17"/>
        <v/>
      </c>
      <c r="E152">
        <f t="shared" si="18"/>
        <v>4</v>
      </c>
      <c r="F152" t="str">
        <f t="shared" si="14"/>
        <v>-</v>
      </c>
      <c r="G152" t="str">
        <f t="shared" si="15"/>
        <v/>
      </c>
      <c r="H152">
        <f t="shared" si="19"/>
        <v>151</v>
      </c>
      <c r="I152">
        <f t="shared" si="20"/>
        <v>0</v>
      </c>
    </row>
    <row r="153" spans="1:9" x14ac:dyDescent="0.25">
      <c r="A153" s="3">
        <v>44053</v>
      </c>
      <c r="B153" s="10">
        <v>93</v>
      </c>
      <c r="C153" t="str">
        <f t="shared" si="16"/>
        <v>+</v>
      </c>
      <c r="D153" t="str">
        <f t="shared" si="17"/>
        <v/>
      </c>
      <c r="E153">
        <f t="shared" si="18"/>
        <v>5</v>
      </c>
      <c r="F153" t="str">
        <f t="shared" si="14"/>
        <v>-</v>
      </c>
      <c r="G153" t="str">
        <f t="shared" si="15"/>
        <v/>
      </c>
      <c r="H153">
        <f t="shared" si="19"/>
        <v>152</v>
      </c>
      <c r="I153">
        <f t="shared" si="20"/>
        <v>1</v>
      </c>
    </row>
    <row r="154" spans="1:9" x14ac:dyDescent="0.25">
      <c r="A154" s="3">
        <v>44054</v>
      </c>
      <c r="B154" s="10">
        <v>47</v>
      </c>
      <c r="C154" t="str">
        <f t="shared" si="16"/>
        <v>-</v>
      </c>
      <c r="D154">
        <f t="shared" si="17"/>
        <v>1</v>
      </c>
      <c r="E154">
        <f t="shared" si="18"/>
        <v>1</v>
      </c>
      <c r="F154" t="str">
        <f t="shared" si="14"/>
        <v>-</v>
      </c>
      <c r="G154" t="str">
        <f t="shared" si="15"/>
        <v/>
      </c>
      <c r="H154">
        <f t="shared" si="19"/>
        <v>153</v>
      </c>
      <c r="I154">
        <f t="shared" si="20"/>
        <v>0</v>
      </c>
    </row>
    <row r="155" spans="1:9" x14ac:dyDescent="0.25">
      <c r="A155" s="3">
        <v>44055</v>
      </c>
      <c r="B155" s="10">
        <v>35</v>
      </c>
      <c r="C155" t="str">
        <f t="shared" si="16"/>
        <v>-</v>
      </c>
      <c r="D155" t="str">
        <f t="shared" si="17"/>
        <v/>
      </c>
      <c r="E155">
        <f t="shared" si="18"/>
        <v>2</v>
      </c>
      <c r="F155" t="str">
        <f t="shared" si="14"/>
        <v>-</v>
      </c>
      <c r="G155" t="str">
        <f t="shared" si="15"/>
        <v/>
      </c>
      <c r="H155">
        <f t="shared" si="19"/>
        <v>154</v>
      </c>
      <c r="I155">
        <f t="shared" si="20"/>
        <v>1</v>
      </c>
    </row>
    <row r="156" spans="1:9" x14ac:dyDescent="0.25">
      <c r="A156" s="3">
        <v>44056</v>
      </c>
      <c r="B156" s="10">
        <v>46</v>
      </c>
      <c r="C156" t="str">
        <f t="shared" si="16"/>
        <v>+</v>
      </c>
      <c r="D156">
        <f t="shared" si="17"/>
        <v>1</v>
      </c>
      <c r="E156">
        <f t="shared" si="18"/>
        <v>1</v>
      </c>
      <c r="F156" t="str">
        <f t="shared" si="14"/>
        <v>-</v>
      </c>
      <c r="G156" t="str">
        <f t="shared" si="15"/>
        <v/>
      </c>
      <c r="H156">
        <f t="shared" si="19"/>
        <v>155</v>
      </c>
      <c r="I156">
        <f t="shared" si="20"/>
        <v>0</v>
      </c>
    </row>
    <row r="157" spans="1:9" x14ac:dyDescent="0.25">
      <c r="A157" s="3">
        <v>44057</v>
      </c>
      <c r="B157" s="10">
        <v>55</v>
      </c>
      <c r="C157" t="str">
        <f t="shared" si="16"/>
        <v>+</v>
      </c>
      <c r="D157" t="str">
        <f t="shared" si="17"/>
        <v/>
      </c>
      <c r="E157">
        <f t="shared" si="18"/>
        <v>2</v>
      </c>
      <c r="F157" t="str">
        <f t="shared" si="14"/>
        <v>-</v>
      </c>
      <c r="G157" t="str">
        <f t="shared" si="15"/>
        <v/>
      </c>
      <c r="H157">
        <f t="shared" si="19"/>
        <v>156</v>
      </c>
      <c r="I157">
        <f t="shared" si="20"/>
        <v>0</v>
      </c>
    </row>
    <row r="158" spans="1:9" x14ac:dyDescent="0.25">
      <c r="A158" s="3">
        <v>44058</v>
      </c>
      <c r="B158" s="10">
        <v>63</v>
      </c>
      <c r="C158" t="str">
        <f t="shared" si="16"/>
        <v>+</v>
      </c>
      <c r="D158" t="str">
        <f t="shared" si="17"/>
        <v/>
      </c>
      <c r="E158">
        <f t="shared" si="18"/>
        <v>3</v>
      </c>
      <c r="F158" t="str">
        <f t="shared" si="14"/>
        <v>-</v>
      </c>
      <c r="G158" t="str">
        <f t="shared" si="15"/>
        <v/>
      </c>
      <c r="H158">
        <f t="shared" si="19"/>
        <v>157</v>
      </c>
      <c r="I158">
        <f t="shared" si="20"/>
        <v>1</v>
      </c>
    </row>
    <row r="159" spans="1:9" x14ac:dyDescent="0.25">
      <c r="A159" s="3">
        <v>44059</v>
      </c>
      <c r="B159" s="10">
        <v>24</v>
      </c>
      <c r="C159" t="str">
        <f t="shared" si="16"/>
        <v>-</v>
      </c>
      <c r="D159">
        <f t="shared" si="17"/>
        <v>1</v>
      </c>
      <c r="E159">
        <f t="shared" si="18"/>
        <v>1</v>
      </c>
      <c r="F159" t="str">
        <f t="shared" si="14"/>
        <v>-</v>
      </c>
      <c r="G159" t="str">
        <f t="shared" si="15"/>
        <v/>
      </c>
      <c r="H159">
        <f t="shared" si="19"/>
        <v>158</v>
      </c>
      <c r="I159">
        <f t="shared" si="20"/>
        <v>1</v>
      </c>
    </row>
    <row r="160" spans="1:9" x14ac:dyDescent="0.25">
      <c r="A160" s="3">
        <v>44060</v>
      </c>
      <c r="B160" s="10">
        <v>48</v>
      </c>
      <c r="C160" t="str">
        <f t="shared" si="16"/>
        <v>+</v>
      </c>
      <c r="D160">
        <f t="shared" si="17"/>
        <v>1</v>
      </c>
      <c r="E160">
        <f t="shared" si="18"/>
        <v>1</v>
      </c>
      <c r="F160" t="str">
        <f t="shared" si="14"/>
        <v>-</v>
      </c>
      <c r="G160" t="str">
        <f t="shared" si="15"/>
        <v/>
      </c>
      <c r="H160">
        <f t="shared" si="19"/>
        <v>159</v>
      </c>
      <c r="I160">
        <f t="shared" si="20"/>
        <v>1</v>
      </c>
    </row>
    <row r="161" spans="1:9" x14ac:dyDescent="0.25">
      <c r="A161" s="3">
        <v>44061</v>
      </c>
      <c r="B161" s="10">
        <v>44</v>
      </c>
      <c r="C161" t="str">
        <f t="shared" si="16"/>
        <v>-</v>
      </c>
      <c r="D161">
        <f t="shared" si="17"/>
        <v>1</v>
      </c>
      <c r="E161">
        <f t="shared" si="18"/>
        <v>1</v>
      </c>
      <c r="F161" t="str">
        <f t="shared" si="14"/>
        <v>-</v>
      </c>
      <c r="G161" t="str">
        <f t="shared" si="15"/>
        <v/>
      </c>
      <c r="H161">
        <f t="shared" si="19"/>
        <v>160</v>
      </c>
      <c r="I161">
        <f t="shared" si="20"/>
        <v>1</v>
      </c>
    </row>
    <row r="162" spans="1:9" x14ac:dyDescent="0.25">
      <c r="A162" s="3">
        <v>44062</v>
      </c>
      <c r="B162" s="10">
        <v>74</v>
      </c>
      <c r="C162" t="str">
        <f t="shared" si="16"/>
        <v>+</v>
      </c>
      <c r="D162">
        <f t="shared" si="17"/>
        <v>1</v>
      </c>
      <c r="E162">
        <f t="shared" si="18"/>
        <v>1</v>
      </c>
      <c r="F162" t="str">
        <f t="shared" si="14"/>
        <v>-</v>
      </c>
      <c r="G162" t="str">
        <f t="shared" si="15"/>
        <v/>
      </c>
      <c r="H162">
        <f t="shared" si="19"/>
        <v>161</v>
      </c>
      <c r="I162">
        <f t="shared" si="20"/>
        <v>0</v>
      </c>
    </row>
    <row r="163" spans="1:9" x14ac:dyDescent="0.25">
      <c r="A163" s="3">
        <v>44063</v>
      </c>
      <c r="B163" s="10">
        <v>83</v>
      </c>
      <c r="C163" t="str">
        <f t="shared" si="16"/>
        <v>+</v>
      </c>
      <c r="D163" t="str">
        <f t="shared" si="17"/>
        <v/>
      </c>
      <c r="E163">
        <f t="shared" si="18"/>
        <v>2</v>
      </c>
      <c r="F163" t="str">
        <f t="shared" si="14"/>
        <v>-</v>
      </c>
      <c r="G163" t="str">
        <f t="shared" si="15"/>
        <v/>
      </c>
      <c r="H163">
        <f t="shared" si="19"/>
        <v>162</v>
      </c>
      <c r="I163">
        <f t="shared" si="20"/>
        <v>1</v>
      </c>
    </row>
    <row r="164" spans="1:9" x14ac:dyDescent="0.25">
      <c r="A164" s="3">
        <v>44064</v>
      </c>
      <c r="B164" s="10">
        <v>17</v>
      </c>
      <c r="C164" t="str">
        <f t="shared" si="16"/>
        <v>-</v>
      </c>
      <c r="D164">
        <f t="shared" si="17"/>
        <v>1</v>
      </c>
      <c r="E164">
        <f t="shared" si="18"/>
        <v>1</v>
      </c>
      <c r="F164" t="str">
        <f t="shared" si="14"/>
        <v>-</v>
      </c>
      <c r="G164" t="str">
        <f t="shared" si="15"/>
        <v/>
      </c>
      <c r="H164">
        <f t="shared" si="19"/>
        <v>163</v>
      </c>
      <c r="I164">
        <f t="shared" si="20"/>
        <v>1</v>
      </c>
    </row>
    <row r="165" spans="1:9" x14ac:dyDescent="0.25">
      <c r="A165" s="3">
        <v>44065</v>
      </c>
      <c r="B165" s="10">
        <v>35</v>
      </c>
      <c r="C165" t="str">
        <f t="shared" si="16"/>
        <v>+</v>
      </c>
      <c r="D165">
        <f t="shared" si="17"/>
        <v>1</v>
      </c>
      <c r="E165">
        <f t="shared" si="18"/>
        <v>1</v>
      </c>
      <c r="F165" t="str">
        <f t="shared" si="14"/>
        <v>-</v>
      </c>
      <c r="G165" t="str">
        <f t="shared" si="15"/>
        <v/>
      </c>
      <c r="H165">
        <f t="shared" si="19"/>
        <v>164</v>
      </c>
      <c r="I165">
        <f t="shared" si="20"/>
        <v>0</v>
      </c>
    </row>
    <row r="166" spans="1:9" x14ac:dyDescent="0.25">
      <c r="A166" s="3">
        <v>44066</v>
      </c>
      <c r="B166" s="10">
        <v>65</v>
      </c>
      <c r="C166" t="str">
        <f t="shared" si="16"/>
        <v>+</v>
      </c>
      <c r="D166" t="str">
        <f t="shared" si="17"/>
        <v/>
      </c>
      <c r="E166">
        <f t="shared" si="18"/>
        <v>2</v>
      </c>
      <c r="F166" t="str">
        <f t="shared" si="14"/>
        <v>-</v>
      </c>
      <c r="G166" t="str">
        <f t="shared" si="15"/>
        <v/>
      </c>
      <c r="H166">
        <f t="shared" si="19"/>
        <v>165</v>
      </c>
      <c r="I166">
        <f t="shared" si="20"/>
        <v>1</v>
      </c>
    </row>
    <row r="167" spans="1:9" x14ac:dyDescent="0.25">
      <c r="A167" s="3">
        <v>44067</v>
      </c>
      <c r="B167" s="10">
        <v>35</v>
      </c>
      <c r="C167" t="str">
        <f t="shared" si="16"/>
        <v>-</v>
      </c>
      <c r="D167">
        <f t="shared" si="17"/>
        <v>1</v>
      </c>
      <c r="E167">
        <f t="shared" si="18"/>
        <v>1</v>
      </c>
      <c r="F167" t="str">
        <f t="shared" si="14"/>
        <v>-</v>
      </c>
      <c r="G167" t="str">
        <f t="shared" si="15"/>
        <v/>
      </c>
      <c r="H167">
        <f t="shared" si="19"/>
        <v>166</v>
      </c>
      <c r="I167">
        <f t="shared" si="20"/>
        <v>0</v>
      </c>
    </row>
    <row r="168" spans="1:9" x14ac:dyDescent="0.25">
      <c r="A168" s="3">
        <v>44068</v>
      </c>
      <c r="B168" s="10">
        <v>27</v>
      </c>
      <c r="C168" t="str">
        <f t="shared" si="16"/>
        <v>-</v>
      </c>
      <c r="D168" t="str">
        <f t="shared" si="17"/>
        <v/>
      </c>
      <c r="E168">
        <f t="shared" si="18"/>
        <v>2</v>
      </c>
      <c r="F168" t="str">
        <f t="shared" si="14"/>
        <v>-</v>
      </c>
      <c r="G168" t="str">
        <f t="shared" si="15"/>
        <v/>
      </c>
      <c r="H168">
        <f t="shared" si="19"/>
        <v>167</v>
      </c>
      <c r="I168">
        <f t="shared" si="20"/>
        <v>0</v>
      </c>
    </row>
    <row r="169" spans="1:9" x14ac:dyDescent="0.25">
      <c r="A169" s="3">
        <v>44069</v>
      </c>
      <c r="B169" s="10">
        <v>15</v>
      </c>
      <c r="C169" t="str">
        <f t="shared" si="16"/>
        <v>-</v>
      </c>
      <c r="D169" t="str">
        <f t="shared" si="17"/>
        <v/>
      </c>
      <c r="E169">
        <f t="shared" si="18"/>
        <v>3</v>
      </c>
      <c r="F169" t="str">
        <f t="shared" si="14"/>
        <v>-</v>
      </c>
      <c r="G169" t="str">
        <f t="shared" si="15"/>
        <v/>
      </c>
      <c r="H169">
        <f t="shared" si="19"/>
        <v>168</v>
      </c>
      <c r="I169">
        <f t="shared" si="20"/>
        <v>1</v>
      </c>
    </row>
    <row r="170" spans="1:9" x14ac:dyDescent="0.25">
      <c r="A170" s="3">
        <v>44070</v>
      </c>
      <c r="B170" s="10">
        <v>47</v>
      </c>
      <c r="C170" t="str">
        <f t="shared" si="16"/>
        <v>+</v>
      </c>
      <c r="D170">
        <f t="shared" si="17"/>
        <v>1</v>
      </c>
      <c r="E170">
        <f t="shared" si="18"/>
        <v>1</v>
      </c>
      <c r="F170" t="str">
        <f t="shared" si="14"/>
        <v>-</v>
      </c>
      <c r="G170" t="str">
        <f t="shared" si="15"/>
        <v/>
      </c>
      <c r="H170">
        <f t="shared" si="19"/>
        <v>169</v>
      </c>
      <c r="I170">
        <f t="shared" si="20"/>
        <v>0</v>
      </c>
    </row>
    <row r="171" spans="1:9" x14ac:dyDescent="0.25">
      <c r="A171" s="3">
        <v>44071</v>
      </c>
      <c r="B171" s="10">
        <v>60</v>
      </c>
      <c r="C171" t="str">
        <f t="shared" si="16"/>
        <v>+</v>
      </c>
      <c r="D171" t="str">
        <f t="shared" si="17"/>
        <v/>
      </c>
      <c r="E171">
        <f t="shared" si="18"/>
        <v>2</v>
      </c>
      <c r="F171" t="str">
        <f t="shared" si="14"/>
        <v>-</v>
      </c>
      <c r="G171" t="str">
        <f t="shared" si="15"/>
        <v/>
      </c>
      <c r="H171">
        <f t="shared" si="19"/>
        <v>170</v>
      </c>
      <c r="I171">
        <f t="shared" si="20"/>
        <v>1</v>
      </c>
    </row>
    <row r="172" spans="1:9" x14ac:dyDescent="0.25">
      <c r="A172" s="3">
        <v>44072</v>
      </c>
      <c r="B172" s="10">
        <v>59</v>
      </c>
      <c r="C172" t="str">
        <f t="shared" si="16"/>
        <v>-</v>
      </c>
      <c r="D172">
        <f t="shared" si="17"/>
        <v>1</v>
      </c>
      <c r="E172">
        <f t="shared" si="18"/>
        <v>1</v>
      </c>
      <c r="F172" t="str">
        <f t="shared" si="14"/>
        <v>-</v>
      </c>
      <c r="G172" t="str">
        <f t="shared" si="15"/>
        <v/>
      </c>
      <c r="H172">
        <f t="shared" si="19"/>
        <v>171</v>
      </c>
      <c r="I172">
        <f t="shared" si="20"/>
        <v>0</v>
      </c>
    </row>
    <row r="173" spans="1:9" x14ac:dyDescent="0.25">
      <c r="A173" s="3">
        <v>44073</v>
      </c>
      <c r="B173" s="10">
        <v>48</v>
      </c>
      <c r="C173" t="str">
        <f t="shared" si="16"/>
        <v>-</v>
      </c>
      <c r="D173" t="str">
        <f t="shared" si="17"/>
        <v/>
      </c>
      <c r="E173">
        <f t="shared" si="18"/>
        <v>2</v>
      </c>
      <c r="F173" t="str">
        <f t="shared" si="14"/>
        <v>-</v>
      </c>
      <c r="G173" t="str">
        <f t="shared" si="15"/>
        <v/>
      </c>
      <c r="H173">
        <f t="shared" si="19"/>
        <v>172</v>
      </c>
      <c r="I173">
        <f t="shared" si="20"/>
        <v>1</v>
      </c>
    </row>
    <row r="174" spans="1:9" x14ac:dyDescent="0.25">
      <c r="A174" s="3">
        <v>44074</v>
      </c>
      <c r="B174" s="10">
        <v>59</v>
      </c>
      <c r="C174" t="str">
        <f t="shared" si="16"/>
        <v>+</v>
      </c>
      <c r="D174">
        <f t="shared" si="17"/>
        <v>1</v>
      </c>
      <c r="E174">
        <f t="shared" si="18"/>
        <v>1</v>
      </c>
      <c r="F174" t="str">
        <f t="shared" si="14"/>
        <v>-</v>
      </c>
      <c r="G174" t="str">
        <f t="shared" si="15"/>
        <v/>
      </c>
      <c r="H174">
        <f t="shared" si="19"/>
        <v>173</v>
      </c>
      <c r="I174">
        <f t="shared" si="20"/>
        <v>1</v>
      </c>
    </row>
    <row r="175" spans="1:9" x14ac:dyDescent="0.25">
      <c r="A175" s="3">
        <v>44075</v>
      </c>
      <c r="B175" s="10">
        <v>33</v>
      </c>
      <c r="C175" t="str">
        <f t="shared" si="16"/>
        <v>-</v>
      </c>
      <c r="D175">
        <f t="shared" si="17"/>
        <v>1</v>
      </c>
      <c r="E175">
        <f t="shared" si="18"/>
        <v>1</v>
      </c>
      <c r="F175" t="str">
        <f t="shared" si="14"/>
        <v>-</v>
      </c>
      <c r="G175" t="str">
        <f t="shared" si="15"/>
        <v/>
      </c>
      <c r="H175">
        <f t="shared" si="19"/>
        <v>174</v>
      </c>
      <c r="I175">
        <f t="shared" si="20"/>
        <v>1</v>
      </c>
    </row>
    <row r="176" spans="1:9" x14ac:dyDescent="0.25">
      <c r="A176" s="3">
        <v>44076</v>
      </c>
      <c r="B176" s="10">
        <v>61</v>
      </c>
      <c r="C176" t="str">
        <f t="shared" si="16"/>
        <v>+</v>
      </c>
      <c r="D176">
        <f t="shared" si="17"/>
        <v>1</v>
      </c>
      <c r="E176">
        <f t="shared" si="18"/>
        <v>1</v>
      </c>
      <c r="F176" t="str">
        <f t="shared" si="14"/>
        <v>-</v>
      </c>
      <c r="G176" t="str">
        <f t="shared" si="15"/>
        <v/>
      </c>
      <c r="H176">
        <f t="shared" si="19"/>
        <v>175</v>
      </c>
      <c r="I176">
        <f t="shared" si="20"/>
        <v>0</v>
      </c>
    </row>
    <row r="177" spans="1:9" x14ac:dyDescent="0.25">
      <c r="A177" s="3">
        <v>44077</v>
      </c>
      <c r="B177" s="10">
        <v>88</v>
      </c>
      <c r="C177" t="str">
        <f t="shared" si="16"/>
        <v>+</v>
      </c>
      <c r="D177" t="str">
        <f t="shared" si="17"/>
        <v/>
      </c>
      <c r="E177">
        <f t="shared" si="18"/>
        <v>2</v>
      </c>
      <c r="F177" t="str">
        <f t="shared" si="14"/>
        <v>-</v>
      </c>
      <c r="G177" t="str">
        <f t="shared" si="15"/>
        <v/>
      </c>
      <c r="H177">
        <f t="shared" si="19"/>
        <v>176</v>
      </c>
      <c r="I177">
        <f t="shared" si="20"/>
        <v>1</v>
      </c>
    </row>
    <row r="178" spans="1:9" x14ac:dyDescent="0.25">
      <c r="A178" s="3">
        <v>44078</v>
      </c>
      <c r="B178" s="10">
        <v>52</v>
      </c>
      <c r="C178" t="str">
        <f t="shared" si="16"/>
        <v>-</v>
      </c>
      <c r="D178">
        <f t="shared" si="17"/>
        <v>1</v>
      </c>
      <c r="E178">
        <f t="shared" si="18"/>
        <v>1</v>
      </c>
      <c r="F178" t="str">
        <f t="shared" si="14"/>
        <v>-</v>
      </c>
      <c r="G178" t="str">
        <f t="shared" si="15"/>
        <v/>
      </c>
      <c r="H178">
        <f t="shared" si="19"/>
        <v>177</v>
      </c>
      <c r="I178">
        <f t="shared" si="20"/>
        <v>0</v>
      </c>
    </row>
    <row r="179" spans="1:9" x14ac:dyDescent="0.25">
      <c r="A179" s="3">
        <v>44079</v>
      </c>
      <c r="B179" s="10">
        <v>32</v>
      </c>
      <c r="C179" t="str">
        <f t="shared" si="16"/>
        <v>-</v>
      </c>
      <c r="D179" t="str">
        <f t="shared" si="17"/>
        <v/>
      </c>
      <c r="E179">
        <f t="shared" si="18"/>
        <v>2</v>
      </c>
      <c r="F179" t="str">
        <f t="shared" si="14"/>
        <v>-</v>
      </c>
      <c r="G179" t="str">
        <f t="shared" si="15"/>
        <v/>
      </c>
      <c r="H179">
        <f t="shared" si="19"/>
        <v>178</v>
      </c>
      <c r="I179">
        <f t="shared" si="20"/>
        <v>0</v>
      </c>
    </row>
    <row r="180" spans="1:9" x14ac:dyDescent="0.25">
      <c r="A180" s="3">
        <v>44080</v>
      </c>
      <c r="B180" s="10">
        <v>11</v>
      </c>
      <c r="C180" t="str">
        <f t="shared" si="16"/>
        <v>-</v>
      </c>
      <c r="D180" t="str">
        <f t="shared" si="17"/>
        <v/>
      </c>
      <c r="E180">
        <f t="shared" si="18"/>
        <v>3</v>
      </c>
      <c r="F180" t="str">
        <f t="shared" si="14"/>
        <v>-</v>
      </c>
      <c r="G180" t="str">
        <f t="shared" si="15"/>
        <v/>
      </c>
      <c r="H180">
        <f t="shared" si="19"/>
        <v>179</v>
      </c>
      <c r="I180">
        <f t="shared" si="20"/>
        <v>1</v>
      </c>
    </row>
    <row r="181" spans="1:9" x14ac:dyDescent="0.25">
      <c r="A181" s="3">
        <v>44081</v>
      </c>
      <c r="B181" s="10">
        <v>43</v>
      </c>
      <c r="C181" t="str">
        <f t="shared" si="16"/>
        <v>+</v>
      </c>
      <c r="D181">
        <f t="shared" si="17"/>
        <v>1</v>
      </c>
      <c r="E181">
        <f t="shared" si="18"/>
        <v>1</v>
      </c>
      <c r="F181" t="str">
        <f t="shared" si="14"/>
        <v>-</v>
      </c>
      <c r="G181" t="str">
        <f t="shared" si="15"/>
        <v/>
      </c>
      <c r="H181">
        <f t="shared" si="19"/>
        <v>180</v>
      </c>
      <c r="I181">
        <f t="shared" si="20"/>
        <v>1</v>
      </c>
    </row>
    <row r="182" spans="1:9" x14ac:dyDescent="0.25">
      <c r="A182" s="3">
        <v>44082</v>
      </c>
      <c r="B182" s="10">
        <v>25</v>
      </c>
      <c r="C182" t="str">
        <f t="shared" si="16"/>
        <v>-</v>
      </c>
      <c r="D182">
        <f t="shared" si="17"/>
        <v>1</v>
      </c>
      <c r="E182">
        <f t="shared" si="18"/>
        <v>1</v>
      </c>
      <c r="F182" t="str">
        <f t="shared" si="14"/>
        <v>-</v>
      </c>
      <c r="G182" t="str">
        <f t="shared" si="15"/>
        <v/>
      </c>
      <c r="H182">
        <f t="shared" si="19"/>
        <v>181</v>
      </c>
      <c r="I182">
        <f t="shared" si="20"/>
        <v>1</v>
      </c>
    </row>
    <row r="183" spans="1:9" x14ac:dyDescent="0.25">
      <c r="A183" s="3">
        <v>44083</v>
      </c>
      <c r="B183" s="10">
        <v>82</v>
      </c>
      <c r="C183" t="str">
        <f t="shared" si="16"/>
        <v>+</v>
      </c>
      <c r="D183">
        <f t="shared" si="17"/>
        <v>1</v>
      </c>
      <c r="E183">
        <f t="shared" si="18"/>
        <v>1</v>
      </c>
      <c r="F183" t="str">
        <f t="shared" si="14"/>
        <v>-</v>
      </c>
      <c r="G183" t="str">
        <f t="shared" si="15"/>
        <v/>
      </c>
      <c r="H183">
        <f t="shared" si="19"/>
        <v>182</v>
      </c>
      <c r="I183">
        <f t="shared" si="20"/>
        <v>0</v>
      </c>
    </row>
    <row r="184" spans="1:9" x14ac:dyDescent="0.25">
      <c r="A184" s="3">
        <v>44084</v>
      </c>
      <c r="B184" s="10">
        <v>92</v>
      </c>
      <c r="C184" t="str">
        <f t="shared" si="16"/>
        <v>+</v>
      </c>
      <c r="D184" t="str">
        <f t="shared" si="17"/>
        <v/>
      </c>
      <c r="E184">
        <f t="shared" si="18"/>
        <v>2</v>
      </c>
      <c r="F184" t="str">
        <f t="shared" si="14"/>
        <v>-</v>
      </c>
      <c r="G184" t="str">
        <f t="shared" si="15"/>
        <v/>
      </c>
      <c r="H184">
        <f t="shared" si="19"/>
        <v>183</v>
      </c>
      <c r="I184">
        <f t="shared" si="20"/>
        <v>1</v>
      </c>
    </row>
    <row r="185" spans="1:9" x14ac:dyDescent="0.25">
      <c r="A185" s="3">
        <v>44085</v>
      </c>
      <c r="B185" s="10">
        <v>42</v>
      </c>
      <c r="C185" t="str">
        <f t="shared" si="16"/>
        <v>-</v>
      </c>
      <c r="D185">
        <f t="shared" si="17"/>
        <v>1</v>
      </c>
      <c r="E185">
        <f t="shared" si="18"/>
        <v>1</v>
      </c>
      <c r="F185" t="str">
        <f t="shared" si="14"/>
        <v>-</v>
      </c>
      <c r="G185" t="str">
        <f t="shared" si="15"/>
        <v/>
      </c>
      <c r="H185">
        <f t="shared" si="19"/>
        <v>184</v>
      </c>
      <c r="I185">
        <f t="shared" si="20"/>
        <v>1</v>
      </c>
    </row>
    <row r="186" spans="1:9" x14ac:dyDescent="0.25">
      <c r="A186" s="3">
        <v>44086</v>
      </c>
      <c r="B186" s="10">
        <v>60</v>
      </c>
      <c r="C186" t="str">
        <f t="shared" si="16"/>
        <v>+</v>
      </c>
      <c r="D186">
        <f t="shared" si="17"/>
        <v>1</v>
      </c>
      <c r="E186">
        <f t="shared" si="18"/>
        <v>1</v>
      </c>
      <c r="F186" t="str">
        <f t="shared" si="14"/>
        <v>-</v>
      </c>
      <c r="G186" t="str">
        <f t="shared" si="15"/>
        <v/>
      </c>
      <c r="H186">
        <f t="shared" si="19"/>
        <v>185</v>
      </c>
      <c r="I186">
        <f t="shared" si="20"/>
        <v>1</v>
      </c>
    </row>
    <row r="187" spans="1:9" x14ac:dyDescent="0.25">
      <c r="A187" s="3">
        <v>44087</v>
      </c>
      <c r="B187" s="10">
        <v>31</v>
      </c>
      <c r="C187" t="str">
        <f t="shared" si="16"/>
        <v>-</v>
      </c>
      <c r="D187">
        <f t="shared" si="17"/>
        <v>1</v>
      </c>
      <c r="E187">
        <f t="shared" si="18"/>
        <v>1</v>
      </c>
      <c r="F187" t="str">
        <f t="shared" si="14"/>
        <v>-</v>
      </c>
      <c r="G187" t="str">
        <f t="shared" si="15"/>
        <v/>
      </c>
      <c r="H187">
        <f t="shared" si="19"/>
        <v>186</v>
      </c>
      <c r="I187">
        <f t="shared" si="20"/>
        <v>1</v>
      </c>
    </row>
    <row r="188" spans="1:9" x14ac:dyDescent="0.25">
      <c r="A188" s="3">
        <v>44088</v>
      </c>
      <c r="B188" s="10">
        <v>42</v>
      </c>
      <c r="C188" t="str">
        <f t="shared" si="16"/>
        <v>+</v>
      </c>
      <c r="D188">
        <f t="shared" si="17"/>
        <v>1</v>
      </c>
      <c r="E188">
        <f t="shared" si="18"/>
        <v>1</v>
      </c>
      <c r="F188" t="str">
        <f t="shared" si="14"/>
        <v>-</v>
      </c>
      <c r="G188" t="str">
        <f t="shared" si="15"/>
        <v/>
      </c>
      <c r="H188">
        <f t="shared" si="19"/>
        <v>187</v>
      </c>
      <c r="I188">
        <f t="shared" si="20"/>
        <v>0</v>
      </c>
    </row>
    <row r="189" spans="1:9" x14ac:dyDescent="0.25">
      <c r="A189" s="3">
        <v>44089</v>
      </c>
      <c r="B189" s="10">
        <v>77</v>
      </c>
      <c r="C189" t="str">
        <f t="shared" si="16"/>
        <v>+</v>
      </c>
      <c r="D189" t="str">
        <f t="shared" si="17"/>
        <v/>
      </c>
      <c r="E189">
        <f t="shared" si="18"/>
        <v>2</v>
      </c>
      <c r="F189" t="str">
        <f t="shared" si="14"/>
        <v>-</v>
      </c>
      <c r="G189" t="str">
        <f t="shared" si="15"/>
        <v/>
      </c>
      <c r="H189">
        <f t="shared" si="19"/>
        <v>188</v>
      </c>
      <c r="I189">
        <f t="shared" si="20"/>
        <v>1</v>
      </c>
    </row>
    <row r="190" spans="1:9" x14ac:dyDescent="0.25">
      <c r="A190" s="3">
        <v>44090</v>
      </c>
      <c r="B190" s="10">
        <v>73</v>
      </c>
      <c r="C190" t="str">
        <f t="shared" si="16"/>
        <v>-</v>
      </c>
      <c r="D190">
        <f t="shared" si="17"/>
        <v>1</v>
      </c>
      <c r="E190">
        <f t="shared" si="18"/>
        <v>1</v>
      </c>
      <c r="F190" t="str">
        <f t="shared" si="14"/>
        <v>-</v>
      </c>
      <c r="G190" t="str">
        <f t="shared" si="15"/>
        <v/>
      </c>
      <c r="H190">
        <f t="shared" si="19"/>
        <v>189</v>
      </c>
      <c r="I190">
        <f t="shared" si="20"/>
        <v>0</v>
      </c>
    </row>
    <row r="191" spans="1:9" x14ac:dyDescent="0.25">
      <c r="A191" s="3">
        <v>44091</v>
      </c>
      <c r="B191" s="10">
        <v>57</v>
      </c>
      <c r="C191" t="str">
        <f t="shared" si="16"/>
        <v>-</v>
      </c>
      <c r="D191" t="str">
        <f t="shared" si="17"/>
        <v/>
      </c>
      <c r="E191">
        <f t="shared" si="18"/>
        <v>2</v>
      </c>
      <c r="F191" t="str">
        <f t="shared" si="14"/>
        <v>-</v>
      </c>
      <c r="G191" t="str">
        <f t="shared" si="15"/>
        <v/>
      </c>
      <c r="H191">
        <f t="shared" si="19"/>
        <v>190</v>
      </c>
      <c r="I191">
        <f t="shared" si="20"/>
        <v>1</v>
      </c>
    </row>
    <row r="192" spans="1:9" x14ac:dyDescent="0.25">
      <c r="A192" s="3">
        <v>44092</v>
      </c>
      <c r="B192" s="10">
        <v>71</v>
      </c>
      <c r="C192" t="str">
        <f t="shared" si="16"/>
        <v>+</v>
      </c>
      <c r="D192">
        <f t="shared" si="17"/>
        <v>1</v>
      </c>
      <c r="E192">
        <f t="shared" si="18"/>
        <v>1</v>
      </c>
      <c r="F192" t="str">
        <f t="shared" si="14"/>
        <v>-</v>
      </c>
      <c r="G192" t="str">
        <f t="shared" si="15"/>
        <v/>
      </c>
      <c r="H192">
        <f t="shared" si="19"/>
        <v>191</v>
      </c>
      <c r="I192">
        <f t="shared" si="20"/>
        <v>1</v>
      </c>
    </row>
    <row r="193" spans="1:9" x14ac:dyDescent="0.25">
      <c r="A193" s="3">
        <v>44093</v>
      </c>
      <c r="B193" s="10">
        <v>51</v>
      </c>
      <c r="C193" t="str">
        <f t="shared" si="16"/>
        <v>-</v>
      </c>
      <c r="D193">
        <f t="shared" si="17"/>
        <v>1</v>
      </c>
      <c r="E193">
        <f t="shared" si="18"/>
        <v>1</v>
      </c>
      <c r="F193" t="str">
        <f t="shared" si="14"/>
        <v>-</v>
      </c>
      <c r="G193" t="str">
        <f t="shared" si="15"/>
        <v/>
      </c>
      <c r="H193">
        <f t="shared" si="19"/>
        <v>192</v>
      </c>
      <c r="I193">
        <f t="shared" si="20"/>
        <v>0</v>
      </c>
    </row>
    <row r="194" spans="1:9" x14ac:dyDescent="0.25">
      <c r="A194" s="3">
        <v>44094</v>
      </c>
      <c r="B194" s="10">
        <v>36</v>
      </c>
      <c r="C194" t="str">
        <f t="shared" si="16"/>
        <v>-</v>
      </c>
      <c r="D194" t="str">
        <f t="shared" si="17"/>
        <v/>
      </c>
      <c r="E194">
        <f t="shared" si="18"/>
        <v>2</v>
      </c>
      <c r="F194" t="str">
        <f t="shared" si="14"/>
        <v>-</v>
      </c>
      <c r="G194" t="str">
        <f t="shared" si="15"/>
        <v/>
      </c>
      <c r="H194">
        <f t="shared" si="19"/>
        <v>193</v>
      </c>
      <c r="I194">
        <f t="shared" si="20"/>
        <v>1</v>
      </c>
    </row>
    <row r="195" spans="1:9" x14ac:dyDescent="0.25">
      <c r="A195" s="3">
        <v>44095</v>
      </c>
      <c r="B195" s="10">
        <v>50</v>
      </c>
      <c r="C195" t="str">
        <f t="shared" si="16"/>
        <v>+</v>
      </c>
      <c r="D195">
        <f t="shared" si="17"/>
        <v>1</v>
      </c>
      <c r="E195">
        <f t="shared" si="18"/>
        <v>1</v>
      </c>
      <c r="F195" t="str">
        <f t="shared" ref="F195:F258" si="21">IF(B195-$G$1&gt;0,"+",IF(B195-$G$1&lt;0,"-",""))</f>
        <v>-</v>
      </c>
      <c r="G195" t="str">
        <f t="shared" ref="G195:G258" si="22">IF(OR(AND(F195=$C$1, OR(F194=$D$1,F194="")),AND(F195=$D$1, OR(F194=$C$1,F194=""))),1,"")</f>
        <v/>
      </c>
      <c r="H195">
        <f t="shared" si="19"/>
        <v>194</v>
      </c>
      <c r="I195">
        <f t="shared" si="20"/>
        <v>0</v>
      </c>
    </row>
    <row r="196" spans="1:9" x14ac:dyDescent="0.25">
      <c r="A196" s="3">
        <v>44096</v>
      </c>
      <c r="B196" s="10">
        <v>81</v>
      </c>
      <c r="C196" t="str">
        <f t="shared" ref="C196:C259" si="23">IF(B196-B195&gt;0,"+",IF(B196-B195&lt;0,"-",""))</f>
        <v>+</v>
      </c>
      <c r="D196" t="str">
        <f t="shared" ref="D196:D259" si="24">IF(OR(AND(C196=$C$1, OR(C195=$D$1,C195="")),AND(C196=$D$1, OR(C195=$C$1,C195=""))),1,"")</f>
        <v/>
      </c>
      <c r="E196">
        <f t="shared" ref="E196:E259" si="25">IF(D196=1,1,IF(OR(AND(C196=$D$1,C195=$D$1),AND(C196=$C$1,C195=$C$1)),E195+1,""))</f>
        <v>2</v>
      </c>
      <c r="F196" t="str">
        <f t="shared" si="21"/>
        <v>-</v>
      </c>
      <c r="G196" t="str">
        <f t="shared" si="22"/>
        <v/>
      </c>
      <c r="H196">
        <f t="shared" ref="H196:H259" si="26">IF(G196=1,1,IF(OR(AND(F196=$D$1,F195=$D$1),AND(F196=$C$1,F195=$C$1)),H195+1,""))</f>
        <v>195</v>
      </c>
      <c r="I196">
        <f t="shared" ref="I196:I259" si="27">IF(OR(AND(B196&gt;B195,B196&gt;B197),AND(B196&lt;B195,B196&lt;B197)),1,0)</f>
        <v>1</v>
      </c>
    </row>
    <row r="197" spans="1:9" x14ac:dyDescent="0.25">
      <c r="A197" s="3">
        <v>44097</v>
      </c>
      <c r="B197" s="10">
        <v>48</v>
      </c>
      <c r="C197" t="str">
        <f t="shared" si="23"/>
        <v>-</v>
      </c>
      <c r="D197">
        <f t="shared" si="24"/>
        <v>1</v>
      </c>
      <c r="E197">
        <f t="shared" si="25"/>
        <v>1</v>
      </c>
      <c r="F197" t="str">
        <f t="shared" si="21"/>
        <v>-</v>
      </c>
      <c r="G197" t="str">
        <f t="shared" si="22"/>
        <v/>
      </c>
      <c r="H197">
        <f t="shared" si="26"/>
        <v>196</v>
      </c>
      <c r="I197">
        <f t="shared" si="27"/>
        <v>0</v>
      </c>
    </row>
    <row r="198" spans="1:9" x14ac:dyDescent="0.25">
      <c r="A198" s="3">
        <v>44098</v>
      </c>
      <c r="B198" s="10">
        <v>40</v>
      </c>
      <c r="C198" t="str">
        <f t="shared" si="23"/>
        <v>-</v>
      </c>
      <c r="D198" t="str">
        <f t="shared" si="24"/>
        <v/>
      </c>
      <c r="E198">
        <f t="shared" si="25"/>
        <v>2</v>
      </c>
      <c r="F198" t="str">
        <f t="shared" si="21"/>
        <v>-</v>
      </c>
      <c r="G198" t="str">
        <f t="shared" si="22"/>
        <v/>
      </c>
      <c r="H198">
        <f t="shared" si="26"/>
        <v>197</v>
      </c>
      <c r="I198">
        <f t="shared" si="27"/>
        <v>0</v>
      </c>
    </row>
    <row r="199" spans="1:9" x14ac:dyDescent="0.25">
      <c r="A199" s="3">
        <v>44099</v>
      </c>
      <c r="B199" s="10">
        <v>40</v>
      </c>
      <c r="C199" t="str">
        <f t="shared" si="23"/>
        <v/>
      </c>
      <c r="D199" t="str">
        <f t="shared" si="24"/>
        <v/>
      </c>
      <c r="E199" t="str">
        <f t="shared" si="25"/>
        <v/>
      </c>
      <c r="F199" t="str">
        <f t="shared" si="21"/>
        <v>-</v>
      </c>
      <c r="G199" t="str">
        <f t="shared" si="22"/>
        <v/>
      </c>
      <c r="H199">
        <f t="shared" si="26"/>
        <v>198</v>
      </c>
      <c r="I199">
        <f t="shared" si="27"/>
        <v>0</v>
      </c>
    </row>
    <row r="200" spans="1:9" x14ac:dyDescent="0.25">
      <c r="A200" s="3">
        <v>44100</v>
      </c>
      <c r="B200" s="10">
        <v>62</v>
      </c>
      <c r="C200" t="str">
        <f t="shared" si="23"/>
        <v>+</v>
      </c>
      <c r="D200">
        <f t="shared" si="24"/>
        <v>1</v>
      </c>
      <c r="E200">
        <f t="shared" si="25"/>
        <v>1</v>
      </c>
      <c r="F200" t="str">
        <f t="shared" si="21"/>
        <v>-</v>
      </c>
      <c r="G200" t="str">
        <f t="shared" si="22"/>
        <v/>
      </c>
      <c r="H200">
        <f t="shared" si="26"/>
        <v>199</v>
      </c>
      <c r="I200">
        <f t="shared" si="27"/>
        <v>1</v>
      </c>
    </row>
    <row r="201" spans="1:9" x14ac:dyDescent="0.25">
      <c r="A201" s="3">
        <v>44101</v>
      </c>
      <c r="B201" s="10">
        <v>45</v>
      </c>
      <c r="C201" t="str">
        <f t="shared" si="23"/>
        <v>-</v>
      </c>
      <c r="D201">
        <f t="shared" si="24"/>
        <v>1</v>
      </c>
      <c r="E201">
        <f t="shared" si="25"/>
        <v>1</v>
      </c>
      <c r="F201" t="str">
        <f t="shared" si="21"/>
        <v>-</v>
      </c>
      <c r="G201" t="str">
        <f t="shared" si="22"/>
        <v/>
      </c>
      <c r="H201">
        <f t="shared" si="26"/>
        <v>200</v>
      </c>
      <c r="I201">
        <f t="shared" si="27"/>
        <v>0</v>
      </c>
    </row>
    <row r="202" spans="1:9" x14ac:dyDescent="0.25">
      <c r="A202" s="3">
        <v>44102</v>
      </c>
      <c r="B202" s="10">
        <v>26</v>
      </c>
      <c r="C202" t="str">
        <f t="shared" si="23"/>
        <v>-</v>
      </c>
      <c r="D202" t="str">
        <f t="shared" si="24"/>
        <v/>
      </c>
      <c r="E202">
        <f t="shared" si="25"/>
        <v>2</v>
      </c>
      <c r="F202" t="str">
        <f t="shared" si="21"/>
        <v>-</v>
      </c>
      <c r="G202" t="str">
        <f t="shared" si="22"/>
        <v/>
      </c>
      <c r="H202">
        <f t="shared" si="26"/>
        <v>201</v>
      </c>
      <c r="I202">
        <f t="shared" si="27"/>
        <v>1</v>
      </c>
    </row>
    <row r="203" spans="1:9" x14ac:dyDescent="0.25">
      <c r="A203" s="3">
        <v>44103</v>
      </c>
      <c r="B203" s="10">
        <v>48</v>
      </c>
      <c r="C203" t="str">
        <f t="shared" si="23"/>
        <v>+</v>
      </c>
      <c r="D203">
        <f t="shared" si="24"/>
        <v>1</v>
      </c>
      <c r="E203">
        <f t="shared" si="25"/>
        <v>1</v>
      </c>
      <c r="F203" t="str">
        <f t="shared" si="21"/>
        <v>-</v>
      </c>
      <c r="G203" t="str">
        <f t="shared" si="22"/>
        <v/>
      </c>
      <c r="H203">
        <f t="shared" si="26"/>
        <v>202</v>
      </c>
      <c r="I203">
        <f t="shared" si="27"/>
        <v>0</v>
      </c>
    </row>
    <row r="204" spans="1:9" x14ac:dyDescent="0.25">
      <c r="A204" s="3">
        <v>44104</v>
      </c>
      <c r="B204" s="10">
        <v>66</v>
      </c>
      <c r="C204" t="str">
        <f t="shared" si="23"/>
        <v>+</v>
      </c>
      <c r="D204" t="str">
        <f t="shared" si="24"/>
        <v/>
      </c>
      <c r="E204">
        <f t="shared" si="25"/>
        <v>2</v>
      </c>
      <c r="F204" t="str">
        <f t="shared" si="21"/>
        <v>-</v>
      </c>
      <c r="G204" t="str">
        <f t="shared" si="22"/>
        <v/>
      </c>
      <c r="H204">
        <f t="shared" si="26"/>
        <v>203</v>
      </c>
      <c r="I204">
        <f t="shared" si="27"/>
        <v>0</v>
      </c>
    </row>
    <row r="205" spans="1:9" x14ac:dyDescent="0.25">
      <c r="A205" s="3">
        <v>44105</v>
      </c>
      <c r="B205" s="10">
        <v>73</v>
      </c>
      <c r="C205" t="str">
        <f t="shared" si="23"/>
        <v>+</v>
      </c>
      <c r="D205" t="str">
        <f t="shared" si="24"/>
        <v/>
      </c>
      <c r="E205">
        <f t="shared" si="25"/>
        <v>3</v>
      </c>
      <c r="F205" t="str">
        <f t="shared" si="21"/>
        <v>-</v>
      </c>
      <c r="G205" t="str">
        <f t="shared" si="22"/>
        <v/>
      </c>
      <c r="H205">
        <f t="shared" si="26"/>
        <v>204</v>
      </c>
      <c r="I205">
        <f t="shared" si="27"/>
        <v>1</v>
      </c>
    </row>
    <row r="206" spans="1:9" x14ac:dyDescent="0.25">
      <c r="A206" s="3">
        <v>44106</v>
      </c>
      <c r="B206" s="10">
        <v>48</v>
      </c>
      <c r="C206" t="str">
        <f t="shared" si="23"/>
        <v>-</v>
      </c>
      <c r="D206">
        <f t="shared" si="24"/>
        <v>1</v>
      </c>
      <c r="E206">
        <f t="shared" si="25"/>
        <v>1</v>
      </c>
      <c r="F206" t="str">
        <f t="shared" si="21"/>
        <v>-</v>
      </c>
      <c r="G206" t="str">
        <f t="shared" si="22"/>
        <v/>
      </c>
      <c r="H206">
        <f t="shared" si="26"/>
        <v>205</v>
      </c>
      <c r="I206">
        <f t="shared" si="27"/>
        <v>1</v>
      </c>
    </row>
    <row r="207" spans="1:9" x14ac:dyDescent="0.25">
      <c r="A207" s="3">
        <v>44107</v>
      </c>
      <c r="B207" s="10">
        <v>62</v>
      </c>
      <c r="C207" t="str">
        <f t="shared" si="23"/>
        <v>+</v>
      </c>
      <c r="D207">
        <f t="shared" si="24"/>
        <v>1</v>
      </c>
      <c r="E207">
        <f t="shared" si="25"/>
        <v>1</v>
      </c>
      <c r="F207" t="str">
        <f t="shared" si="21"/>
        <v>-</v>
      </c>
      <c r="G207" t="str">
        <f t="shared" si="22"/>
        <v/>
      </c>
      <c r="H207">
        <f t="shared" si="26"/>
        <v>206</v>
      </c>
      <c r="I207">
        <f t="shared" si="27"/>
        <v>1</v>
      </c>
    </row>
    <row r="208" spans="1:9" x14ac:dyDescent="0.25">
      <c r="A208" s="3">
        <v>44108</v>
      </c>
      <c r="B208" s="10">
        <v>29</v>
      </c>
      <c r="C208" t="str">
        <f t="shared" si="23"/>
        <v>-</v>
      </c>
      <c r="D208">
        <f t="shared" si="24"/>
        <v>1</v>
      </c>
      <c r="E208">
        <f t="shared" si="25"/>
        <v>1</v>
      </c>
      <c r="F208" t="str">
        <f t="shared" si="21"/>
        <v>-</v>
      </c>
      <c r="G208" t="str">
        <f t="shared" si="22"/>
        <v/>
      </c>
      <c r="H208">
        <f t="shared" si="26"/>
        <v>207</v>
      </c>
      <c r="I208">
        <f t="shared" si="27"/>
        <v>1</v>
      </c>
    </row>
    <row r="209" spans="1:9" x14ac:dyDescent="0.25">
      <c r="A209" s="3">
        <v>44109</v>
      </c>
      <c r="B209" s="10">
        <v>36</v>
      </c>
      <c r="C209" t="str">
        <f t="shared" si="23"/>
        <v>+</v>
      </c>
      <c r="D209">
        <f t="shared" si="24"/>
        <v>1</v>
      </c>
      <c r="E209">
        <f t="shared" si="25"/>
        <v>1</v>
      </c>
      <c r="F209" t="str">
        <f t="shared" si="21"/>
        <v>-</v>
      </c>
      <c r="G209" t="str">
        <f t="shared" si="22"/>
        <v/>
      </c>
      <c r="H209">
        <f t="shared" si="26"/>
        <v>208</v>
      </c>
      <c r="I209">
        <f t="shared" si="27"/>
        <v>0</v>
      </c>
    </row>
    <row r="210" spans="1:9" x14ac:dyDescent="0.25">
      <c r="A210" s="3">
        <v>44110</v>
      </c>
      <c r="B210" s="10">
        <v>38</v>
      </c>
      <c r="C210" t="str">
        <f t="shared" si="23"/>
        <v>+</v>
      </c>
      <c r="D210" t="str">
        <f t="shared" si="24"/>
        <v/>
      </c>
      <c r="E210">
        <f t="shared" si="25"/>
        <v>2</v>
      </c>
      <c r="F210" t="str">
        <f t="shared" si="21"/>
        <v>-</v>
      </c>
      <c r="G210" t="str">
        <f t="shared" si="22"/>
        <v/>
      </c>
      <c r="H210">
        <f t="shared" si="26"/>
        <v>209</v>
      </c>
      <c r="I210">
        <f t="shared" si="27"/>
        <v>1</v>
      </c>
    </row>
    <row r="211" spans="1:9" x14ac:dyDescent="0.25">
      <c r="A211" s="3">
        <v>44111</v>
      </c>
      <c r="B211" s="10">
        <v>15</v>
      </c>
      <c r="C211" t="str">
        <f t="shared" si="23"/>
        <v>-</v>
      </c>
      <c r="D211">
        <f t="shared" si="24"/>
        <v>1</v>
      </c>
      <c r="E211">
        <f t="shared" si="25"/>
        <v>1</v>
      </c>
      <c r="F211" t="str">
        <f t="shared" si="21"/>
        <v>-</v>
      </c>
      <c r="G211" t="str">
        <f t="shared" si="22"/>
        <v/>
      </c>
      <c r="H211">
        <f t="shared" si="26"/>
        <v>210</v>
      </c>
      <c r="I211">
        <f t="shared" si="27"/>
        <v>1</v>
      </c>
    </row>
    <row r="212" spans="1:9" x14ac:dyDescent="0.25">
      <c r="A212" s="3">
        <v>44112</v>
      </c>
      <c r="B212" s="10">
        <v>19</v>
      </c>
      <c r="C212" t="str">
        <f t="shared" si="23"/>
        <v>+</v>
      </c>
      <c r="D212">
        <f t="shared" si="24"/>
        <v>1</v>
      </c>
      <c r="E212">
        <f t="shared" si="25"/>
        <v>1</v>
      </c>
      <c r="F212" t="str">
        <f t="shared" si="21"/>
        <v>-</v>
      </c>
      <c r="G212" t="str">
        <f t="shared" si="22"/>
        <v/>
      </c>
      <c r="H212">
        <f t="shared" si="26"/>
        <v>211</v>
      </c>
      <c r="I212">
        <f t="shared" si="27"/>
        <v>0</v>
      </c>
    </row>
    <row r="213" spans="1:9" x14ac:dyDescent="0.25">
      <c r="A213" s="3">
        <v>44113</v>
      </c>
      <c r="B213" s="10">
        <v>26</v>
      </c>
      <c r="C213" t="str">
        <f t="shared" si="23"/>
        <v>+</v>
      </c>
      <c r="D213" t="str">
        <f t="shared" si="24"/>
        <v/>
      </c>
      <c r="E213">
        <f t="shared" si="25"/>
        <v>2</v>
      </c>
      <c r="F213" t="str">
        <f t="shared" si="21"/>
        <v>-</v>
      </c>
      <c r="G213" t="str">
        <f t="shared" si="22"/>
        <v/>
      </c>
      <c r="H213">
        <f t="shared" si="26"/>
        <v>212</v>
      </c>
      <c r="I213">
        <f t="shared" si="27"/>
        <v>1</v>
      </c>
    </row>
    <row r="214" spans="1:9" x14ac:dyDescent="0.25">
      <c r="A214" s="3">
        <v>44114</v>
      </c>
      <c r="B214" s="10">
        <v>5</v>
      </c>
      <c r="C214" t="str">
        <f t="shared" si="23"/>
        <v>-</v>
      </c>
      <c r="D214">
        <f t="shared" si="24"/>
        <v>1</v>
      </c>
      <c r="E214">
        <f t="shared" si="25"/>
        <v>1</v>
      </c>
      <c r="F214" t="str">
        <f t="shared" si="21"/>
        <v>-</v>
      </c>
      <c r="G214" t="str">
        <f t="shared" si="22"/>
        <v/>
      </c>
      <c r="H214">
        <f t="shared" si="26"/>
        <v>213</v>
      </c>
      <c r="I214">
        <f t="shared" si="27"/>
        <v>1</v>
      </c>
    </row>
    <row r="215" spans="1:9" x14ac:dyDescent="0.25">
      <c r="A215" s="3">
        <v>44115</v>
      </c>
      <c r="B215" s="10">
        <v>30</v>
      </c>
      <c r="C215" t="str">
        <f t="shared" si="23"/>
        <v>+</v>
      </c>
      <c r="D215">
        <f t="shared" si="24"/>
        <v>1</v>
      </c>
      <c r="E215">
        <f t="shared" si="25"/>
        <v>1</v>
      </c>
      <c r="F215" t="str">
        <f t="shared" si="21"/>
        <v>-</v>
      </c>
      <c r="G215" t="str">
        <f t="shared" si="22"/>
        <v/>
      </c>
      <c r="H215">
        <f t="shared" si="26"/>
        <v>214</v>
      </c>
      <c r="I215">
        <f t="shared" si="27"/>
        <v>1</v>
      </c>
    </row>
    <row r="216" spans="1:9" x14ac:dyDescent="0.25">
      <c r="A216" s="3">
        <v>44116</v>
      </c>
      <c r="B216" s="10">
        <v>22</v>
      </c>
      <c r="C216" t="str">
        <f t="shared" si="23"/>
        <v>-</v>
      </c>
      <c r="D216">
        <f t="shared" si="24"/>
        <v>1</v>
      </c>
      <c r="E216">
        <f t="shared" si="25"/>
        <v>1</v>
      </c>
      <c r="F216" t="str">
        <f t="shared" si="21"/>
        <v>-</v>
      </c>
      <c r="G216" t="str">
        <f t="shared" si="22"/>
        <v/>
      </c>
      <c r="H216">
        <f t="shared" si="26"/>
        <v>215</v>
      </c>
      <c r="I216">
        <f t="shared" si="27"/>
        <v>0</v>
      </c>
    </row>
    <row r="217" spans="1:9" x14ac:dyDescent="0.25">
      <c r="A217" s="3">
        <v>44117</v>
      </c>
      <c r="B217" s="10">
        <v>17</v>
      </c>
      <c r="C217" t="str">
        <f t="shared" si="23"/>
        <v>-</v>
      </c>
      <c r="D217" t="str">
        <f t="shared" si="24"/>
        <v/>
      </c>
      <c r="E217">
        <f t="shared" si="25"/>
        <v>2</v>
      </c>
      <c r="F217" t="str">
        <f t="shared" si="21"/>
        <v>-</v>
      </c>
      <c r="G217" t="str">
        <f t="shared" si="22"/>
        <v/>
      </c>
      <c r="H217">
        <f t="shared" si="26"/>
        <v>216</v>
      </c>
      <c r="I217">
        <f t="shared" si="27"/>
        <v>1</v>
      </c>
    </row>
    <row r="218" spans="1:9" x14ac:dyDescent="0.25">
      <c r="A218" s="3">
        <v>44118</v>
      </c>
      <c r="B218" s="10">
        <v>18</v>
      </c>
      <c r="C218" t="str">
        <f t="shared" si="23"/>
        <v>+</v>
      </c>
      <c r="D218">
        <f t="shared" si="24"/>
        <v>1</v>
      </c>
      <c r="E218">
        <f t="shared" si="25"/>
        <v>1</v>
      </c>
      <c r="F218" t="str">
        <f t="shared" si="21"/>
        <v>-</v>
      </c>
      <c r="G218" t="str">
        <f t="shared" si="22"/>
        <v/>
      </c>
      <c r="H218">
        <f t="shared" si="26"/>
        <v>217</v>
      </c>
      <c r="I218">
        <f t="shared" si="27"/>
        <v>0</v>
      </c>
    </row>
    <row r="219" spans="1:9" x14ac:dyDescent="0.25">
      <c r="A219" s="3">
        <v>44119</v>
      </c>
      <c r="B219" s="10">
        <v>27</v>
      </c>
      <c r="C219" t="str">
        <f t="shared" si="23"/>
        <v>+</v>
      </c>
      <c r="D219" t="str">
        <f t="shared" si="24"/>
        <v/>
      </c>
      <c r="E219">
        <f t="shared" si="25"/>
        <v>2</v>
      </c>
      <c r="F219" t="str">
        <f t="shared" si="21"/>
        <v>-</v>
      </c>
      <c r="G219" t="str">
        <f t="shared" si="22"/>
        <v/>
      </c>
      <c r="H219">
        <f t="shared" si="26"/>
        <v>218</v>
      </c>
      <c r="I219">
        <f t="shared" si="27"/>
        <v>0</v>
      </c>
    </row>
    <row r="220" spans="1:9" x14ac:dyDescent="0.25">
      <c r="A220" s="3">
        <v>44120</v>
      </c>
      <c r="B220" s="10">
        <v>56</v>
      </c>
      <c r="C220" t="str">
        <f t="shared" si="23"/>
        <v>+</v>
      </c>
      <c r="D220" t="str">
        <f t="shared" si="24"/>
        <v/>
      </c>
      <c r="E220">
        <f t="shared" si="25"/>
        <v>3</v>
      </c>
      <c r="F220" t="str">
        <f t="shared" si="21"/>
        <v>-</v>
      </c>
      <c r="G220" t="str">
        <f t="shared" si="22"/>
        <v/>
      </c>
      <c r="H220">
        <f t="shared" si="26"/>
        <v>219</v>
      </c>
      <c r="I220">
        <f t="shared" si="27"/>
        <v>1</v>
      </c>
    </row>
    <row r="221" spans="1:9" x14ac:dyDescent="0.25">
      <c r="A221" s="3">
        <v>44121</v>
      </c>
      <c r="B221" s="10">
        <v>52</v>
      </c>
      <c r="C221" t="str">
        <f t="shared" si="23"/>
        <v>-</v>
      </c>
      <c r="D221">
        <f t="shared" si="24"/>
        <v>1</v>
      </c>
      <c r="E221">
        <f t="shared" si="25"/>
        <v>1</v>
      </c>
      <c r="F221" t="str">
        <f t="shared" si="21"/>
        <v>-</v>
      </c>
      <c r="G221" t="str">
        <f t="shared" si="22"/>
        <v/>
      </c>
      <c r="H221">
        <f t="shared" si="26"/>
        <v>220</v>
      </c>
      <c r="I221">
        <f t="shared" si="27"/>
        <v>0</v>
      </c>
    </row>
    <row r="222" spans="1:9" x14ac:dyDescent="0.25">
      <c r="A222" s="3">
        <v>44122</v>
      </c>
      <c r="B222" s="10">
        <v>50</v>
      </c>
      <c r="C222" t="str">
        <f t="shared" si="23"/>
        <v>-</v>
      </c>
      <c r="D222" t="str">
        <f t="shared" si="24"/>
        <v/>
      </c>
      <c r="E222">
        <f t="shared" si="25"/>
        <v>2</v>
      </c>
      <c r="F222" t="str">
        <f t="shared" si="21"/>
        <v>-</v>
      </c>
      <c r="G222" t="str">
        <f t="shared" si="22"/>
        <v/>
      </c>
      <c r="H222">
        <f t="shared" si="26"/>
        <v>221</v>
      </c>
      <c r="I222">
        <f t="shared" si="27"/>
        <v>0</v>
      </c>
    </row>
    <row r="223" spans="1:9" x14ac:dyDescent="0.25">
      <c r="A223" s="3">
        <v>44123</v>
      </c>
      <c r="B223" s="10">
        <v>38</v>
      </c>
      <c r="C223" t="str">
        <f t="shared" si="23"/>
        <v>-</v>
      </c>
      <c r="D223" t="str">
        <f t="shared" si="24"/>
        <v/>
      </c>
      <c r="E223">
        <f t="shared" si="25"/>
        <v>3</v>
      </c>
      <c r="F223" t="str">
        <f t="shared" si="21"/>
        <v>-</v>
      </c>
      <c r="G223" t="str">
        <f t="shared" si="22"/>
        <v/>
      </c>
      <c r="H223">
        <f t="shared" si="26"/>
        <v>222</v>
      </c>
      <c r="I223">
        <f t="shared" si="27"/>
        <v>1</v>
      </c>
    </row>
    <row r="224" spans="1:9" x14ac:dyDescent="0.25">
      <c r="A224" s="3">
        <v>44124</v>
      </c>
      <c r="B224" s="10">
        <v>47</v>
      </c>
      <c r="C224" t="str">
        <f t="shared" si="23"/>
        <v>+</v>
      </c>
      <c r="D224">
        <f t="shared" si="24"/>
        <v>1</v>
      </c>
      <c r="E224">
        <f t="shared" si="25"/>
        <v>1</v>
      </c>
      <c r="F224" t="str">
        <f t="shared" si="21"/>
        <v>-</v>
      </c>
      <c r="G224" t="str">
        <f t="shared" si="22"/>
        <v/>
      </c>
      <c r="H224">
        <f t="shared" si="26"/>
        <v>223</v>
      </c>
      <c r="I224">
        <f t="shared" si="27"/>
        <v>0</v>
      </c>
    </row>
    <row r="225" spans="1:9" x14ac:dyDescent="0.25">
      <c r="A225" s="3">
        <v>44125</v>
      </c>
      <c r="B225" s="10">
        <v>63</v>
      </c>
      <c r="C225" t="str">
        <f t="shared" si="23"/>
        <v>+</v>
      </c>
      <c r="D225" t="str">
        <f t="shared" si="24"/>
        <v/>
      </c>
      <c r="E225">
        <f t="shared" si="25"/>
        <v>2</v>
      </c>
      <c r="F225" t="str">
        <f t="shared" si="21"/>
        <v>-</v>
      </c>
      <c r="G225" t="str">
        <f t="shared" si="22"/>
        <v/>
      </c>
      <c r="H225">
        <f t="shared" si="26"/>
        <v>224</v>
      </c>
      <c r="I225">
        <f t="shared" si="27"/>
        <v>1</v>
      </c>
    </row>
    <row r="226" spans="1:9" x14ac:dyDescent="0.25">
      <c r="A226" s="3">
        <v>44126</v>
      </c>
      <c r="B226" s="10">
        <v>53</v>
      </c>
      <c r="C226" t="str">
        <f t="shared" si="23"/>
        <v>-</v>
      </c>
      <c r="D226">
        <f t="shared" si="24"/>
        <v>1</v>
      </c>
      <c r="E226">
        <f t="shared" si="25"/>
        <v>1</v>
      </c>
      <c r="F226" t="str">
        <f t="shared" si="21"/>
        <v>-</v>
      </c>
      <c r="G226" t="str">
        <f t="shared" si="22"/>
        <v/>
      </c>
      <c r="H226">
        <f t="shared" si="26"/>
        <v>225</v>
      </c>
      <c r="I226">
        <f t="shared" si="27"/>
        <v>1</v>
      </c>
    </row>
    <row r="227" spans="1:9" x14ac:dyDescent="0.25">
      <c r="A227" s="3">
        <v>44127</v>
      </c>
      <c r="B227" s="10">
        <v>58</v>
      </c>
      <c r="C227" t="str">
        <f t="shared" si="23"/>
        <v>+</v>
      </c>
      <c r="D227">
        <f t="shared" si="24"/>
        <v>1</v>
      </c>
      <c r="E227">
        <f t="shared" si="25"/>
        <v>1</v>
      </c>
      <c r="F227" t="str">
        <f t="shared" si="21"/>
        <v>-</v>
      </c>
      <c r="G227" t="str">
        <f t="shared" si="22"/>
        <v/>
      </c>
      <c r="H227">
        <f t="shared" si="26"/>
        <v>226</v>
      </c>
      <c r="I227">
        <f t="shared" si="27"/>
        <v>1</v>
      </c>
    </row>
    <row r="228" spans="1:9" x14ac:dyDescent="0.25">
      <c r="A228" s="3">
        <v>44128</v>
      </c>
      <c r="B228" s="10">
        <v>55</v>
      </c>
      <c r="C228" t="str">
        <f t="shared" si="23"/>
        <v>-</v>
      </c>
      <c r="D228">
        <f t="shared" si="24"/>
        <v>1</v>
      </c>
      <c r="E228">
        <f t="shared" si="25"/>
        <v>1</v>
      </c>
      <c r="F228" t="str">
        <f t="shared" si="21"/>
        <v>-</v>
      </c>
      <c r="G228" t="str">
        <f t="shared" si="22"/>
        <v/>
      </c>
      <c r="H228">
        <f t="shared" si="26"/>
        <v>227</v>
      </c>
      <c r="I228">
        <f t="shared" si="27"/>
        <v>0</v>
      </c>
    </row>
    <row r="229" spans="1:9" x14ac:dyDescent="0.25">
      <c r="A229" s="3">
        <v>44129</v>
      </c>
      <c r="B229" s="10">
        <v>32</v>
      </c>
      <c r="C229" t="str">
        <f t="shared" si="23"/>
        <v>-</v>
      </c>
      <c r="D229" t="str">
        <f t="shared" si="24"/>
        <v/>
      </c>
      <c r="E229">
        <f t="shared" si="25"/>
        <v>2</v>
      </c>
      <c r="F229" t="str">
        <f t="shared" si="21"/>
        <v>-</v>
      </c>
      <c r="G229" t="str">
        <f t="shared" si="22"/>
        <v/>
      </c>
      <c r="H229">
        <f t="shared" si="26"/>
        <v>228</v>
      </c>
      <c r="I229">
        <f t="shared" si="27"/>
        <v>0</v>
      </c>
    </row>
    <row r="230" spans="1:9" x14ac:dyDescent="0.25">
      <c r="A230" s="3">
        <v>44130</v>
      </c>
      <c r="B230" s="10">
        <v>29</v>
      </c>
      <c r="C230" t="str">
        <f t="shared" si="23"/>
        <v>-</v>
      </c>
      <c r="D230" t="str">
        <f t="shared" si="24"/>
        <v/>
      </c>
      <c r="E230">
        <f t="shared" si="25"/>
        <v>3</v>
      </c>
      <c r="F230" t="str">
        <f t="shared" si="21"/>
        <v>-</v>
      </c>
      <c r="G230" t="str">
        <f t="shared" si="22"/>
        <v/>
      </c>
      <c r="H230">
        <f t="shared" si="26"/>
        <v>229</v>
      </c>
      <c r="I230">
        <f t="shared" si="27"/>
        <v>1</v>
      </c>
    </row>
    <row r="231" spans="1:9" x14ac:dyDescent="0.25">
      <c r="A231" s="3">
        <v>44131</v>
      </c>
      <c r="B231" s="10">
        <v>83</v>
      </c>
      <c r="C231" t="str">
        <f t="shared" si="23"/>
        <v>+</v>
      </c>
      <c r="D231">
        <f t="shared" si="24"/>
        <v>1</v>
      </c>
      <c r="E231">
        <f t="shared" si="25"/>
        <v>1</v>
      </c>
      <c r="F231" t="str">
        <f t="shared" si="21"/>
        <v>-</v>
      </c>
      <c r="G231" t="str">
        <f t="shared" si="22"/>
        <v/>
      </c>
      <c r="H231">
        <f t="shared" si="26"/>
        <v>230</v>
      </c>
      <c r="I231">
        <f t="shared" si="27"/>
        <v>1</v>
      </c>
    </row>
    <row r="232" spans="1:9" x14ac:dyDescent="0.25">
      <c r="A232" s="3">
        <v>44132</v>
      </c>
      <c r="B232" s="10">
        <v>49</v>
      </c>
      <c r="C232" t="str">
        <f t="shared" si="23"/>
        <v>-</v>
      </c>
      <c r="D232">
        <f t="shared" si="24"/>
        <v>1</v>
      </c>
      <c r="E232">
        <f t="shared" si="25"/>
        <v>1</v>
      </c>
      <c r="F232" t="str">
        <f t="shared" si="21"/>
        <v>-</v>
      </c>
      <c r="G232" t="str">
        <f t="shared" si="22"/>
        <v/>
      </c>
      <c r="H232">
        <f t="shared" si="26"/>
        <v>231</v>
      </c>
      <c r="I232">
        <f t="shared" si="27"/>
        <v>0</v>
      </c>
    </row>
    <row r="233" spans="1:9" x14ac:dyDescent="0.25">
      <c r="A233" s="3">
        <v>44133</v>
      </c>
      <c r="B233" s="10">
        <v>39</v>
      </c>
      <c r="C233" t="str">
        <f t="shared" si="23"/>
        <v>-</v>
      </c>
      <c r="D233" t="str">
        <f t="shared" si="24"/>
        <v/>
      </c>
      <c r="E233">
        <f t="shared" si="25"/>
        <v>2</v>
      </c>
      <c r="F233" t="str">
        <f t="shared" si="21"/>
        <v>-</v>
      </c>
      <c r="G233" t="str">
        <f t="shared" si="22"/>
        <v/>
      </c>
      <c r="H233">
        <f t="shared" si="26"/>
        <v>232</v>
      </c>
      <c r="I233">
        <f t="shared" si="27"/>
        <v>0</v>
      </c>
    </row>
    <row r="234" spans="1:9" x14ac:dyDescent="0.25">
      <c r="A234" s="3">
        <v>44134</v>
      </c>
      <c r="B234" s="10">
        <v>35</v>
      </c>
      <c r="C234" t="str">
        <f t="shared" si="23"/>
        <v>-</v>
      </c>
      <c r="D234" t="str">
        <f t="shared" si="24"/>
        <v/>
      </c>
      <c r="E234">
        <f t="shared" si="25"/>
        <v>3</v>
      </c>
      <c r="F234" t="str">
        <f t="shared" si="21"/>
        <v>-</v>
      </c>
      <c r="G234" t="str">
        <f t="shared" si="22"/>
        <v/>
      </c>
      <c r="H234">
        <f t="shared" si="26"/>
        <v>233</v>
      </c>
      <c r="I234">
        <f t="shared" si="27"/>
        <v>1</v>
      </c>
    </row>
    <row r="235" spans="1:9" x14ac:dyDescent="0.25">
      <c r="A235" s="3">
        <v>44135</v>
      </c>
      <c r="B235" s="10">
        <v>86</v>
      </c>
      <c r="C235" t="str">
        <f t="shared" si="23"/>
        <v>+</v>
      </c>
      <c r="D235">
        <f t="shared" si="24"/>
        <v>1</v>
      </c>
      <c r="E235">
        <f t="shared" si="25"/>
        <v>1</v>
      </c>
      <c r="F235" t="str">
        <f t="shared" si="21"/>
        <v>-</v>
      </c>
      <c r="G235" t="str">
        <f t="shared" si="22"/>
        <v/>
      </c>
      <c r="H235">
        <f t="shared" si="26"/>
        <v>234</v>
      </c>
      <c r="I235">
        <f t="shared" si="27"/>
        <v>1</v>
      </c>
    </row>
    <row r="236" spans="1:9" x14ac:dyDescent="0.25">
      <c r="A236" s="3">
        <v>44136</v>
      </c>
      <c r="B236" s="10">
        <v>48</v>
      </c>
      <c r="C236" t="str">
        <f t="shared" si="23"/>
        <v>-</v>
      </c>
      <c r="D236">
        <f t="shared" si="24"/>
        <v>1</v>
      </c>
      <c r="E236">
        <f t="shared" si="25"/>
        <v>1</v>
      </c>
      <c r="F236" t="str">
        <f t="shared" si="21"/>
        <v>-</v>
      </c>
      <c r="G236" t="str">
        <f t="shared" si="22"/>
        <v/>
      </c>
      <c r="H236">
        <f t="shared" si="26"/>
        <v>235</v>
      </c>
      <c r="I236">
        <f t="shared" si="27"/>
        <v>0</v>
      </c>
    </row>
    <row r="237" spans="1:9" x14ac:dyDescent="0.25">
      <c r="A237" s="3">
        <v>44137</v>
      </c>
      <c r="B237" s="10">
        <v>35</v>
      </c>
      <c r="C237" t="str">
        <f t="shared" si="23"/>
        <v>-</v>
      </c>
      <c r="D237" t="str">
        <f t="shared" si="24"/>
        <v/>
      </c>
      <c r="E237">
        <f t="shared" si="25"/>
        <v>2</v>
      </c>
      <c r="F237" t="str">
        <f t="shared" si="21"/>
        <v>-</v>
      </c>
      <c r="G237" t="str">
        <f t="shared" si="22"/>
        <v/>
      </c>
      <c r="H237">
        <f t="shared" si="26"/>
        <v>236</v>
      </c>
      <c r="I237">
        <f t="shared" si="27"/>
        <v>1</v>
      </c>
    </row>
    <row r="238" spans="1:9" x14ac:dyDescent="0.25">
      <c r="A238" s="3">
        <v>44138</v>
      </c>
      <c r="B238" s="10">
        <v>65</v>
      </c>
      <c r="C238" t="str">
        <f t="shared" si="23"/>
        <v>+</v>
      </c>
      <c r="D238">
        <f t="shared" si="24"/>
        <v>1</v>
      </c>
      <c r="E238">
        <f t="shared" si="25"/>
        <v>1</v>
      </c>
      <c r="F238" t="str">
        <f t="shared" si="21"/>
        <v>-</v>
      </c>
      <c r="G238" t="str">
        <f t="shared" si="22"/>
        <v/>
      </c>
      <c r="H238">
        <f t="shared" si="26"/>
        <v>237</v>
      </c>
      <c r="I238">
        <f t="shared" si="27"/>
        <v>0</v>
      </c>
    </row>
    <row r="239" spans="1:9" x14ac:dyDescent="0.25">
      <c r="A239" s="3">
        <v>44139</v>
      </c>
      <c r="B239" s="10">
        <v>109</v>
      </c>
      <c r="C239" t="str">
        <f t="shared" si="23"/>
        <v>+</v>
      </c>
      <c r="D239" t="str">
        <f t="shared" si="24"/>
        <v/>
      </c>
      <c r="E239">
        <f t="shared" si="25"/>
        <v>2</v>
      </c>
      <c r="F239" t="str">
        <f t="shared" si="21"/>
        <v>-</v>
      </c>
      <c r="G239" t="str">
        <f t="shared" si="22"/>
        <v/>
      </c>
      <c r="H239">
        <f t="shared" si="26"/>
        <v>238</v>
      </c>
      <c r="I239">
        <f t="shared" si="27"/>
        <v>1</v>
      </c>
    </row>
    <row r="240" spans="1:9" x14ac:dyDescent="0.25">
      <c r="A240" s="3">
        <v>44140</v>
      </c>
      <c r="B240" s="10">
        <v>40</v>
      </c>
      <c r="C240" t="str">
        <f t="shared" si="23"/>
        <v>-</v>
      </c>
      <c r="D240">
        <f t="shared" si="24"/>
        <v>1</v>
      </c>
      <c r="E240">
        <f t="shared" si="25"/>
        <v>1</v>
      </c>
      <c r="F240" t="str">
        <f t="shared" si="21"/>
        <v>-</v>
      </c>
      <c r="G240" t="str">
        <f t="shared" si="22"/>
        <v/>
      </c>
      <c r="H240">
        <f t="shared" si="26"/>
        <v>239</v>
      </c>
      <c r="I240">
        <f t="shared" si="27"/>
        <v>1</v>
      </c>
    </row>
    <row r="241" spans="1:9" x14ac:dyDescent="0.25">
      <c r="A241" s="3">
        <v>44141</v>
      </c>
      <c r="B241" s="10">
        <v>44</v>
      </c>
      <c r="C241" t="str">
        <f t="shared" si="23"/>
        <v>+</v>
      </c>
      <c r="D241">
        <f t="shared" si="24"/>
        <v>1</v>
      </c>
      <c r="E241">
        <f t="shared" si="25"/>
        <v>1</v>
      </c>
      <c r="F241" t="str">
        <f t="shared" si="21"/>
        <v>-</v>
      </c>
      <c r="G241" t="str">
        <f t="shared" si="22"/>
        <v/>
      </c>
      <c r="H241">
        <f t="shared" si="26"/>
        <v>240</v>
      </c>
      <c r="I241">
        <f t="shared" si="27"/>
        <v>1</v>
      </c>
    </row>
    <row r="242" spans="1:9" x14ac:dyDescent="0.25">
      <c r="A242" s="3">
        <v>44142</v>
      </c>
      <c r="B242" s="10">
        <v>39</v>
      </c>
      <c r="C242" t="str">
        <f t="shared" si="23"/>
        <v>-</v>
      </c>
      <c r="D242">
        <f t="shared" si="24"/>
        <v>1</v>
      </c>
      <c r="E242">
        <f t="shared" si="25"/>
        <v>1</v>
      </c>
      <c r="F242" t="str">
        <f t="shared" si="21"/>
        <v>-</v>
      </c>
      <c r="G242" t="str">
        <f t="shared" si="22"/>
        <v/>
      </c>
      <c r="H242">
        <f t="shared" si="26"/>
        <v>241</v>
      </c>
      <c r="I242">
        <f t="shared" si="27"/>
        <v>0</v>
      </c>
    </row>
    <row r="243" spans="1:9" x14ac:dyDescent="0.25">
      <c r="A243" s="3">
        <v>44143</v>
      </c>
      <c r="B243" s="10">
        <v>30</v>
      </c>
      <c r="C243" t="str">
        <f t="shared" si="23"/>
        <v>-</v>
      </c>
      <c r="D243" t="str">
        <f t="shared" si="24"/>
        <v/>
      </c>
      <c r="E243">
        <f t="shared" si="25"/>
        <v>2</v>
      </c>
      <c r="F243" t="str">
        <f t="shared" si="21"/>
        <v>-</v>
      </c>
      <c r="G243" t="str">
        <f t="shared" si="22"/>
        <v/>
      </c>
      <c r="H243">
        <f t="shared" si="26"/>
        <v>242</v>
      </c>
      <c r="I243">
        <f t="shared" si="27"/>
        <v>1</v>
      </c>
    </row>
    <row r="244" spans="1:9" x14ac:dyDescent="0.25">
      <c r="A244" s="3">
        <v>44144</v>
      </c>
      <c r="B244" s="10">
        <v>52</v>
      </c>
      <c r="C244" t="str">
        <f t="shared" si="23"/>
        <v>+</v>
      </c>
      <c r="D244">
        <f t="shared" si="24"/>
        <v>1</v>
      </c>
      <c r="E244">
        <f t="shared" si="25"/>
        <v>1</v>
      </c>
      <c r="F244" t="str">
        <f t="shared" si="21"/>
        <v>-</v>
      </c>
      <c r="G244" t="str">
        <f t="shared" si="22"/>
        <v/>
      </c>
      <c r="H244">
        <f t="shared" si="26"/>
        <v>243</v>
      </c>
      <c r="I244">
        <f t="shared" si="27"/>
        <v>1</v>
      </c>
    </row>
    <row r="245" spans="1:9" x14ac:dyDescent="0.25">
      <c r="A245" s="3">
        <v>44145</v>
      </c>
      <c r="B245" s="10">
        <v>43</v>
      </c>
      <c r="C245" t="str">
        <f t="shared" si="23"/>
        <v>-</v>
      </c>
      <c r="D245">
        <f t="shared" si="24"/>
        <v>1</v>
      </c>
      <c r="E245">
        <f t="shared" si="25"/>
        <v>1</v>
      </c>
      <c r="F245" t="str">
        <f t="shared" si="21"/>
        <v>-</v>
      </c>
      <c r="G245" t="str">
        <f t="shared" si="22"/>
        <v/>
      </c>
      <c r="H245">
        <f t="shared" si="26"/>
        <v>244</v>
      </c>
      <c r="I245">
        <f t="shared" si="27"/>
        <v>0</v>
      </c>
    </row>
    <row r="246" spans="1:9" x14ac:dyDescent="0.25">
      <c r="A246" s="3">
        <v>44146</v>
      </c>
      <c r="B246" s="10">
        <v>37</v>
      </c>
      <c r="C246" t="str">
        <f t="shared" si="23"/>
        <v>-</v>
      </c>
      <c r="D246" t="str">
        <f t="shared" si="24"/>
        <v/>
      </c>
      <c r="E246">
        <f t="shared" si="25"/>
        <v>2</v>
      </c>
      <c r="F246" t="str">
        <f t="shared" si="21"/>
        <v>-</v>
      </c>
      <c r="G246" t="str">
        <f t="shared" si="22"/>
        <v/>
      </c>
      <c r="H246">
        <f t="shared" si="26"/>
        <v>245</v>
      </c>
      <c r="I246">
        <f t="shared" si="27"/>
        <v>1</v>
      </c>
    </row>
    <row r="247" spans="1:9" x14ac:dyDescent="0.25">
      <c r="A247" s="3">
        <v>44147</v>
      </c>
      <c r="B247" s="10">
        <v>58</v>
      </c>
      <c r="C247" t="str">
        <f t="shared" si="23"/>
        <v>+</v>
      </c>
      <c r="D247">
        <f t="shared" si="24"/>
        <v>1</v>
      </c>
      <c r="E247">
        <f t="shared" si="25"/>
        <v>1</v>
      </c>
      <c r="F247" t="str">
        <f t="shared" si="21"/>
        <v>-</v>
      </c>
      <c r="G247" t="str">
        <f t="shared" si="22"/>
        <v/>
      </c>
      <c r="H247">
        <f t="shared" si="26"/>
        <v>246</v>
      </c>
      <c r="I247">
        <f t="shared" si="27"/>
        <v>1</v>
      </c>
    </row>
    <row r="248" spans="1:9" x14ac:dyDescent="0.25">
      <c r="A248" s="3">
        <v>44148</v>
      </c>
      <c r="B248" s="10">
        <v>54</v>
      </c>
      <c r="C248" t="str">
        <f t="shared" si="23"/>
        <v>-</v>
      </c>
      <c r="D248">
        <f t="shared" si="24"/>
        <v>1</v>
      </c>
      <c r="E248">
        <f t="shared" si="25"/>
        <v>1</v>
      </c>
      <c r="F248" t="str">
        <f t="shared" si="21"/>
        <v>-</v>
      </c>
      <c r="G248" t="str">
        <f t="shared" si="22"/>
        <v/>
      </c>
      <c r="H248">
        <f t="shared" si="26"/>
        <v>247</v>
      </c>
      <c r="I248">
        <f t="shared" si="27"/>
        <v>0</v>
      </c>
    </row>
    <row r="249" spans="1:9" x14ac:dyDescent="0.25">
      <c r="A249" s="3">
        <v>44149</v>
      </c>
      <c r="B249" s="10">
        <v>27</v>
      </c>
      <c r="C249" t="str">
        <f t="shared" si="23"/>
        <v>-</v>
      </c>
      <c r="D249" t="str">
        <f t="shared" si="24"/>
        <v/>
      </c>
      <c r="E249">
        <f t="shared" si="25"/>
        <v>2</v>
      </c>
      <c r="F249" t="str">
        <f t="shared" si="21"/>
        <v>-</v>
      </c>
      <c r="G249" t="str">
        <f t="shared" si="22"/>
        <v/>
      </c>
      <c r="H249">
        <f t="shared" si="26"/>
        <v>248</v>
      </c>
      <c r="I249">
        <f t="shared" si="27"/>
        <v>0</v>
      </c>
    </row>
    <row r="250" spans="1:9" x14ac:dyDescent="0.25">
      <c r="A250" s="3">
        <v>44150</v>
      </c>
      <c r="B250" s="10">
        <v>22</v>
      </c>
      <c r="C250" t="str">
        <f t="shared" si="23"/>
        <v>-</v>
      </c>
      <c r="D250" t="str">
        <f t="shared" si="24"/>
        <v/>
      </c>
      <c r="E250">
        <f t="shared" si="25"/>
        <v>3</v>
      </c>
      <c r="F250" t="str">
        <f t="shared" si="21"/>
        <v>-</v>
      </c>
      <c r="G250" t="str">
        <f t="shared" si="22"/>
        <v/>
      </c>
      <c r="H250">
        <f t="shared" si="26"/>
        <v>249</v>
      </c>
      <c r="I250">
        <f t="shared" si="27"/>
        <v>1</v>
      </c>
    </row>
    <row r="251" spans="1:9" x14ac:dyDescent="0.25">
      <c r="A251" s="3">
        <v>44151</v>
      </c>
      <c r="B251" s="10">
        <v>49</v>
      </c>
      <c r="C251" t="str">
        <f t="shared" si="23"/>
        <v>+</v>
      </c>
      <c r="D251">
        <f t="shared" si="24"/>
        <v>1</v>
      </c>
      <c r="E251">
        <f t="shared" si="25"/>
        <v>1</v>
      </c>
      <c r="F251" t="str">
        <f t="shared" si="21"/>
        <v>-</v>
      </c>
      <c r="G251" t="str">
        <f t="shared" si="22"/>
        <v/>
      </c>
      <c r="H251">
        <f t="shared" si="26"/>
        <v>250</v>
      </c>
      <c r="I251">
        <f t="shared" si="27"/>
        <v>1</v>
      </c>
    </row>
    <row r="252" spans="1:9" x14ac:dyDescent="0.25">
      <c r="A252" s="3">
        <v>44152</v>
      </c>
      <c r="B252" s="10">
        <v>28</v>
      </c>
      <c r="C252" t="str">
        <f t="shared" si="23"/>
        <v>-</v>
      </c>
      <c r="D252">
        <f t="shared" si="24"/>
        <v>1</v>
      </c>
      <c r="E252">
        <f t="shared" si="25"/>
        <v>1</v>
      </c>
      <c r="F252" t="str">
        <f t="shared" si="21"/>
        <v>-</v>
      </c>
      <c r="G252" t="str">
        <f t="shared" si="22"/>
        <v/>
      </c>
      <c r="H252">
        <f t="shared" si="26"/>
        <v>251</v>
      </c>
      <c r="I252">
        <f t="shared" si="27"/>
        <v>1</v>
      </c>
    </row>
    <row r="253" spans="1:9" x14ac:dyDescent="0.25">
      <c r="A253" s="3">
        <v>44153</v>
      </c>
      <c r="B253" s="10">
        <v>37</v>
      </c>
      <c r="C253" t="str">
        <f t="shared" si="23"/>
        <v>+</v>
      </c>
      <c r="D253">
        <f t="shared" si="24"/>
        <v>1</v>
      </c>
      <c r="E253">
        <f t="shared" si="25"/>
        <v>1</v>
      </c>
      <c r="F253" t="str">
        <f t="shared" si="21"/>
        <v>-</v>
      </c>
      <c r="G253" t="str">
        <f t="shared" si="22"/>
        <v/>
      </c>
      <c r="H253">
        <f t="shared" si="26"/>
        <v>252</v>
      </c>
      <c r="I253">
        <f t="shared" si="27"/>
        <v>1</v>
      </c>
    </row>
    <row r="254" spans="1:9" x14ac:dyDescent="0.25">
      <c r="A254" s="3">
        <v>44154</v>
      </c>
      <c r="B254" s="10">
        <v>21</v>
      </c>
      <c r="C254" t="str">
        <f t="shared" si="23"/>
        <v>-</v>
      </c>
      <c r="D254">
        <f t="shared" si="24"/>
        <v>1</v>
      </c>
      <c r="E254">
        <f t="shared" si="25"/>
        <v>1</v>
      </c>
      <c r="F254" t="str">
        <f t="shared" si="21"/>
        <v>-</v>
      </c>
      <c r="G254" t="str">
        <f t="shared" si="22"/>
        <v/>
      </c>
      <c r="H254">
        <f t="shared" si="26"/>
        <v>253</v>
      </c>
      <c r="I254">
        <f t="shared" si="27"/>
        <v>1</v>
      </c>
    </row>
    <row r="255" spans="1:9" x14ac:dyDescent="0.25">
      <c r="A255" s="3">
        <v>44155</v>
      </c>
      <c r="B255" s="10">
        <v>38</v>
      </c>
      <c r="C255" t="str">
        <f t="shared" si="23"/>
        <v>+</v>
      </c>
      <c r="D255">
        <f t="shared" si="24"/>
        <v>1</v>
      </c>
      <c r="E255">
        <f t="shared" si="25"/>
        <v>1</v>
      </c>
      <c r="F255" t="str">
        <f t="shared" si="21"/>
        <v>-</v>
      </c>
      <c r="G255" t="str">
        <f t="shared" si="22"/>
        <v/>
      </c>
      <c r="H255">
        <f t="shared" si="26"/>
        <v>254</v>
      </c>
      <c r="I255">
        <f t="shared" si="27"/>
        <v>1</v>
      </c>
    </row>
    <row r="256" spans="1:9" x14ac:dyDescent="0.25">
      <c r="A256" s="3">
        <v>44156</v>
      </c>
      <c r="B256" s="10">
        <v>35</v>
      </c>
      <c r="C256" t="str">
        <f t="shared" si="23"/>
        <v>-</v>
      </c>
      <c r="D256">
        <f t="shared" si="24"/>
        <v>1</v>
      </c>
      <c r="E256">
        <f t="shared" si="25"/>
        <v>1</v>
      </c>
      <c r="F256" t="str">
        <f t="shared" si="21"/>
        <v>-</v>
      </c>
      <c r="G256" t="str">
        <f t="shared" si="22"/>
        <v/>
      </c>
      <c r="H256">
        <f t="shared" si="26"/>
        <v>255</v>
      </c>
      <c r="I256">
        <f t="shared" si="27"/>
        <v>1</v>
      </c>
    </row>
    <row r="257" spans="1:9" x14ac:dyDescent="0.25">
      <c r="A257" s="3">
        <v>44157</v>
      </c>
      <c r="B257" s="10">
        <v>48</v>
      </c>
      <c r="C257" t="str">
        <f t="shared" si="23"/>
        <v>+</v>
      </c>
      <c r="D257">
        <f t="shared" si="24"/>
        <v>1</v>
      </c>
      <c r="E257">
        <f t="shared" si="25"/>
        <v>1</v>
      </c>
      <c r="F257" t="str">
        <f t="shared" si="21"/>
        <v>-</v>
      </c>
      <c r="G257" t="str">
        <f t="shared" si="22"/>
        <v/>
      </c>
      <c r="H257">
        <f t="shared" si="26"/>
        <v>256</v>
      </c>
      <c r="I257">
        <f t="shared" si="27"/>
        <v>1</v>
      </c>
    </row>
    <row r="258" spans="1:9" x14ac:dyDescent="0.25">
      <c r="A258" s="3">
        <v>44158</v>
      </c>
      <c r="B258" s="10">
        <v>33</v>
      </c>
      <c r="C258" t="str">
        <f t="shared" si="23"/>
        <v>-</v>
      </c>
      <c r="D258">
        <f t="shared" si="24"/>
        <v>1</v>
      </c>
      <c r="E258">
        <f t="shared" si="25"/>
        <v>1</v>
      </c>
      <c r="F258" t="str">
        <f t="shared" si="21"/>
        <v>-</v>
      </c>
      <c r="G258" t="str">
        <f t="shared" si="22"/>
        <v/>
      </c>
      <c r="H258">
        <f t="shared" si="26"/>
        <v>257</v>
      </c>
      <c r="I258">
        <f t="shared" si="27"/>
        <v>1</v>
      </c>
    </row>
    <row r="259" spans="1:9" x14ac:dyDescent="0.25">
      <c r="A259" s="3">
        <v>44159</v>
      </c>
      <c r="B259" s="10">
        <v>71</v>
      </c>
      <c r="C259" t="str">
        <f t="shared" si="23"/>
        <v>+</v>
      </c>
      <c r="D259">
        <f t="shared" si="24"/>
        <v>1</v>
      </c>
      <c r="E259">
        <f t="shared" si="25"/>
        <v>1</v>
      </c>
      <c r="F259" t="str">
        <f t="shared" ref="F259:F322" si="28">IF(B259-$G$1&gt;0,"+",IF(B259-$G$1&lt;0,"-",""))</f>
        <v>-</v>
      </c>
      <c r="G259" t="str">
        <f t="shared" ref="G259:G322" si="29">IF(OR(AND(F259=$C$1, OR(F258=$D$1,F258="")),AND(F259=$D$1, OR(F258=$C$1,F258=""))),1,"")</f>
        <v/>
      </c>
      <c r="H259">
        <f t="shared" si="26"/>
        <v>258</v>
      </c>
      <c r="I259">
        <f t="shared" si="27"/>
        <v>0</v>
      </c>
    </row>
    <row r="260" spans="1:9" x14ac:dyDescent="0.25">
      <c r="A260" s="3">
        <v>44160</v>
      </c>
      <c r="B260" s="10">
        <v>76</v>
      </c>
      <c r="C260" t="str">
        <f t="shared" ref="C260:C323" si="30">IF(B260-B259&gt;0,"+",IF(B260-B259&lt;0,"-",""))</f>
        <v>+</v>
      </c>
      <c r="D260" t="str">
        <f t="shared" ref="D260:D323" si="31">IF(OR(AND(C260=$C$1, OR(C259=$D$1,C259="")),AND(C260=$D$1, OR(C259=$C$1,C259=""))),1,"")</f>
        <v/>
      </c>
      <c r="E260">
        <f t="shared" ref="E260:E323" si="32">IF(D260=1,1,IF(OR(AND(C260=$D$1,C259=$D$1),AND(C260=$C$1,C259=$C$1)),E259+1,""))</f>
        <v>2</v>
      </c>
      <c r="F260" t="str">
        <f t="shared" si="28"/>
        <v>-</v>
      </c>
      <c r="G260" t="str">
        <f t="shared" si="29"/>
        <v/>
      </c>
      <c r="H260">
        <f t="shared" ref="H260:H323" si="33">IF(G260=1,1,IF(OR(AND(F260=$D$1,F259=$D$1),AND(F260=$C$1,F259=$C$1)),H259+1,""))</f>
        <v>259</v>
      </c>
      <c r="I260">
        <f t="shared" ref="I260:I323" si="34">IF(OR(AND(B260&gt;B259,B260&gt;B261),AND(B260&lt;B259,B260&lt;B261)),1,0)</f>
        <v>1</v>
      </c>
    </row>
    <row r="261" spans="1:9" x14ac:dyDescent="0.25">
      <c r="A261" s="3">
        <v>44161</v>
      </c>
      <c r="B261" s="10">
        <v>49</v>
      </c>
      <c r="C261" t="str">
        <f t="shared" si="30"/>
        <v>-</v>
      </c>
      <c r="D261">
        <f t="shared" si="31"/>
        <v>1</v>
      </c>
      <c r="E261">
        <f t="shared" si="32"/>
        <v>1</v>
      </c>
      <c r="F261" t="str">
        <f t="shared" si="28"/>
        <v>-</v>
      </c>
      <c r="G261" t="str">
        <f t="shared" si="29"/>
        <v/>
      </c>
      <c r="H261">
        <f t="shared" si="33"/>
        <v>260</v>
      </c>
      <c r="I261">
        <f t="shared" si="34"/>
        <v>0</v>
      </c>
    </row>
    <row r="262" spans="1:9" x14ac:dyDescent="0.25">
      <c r="A262" s="3">
        <v>44162</v>
      </c>
      <c r="B262" s="10">
        <v>35</v>
      </c>
      <c r="C262" t="str">
        <f t="shared" si="30"/>
        <v>-</v>
      </c>
      <c r="D262" t="str">
        <f t="shared" si="31"/>
        <v/>
      </c>
      <c r="E262">
        <f t="shared" si="32"/>
        <v>2</v>
      </c>
      <c r="F262" t="str">
        <f t="shared" si="28"/>
        <v>-</v>
      </c>
      <c r="G262" t="str">
        <f t="shared" si="29"/>
        <v/>
      </c>
      <c r="H262">
        <f t="shared" si="33"/>
        <v>261</v>
      </c>
      <c r="I262">
        <f t="shared" si="34"/>
        <v>1</v>
      </c>
    </row>
    <row r="263" spans="1:9" x14ac:dyDescent="0.25">
      <c r="A263" s="3">
        <v>44163</v>
      </c>
      <c r="B263" s="10">
        <v>63</v>
      </c>
      <c r="C263" t="str">
        <f t="shared" si="30"/>
        <v>+</v>
      </c>
      <c r="D263">
        <f t="shared" si="31"/>
        <v>1</v>
      </c>
      <c r="E263">
        <f t="shared" si="32"/>
        <v>1</v>
      </c>
      <c r="F263" t="str">
        <f t="shared" si="28"/>
        <v>-</v>
      </c>
      <c r="G263" t="str">
        <f t="shared" si="29"/>
        <v/>
      </c>
      <c r="H263">
        <f t="shared" si="33"/>
        <v>262</v>
      </c>
      <c r="I263">
        <f t="shared" si="34"/>
        <v>1</v>
      </c>
    </row>
    <row r="264" spans="1:9" x14ac:dyDescent="0.25">
      <c r="A264" s="3">
        <v>44164</v>
      </c>
      <c r="B264" s="10">
        <v>60</v>
      </c>
      <c r="C264" t="str">
        <f t="shared" si="30"/>
        <v>-</v>
      </c>
      <c r="D264">
        <f t="shared" si="31"/>
        <v>1</v>
      </c>
      <c r="E264">
        <f t="shared" si="32"/>
        <v>1</v>
      </c>
      <c r="F264" t="str">
        <f t="shared" si="28"/>
        <v>-</v>
      </c>
      <c r="G264" t="str">
        <f t="shared" si="29"/>
        <v/>
      </c>
      <c r="H264">
        <f t="shared" si="33"/>
        <v>263</v>
      </c>
      <c r="I264">
        <f t="shared" si="34"/>
        <v>0</v>
      </c>
    </row>
    <row r="265" spans="1:9" x14ac:dyDescent="0.25">
      <c r="A265" s="3">
        <v>44165</v>
      </c>
      <c r="B265" s="10">
        <v>51</v>
      </c>
      <c r="C265" t="str">
        <f t="shared" si="30"/>
        <v>-</v>
      </c>
      <c r="D265" t="str">
        <f t="shared" si="31"/>
        <v/>
      </c>
      <c r="E265">
        <f t="shared" si="32"/>
        <v>2</v>
      </c>
      <c r="F265" t="str">
        <f t="shared" si="28"/>
        <v>-</v>
      </c>
      <c r="G265" t="str">
        <f t="shared" si="29"/>
        <v/>
      </c>
      <c r="H265">
        <f t="shared" si="33"/>
        <v>264</v>
      </c>
      <c r="I265">
        <f t="shared" si="34"/>
        <v>1</v>
      </c>
    </row>
    <row r="266" spans="1:9" x14ac:dyDescent="0.25">
      <c r="A266" s="3">
        <v>44166</v>
      </c>
      <c r="B266" s="10">
        <v>97</v>
      </c>
      <c r="C266" t="str">
        <f t="shared" si="30"/>
        <v>+</v>
      </c>
      <c r="D266">
        <f t="shared" si="31"/>
        <v>1</v>
      </c>
      <c r="E266">
        <f t="shared" si="32"/>
        <v>1</v>
      </c>
      <c r="F266" t="str">
        <f t="shared" si="28"/>
        <v>-</v>
      </c>
      <c r="G266" t="str">
        <f t="shared" si="29"/>
        <v/>
      </c>
      <c r="H266">
        <f t="shared" si="33"/>
        <v>265</v>
      </c>
      <c r="I266">
        <f t="shared" si="34"/>
        <v>1</v>
      </c>
    </row>
    <row r="267" spans="1:9" x14ac:dyDescent="0.25">
      <c r="A267" s="3">
        <v>44167</v>
      </c>
      <c r="B267" s="10">
        <v>75</v>
      </c>
      <c r="C267" t="str">
        <f t="shared" si="30"/>
        <v>-</v>
      </c>
      <c r="D267">
        <f t="shared" si="31"/>
        <v>1</v>
      </c>
      <c r="E267">
        <f t="shared" si="32"/>
        <v>1</v>
      </c>
      <c r="F267" t="str">
        <f t="shared" si="28"/>
        <v>-</v>
      </c>
      <c r="G267" t="str">
        <f t="shared" si="29"/>
        <v/>
      </c>
      <c r="H267">
        <f t="shared" si="33"/>
        <v>266</v>
      </c>
      <c r="I267">
        <f t="shared" si="34"/>
        <v>0</v>
      </c>
    </row>
    <row r="268" spans="1:9" x14ac:dyDescent="0.25">
      <c r="A268" s="3">
        <v>44168</v>
      </c>
      <c r="B268" s="10">
        <v>75</v>
      </c>
      <c r="C268" t="str">
        <f t="shared" si="30"/>
        <v/>
      </c>
      <c r="D268" t="str">
        <f t="shared" si="31"/>
        <v/>
      </c>
      <c r="E268" t="str">
        <f t="shared" si="32"/>
        <v/>
      </c>
      <c r="F268" t="str">
        <f t="shared" si="28"/>
        <v>-</v>
      </c>
      <c r="G268" t="str">
        <f t="shared" si="29"/>
        <v/>
      </c>
      <c r="H268">
        <f t="shared" si="33"/>
        <v>267</v>
      </c>
      <c r="I268">
        <f t="shared" si="34"/>
        <v>0</v>
      </c>
    </row>
    <row r="269" spans="1:9" x14ac:dyDescent="0.25">
      <c r="A269" s="3">
        <v>44169</v>
      </c>
      <c r="B269" s="10">
        <v>79</v>
      </c>
      <c r="C269" t="str">
        <f t="shared" si="30"/>
        <v>+</v>
      </c>
      <c r="D269">
        <f t="shared" si="31"/>
        <v>1</v>
      </c>
      <c r="E269">
        <f t="shared" si="32"/>
        <v>1</v>
      </c>
      <c r="F269" t="str">
        <f t="shared" si="28"/>
        <v>-</v>
      </c>
      <c r="G269" t="str">
        <f t="shared" si="29"/>
        <v/>
      </c>
      <c r="H269">
        <f t="shared" si="33"/>
        <v>268</v>
      </c>
      <c r="I269">
        <f t="shared" si="34"/>
        <v>0</v>
      </c>
    </row>
    <row r="270" spans="1:9" x14ac:dyDescent="0.25">
      <c r="A270" s="3">
        <v>44170</v>
      </c>
      <c r="B270" s="10">
        <v>104</v>
      </c>
      <c r="C270" t="str">
        <f t="shared" si="30"/>
        <v>+</v>
      </c>
      <c r="D270" t="str">
        <f t="shared" si="31"/>
        <v/>
      </c>
      <c r="E270">
        <f t="shared" si="32"/>
        <v>2</v>
      </c>
      <c r="F270" t="str">
        <f t="shared" si="28"/>
        <v>-</v>
      </c>
      <c r="G270" t="str">
        <f t="shared" si="29"/>
        <v/>
      </c>
      <c r="H270">
        <f t="shared" si="33"/>
        <v>269</v>
      </c>
      <c r="I270">
        <f t="shared" si="34"/>
        <v>1</v>
      </c>
    </row>
    <row r="271" spans="1:9" x14ac:dyDescent="0.25">
      <c r="A271" s="3">
        <v>44171</v>
      </c>
      <c r="B271" s="10">
        <v>68</v>
      </c>
      <c r="C271" t="str">
        <f t="shared" si="30"/>
        <v>-</v>
      </c>
      <c r="D271">
        <f t="shared" si="31"/>
        <v>1</v>
      </c>
      <c r="E271">
        <f t="shared" si="32"/>
        <v>1</v>
      </c>
      <c r="F271" t="str">
        <f t="shared" si="28"/>
        <v>-</v>
      </c>
      <c r="G271" t="str">
        <f t="shared" si="29"/>
        <v/>
      </c>
      <c r="H271">
        <f t="shared" si="33"/>
        <v>270</v>
      </c>
      <c r="I271">
        <f t="shared" si="34"/>
        <v>1</v>
      </c>
    </row>
    <row r="272" spans="1:9" x14ac:dyDescent="0.25">
      <c r="A272" s="3">
        <v>44172</v>
      </c>
      <c r="B272" s="10">
        <v>124</v>
      </c>
      <c r="C272" t="str">
        <f t="shared" si="30"/>
        <v>+</v>
      </c>
      <c r="D272">
        <f t="shared" si="31"/>
        <v>1</v>
      </c>
      <c r="E272">
        <f t="shared" si="32"/>
        <v>1</v>
      </c>
      <c r="F272" t="str">
        <f t="shared" si="28"/>
        <v>-</v>
      </c>
      <c r="G272" t="str">
        <f t="shared" si="29"/>
        <v/>
      </c>
      <c r="H272">
        <f t="shared" si="33"/>
        <v>271</v>
      </c>
      <c r="I272">
        <f t="shared" si="34"/>
        <v>1</v>
      </c>
    </row>
    <row r="273" spans="1:9" x14ac:dyDescent="0.25">
      <c r="A273" s="3">
        <v>44173</v>
      </c>
      <c r="B273" s="10">
        <v>76</v>
      </c>
      <c r="C273" t="str">
        <f t="shared" si="30"/>
        <v>-</v>
      </c>
      <c r="D273">
        <f t="shared" si="31"/>
        <v>1</v>
      </c>
      <c r="E273">
        <f t="shared" si="32"/>
        <v>1</v>
      </c>
      <c r="F273" t="str">
        <f t="shared" si="28"/>
        <v>-</v>
      </c>
      <c r="G273" t="str">
        <f t="shared" si="29"/>
        <v/>
      </c>
      <c r="H273">
        <f t="shared" si="33"/>
        <v>272</v>
      </c>
      <c r="I273">
        <f t="shared" si="34"/>
        <v>1</v>
      </c>
    </row>
    <row r="274" spans="1:9" x14ac:dyDescent="0.25">
      <c r="A274" s="3">
        <v>44174</v>
      </c>
      <c r="B274" s="10">
        <v>124</v>
      </c>
      <c r="C274" t="str">
        <f t="shared" si="30"/>
        <v>+</v>
      </c>
      <c r="D274">
        <f t="shared" si="31"/>
        <v>1</v>
      </c>
      <c r="E274">
        <f t="shared" si="32"/>
        <v>1</v>
      </c>
      <c r="F274" t="str">
        <f t="shared" si="28"/>
        <v>-</v>
      </c>
      <c r="G274" t="str">
        <f t="shared" si="29"/>
        <v/>
      </c>
      <c r="H274">
        <f t="shared" si="33"/>
        <v>273</v>
      </c>
      <c r="I274">
        <f t="shared" si="34"/>
        <v>1</v>
      </c>
    </row>
    <row r="275" spans="1:9" x14ac:dyDescent="0.25">
      <c r="A275" s="3">
        <v>44175</v>
      </c>
      <c r="B275" s="10">
        <v>75</v>
      </c>
      <c r="C275" t="str">
        <f t="shared" si="30"/>
        <v>-</v>
      </c>
      <c r="D275">
        <f t="shared" si="31"/>
        <v>1</v>
      </c>
      <c r="E275">
        <f t="shared" si="32"/>
        <v>1</v>
      </c>
      <c r="F275" t="str">
        <f t="shared" si="28"/>
        <v>-</v>
      </c>
      <c r="G275" t="str">
        <f t="shared" si="29"/>
        <v/>
      </c>
      <c r="H275">
        <f t="shared" si="33"/>
        <v>274</v>
      </c>
      <c r="I275">
        <f t="shared" si="34"/>
        <v>1</v>
      </c>
    </row>
    <row r="276" spans="1:9" x14ac:dyDescent="0.25">
      <c r="A276" s="3">
        <v>44176</v>
      </c>
      <c r="B276" s="10">
        <v>86</v>
      </c>
      <c r="C276" t="str">
        <f t="shared" si="30"/>
        <v>+</v>
      </c>
      <c r="D276">
        <f t="shared" si="31"/>
        <v>1</v>
      </c>
      <c r="E276">
        <f t="shared" si="32"/>
        <v>1</v>
      </c>
      <c r="F276" t="str">
        <f t="shared" si="28"/>
        <v>-</v>
      </c>
      <c r="G276" t="str">
        <f t="shared" si="29"/>
        <v/>
      </c>
      <c r="H276">
        <f t="shared" si="33"/>
        <v>275</v>
      </c>
      <c r="I276">
        <f t="shared" si="34"/>
        <v>0</v>
      </c>
    </row>
    <row r="277" spans="1:9" x14ac:dyDescent="0.25">
      <c r="A277" s="3">
        <v>44177</v>
      </c>
      <c r="B277" s="10">
        <v>87</v>
      </c>
      <c r="C277" t="str">
        <f t="shared" si="30"/>
        <v>+</v>
      </c>
      <c r="D277" t="str">
        <f t="shared" si="31"/>
        <v/>
      </c>
      <c r="E277">
        <f t="shared" si="32"/>
        <v>2</v>
      </c>
      <c r="F277" t="str">
        <f t="shared" si="28"/>
        <v>-</v>
      </c>
      <c r="G277" t="str">
        <f t="shared" si="29"/>
        <v/>
      </c>
      <c r="H277">
        <f t="shared" si="33"/>
        <v>276</v>
      </c>
      <c r="I277">
        <f t="shared" si="34"/>
        <v>1</v>
      </c>
    </row>
    <row r="278" spans="1:9" x14ac:dyDescent="0.25">
      <c r="A278" s="3">
        <v>44178</v>
      </c>
      <c r="B278" s="10">
        <v>69</v>
      </c>
      <c r="C278" t="str">
        <f t="shared" si="30"/>
        <v>-</v>
      </c>
      <c r="D278">
        <f t="shared" si="31"/>
        <v>1</v>
      </c>
      <c r="E278">
        <f t="shared" si="32"/>
        <v>1</v>
      </c>
      <c r="F278" t="str">
        <f t="shared" si="28"/>
        <v>-</v>
      </c>
      <c r="G278" t="str">
        <f t="shared" si="29"/>
        <v/>
      </c>
      <c r="H278">
        <f t="shared" si="33"/>
        <v>277</v>
      </c>
      <c r="I278">
        <f t="shared" si="34"/>
        <v>0</v>
      </c>
    </row>
    <row r="279" spans="1:9" x14ac:dyDescent="0.25">
      <c r="A279" s="3">
        <v>44179</v>
      </c>
      <c r="B279" s="10">
        <v>69</v>
      </c>
      <c r="C279" t="str">
        <f t="shared" si="30"/>
        <v/>
      </c>
      <c r="D279" t="str">
        <f t="shared" si="31"/>
        <v/>
      </c>
      <c r="E279" t="str">
        <f t="shared" si="32"/>
        <v/>
      </c>
      <c r="F279" t="str">
        <f t="shared" si="28"/>
        <v>-</v>
      </c>
      <c r="G279" t="str">
        <f t="shared" si="29"/>
        <v/>
      </c>
      <c r="H279">
        <f t="shared" si="33"/>
        <v>278</v>
      </c>
      <c r="I279">
        <f t="shared" si="34"/>
        <v>0</v>
      </c>
    </row>
    <row r="280" spans="1:9" x14ac:dyDescent="0.25">
      <c r="A280" s="3">
        <v>44180</v>
      </c>
      <c r="B280" s="10">
        <v>96</v>
      </c>
      <c r="C280" t="str">
        <f t="shared" si="30"/>
        <v>+</v>
      </c>
      <c r="D280">
        <f t="shared" si="31"/>
        <v>1</v>
      </c>
      <c r="E280">
        <f t="shared" si="32"/>
        <v>1</v>
      </c>
      <c r="F280" t="str">
        <f t="shared" si="28"/>
        <v>-</v>
      </c>
      <c r="G280" t="str">
        <f t="shared" si="29"/>
        <v/>
      </c>
      <c r="H280">
        <f t="shared" si="33"/>
        <v>279</v>
      </c>
      <c r="I280">
        <f t="shared" si="34"/>
        <v>1</v>
      </c>
    </row>
    <row r="281" spans="1:9" x14ac:dyDescent="0.25">
      <c r="A281" s="3">
        <v>44181</v>
      </c>
      <c r="B281" s="10">
        <v>83</v>
      </c>
      <c r="C281" t="str">
        <f t="shared" si="30"/>
        <v>-</v>
      </c>
      <c r="D281">
        <f t="shared" si="31"/>
        <v>1</v>
      </c>
      <c r="E281">
        <f t="shared" si="32"/>
        <v>1</v>
      </c>
      <c r="F281" t="str">
        <f t="shared" si="28"/>
        <v>-</v>
      </c>
      <c r="G281" t="str">
        <f t="shared" si="29"/>
        <v/>
      </c>
      <c r="H281">
        <f t="shared" si="33"/>
        <v>280</v>
      </c>
      <c r="I281">
        <f t="shared" si="34"/>
        <v>1</v>
      </c>
    </row>
    <row r="282" spans="1:9" x14ac:dyDescent="0.25">
      <c r="A282" s="3">
        <v>44182</v>
      </c>
      <c r="B282" s="10">
        <v>100</v>
      </c>
      <c r="C282" t="str">
        <f t="shared" si="30"/>
        <v>+</v>
      </c>
      <c r="D282">
        <f t="shared" si="31"/>
        <v>1</v>
      </c>
      <c r="E282">
        <f t="shared" si="32"/>
        <v>1</v>
      </c>
      <c r="F282" t="str">
        <f t="shared" si="28"/>
        <v>-</v>
      </c>
      <c r="G282" t="str">
        <f t="shared" si="29"/>
        <v/>
      </c>
      <c r="H282">
        <f t="shared" si="33"/>
        <v>281</v>
      </c>
      <c r="I282">
        <f t="shared" si="34"/>
        <v>0</v>
      </c>
    </row>
    <row r="283" spans="1:9" x14ac:dyDescent="0.25">
      <c r="A283" s="3">
        <v>44183</v>
      </c>
      <c r="B283" s="10">
        <v>122</v>
      </c>
      <c r="C283" t="str">
        <f t="shared" si="30"/>
        <v>+</v>
      </c>
      <c r="D283" t="str">
        <f t="shared" si="31"/>
        <v/>
      </c>
      <c r="E283">
        <f t="shared" si="32"/>
        <v>2</v>
      </c>
      <c r="F283" t="str">
        <f t="shared" si="28"/>
        <v>-</v>
      </c>
      <c r="G283" t="str">
        <f t="shared" si="29"/>
        <v/>
      </c>
      <c r="H283">
        <f t="shared" si="33"/>
        <v>282</v>
      </c>
      <c r="I283">
        <f t="shared" si="34"/>
        <v>0</v>
      </c>
    </row>
    <row r="284" spans="1:9" x14ac:dyDescent="0.25">
      <c r="A284" s="3">
        <v>44184</v>
      </c>
      <c r="B284" s="10">
        <v>131</v>
      </c>
      <c r="C284" t="str">
        <f t="shared" si="30"/>
        <v>+</v>
      </c>
      <c r="D284" t="str">
        <f t="shared" si="31"/>
        <v/>
      </c>
      <c r="E284">
        <f t="shared" si="32"/>
        <v>3</v>
      </c>
      <c r="F284" t="str">
        <f t="shared" si="28"/>
        <v>-</v>
      </c>
      <c r="G284" t="str">
        <f t="shared" si="29"/>
        <v/>
      </c>
      <c r="H284">
        <f t="shared" si="33"/>
        <v>283</v>
      </c>
      <c r="I284">
        <f t="shared" si="34"/>
        <v>1</v>
      </c>
    </row>
    <row r="285" spans="1:9" x14ac:dyDescent="0.25">
      <c r="A285" s="3">
        <v>44185</v>
      </c>
      <c r="B285" s="10">
        <v>103</v>
      </c>
      <c r="C285" t="str">
        <f t="shared" si="30"/>
        <v>-</v>
      </c>
      <c r="D285">
        <f t="shared" si="31"/>
        <v>1</v>
      </c>
      <c r="E285">
        <f t="shared" si="32"/>
        <v>1</v>
      </c>
      <c r="F285" t="str">
        <f t="shared" si="28"/>
        <v>-</v>
      </c>
      <c r="G285" t="str">
        <f t="shared" si="29"/>
        <v/>
      </c>
      <c r="H285">
        <f t="shared" si="33"/>
        <v>284</v>
      </c>
      <c r="I285">
        <f t="shared" si="34"/>
        <v>1</v>
      </c>
    </row>
    <row r="286" spans="1:9" x14ac:dyDescent="0.25">
      <c r="A286" s="3">
        <v>44186</v>
      </c>
      <c r="B286" s="10">
        <v>115</v>
      </c>
      <c r="C286" t="str">
        <f t="shared" si="30"/>
        <v>+</v>
      </c>
      <c r="D286">
        <f t="shared" si="31"/>
        <v>1</v>
      </c>
      <c r="E286">
        <f t="shared" si="32"/>
        <v>1</v>
      </c>
      <c r="F286" t="str">
        <f t="shared" si="28"/>
        <v>-</v>
      </c>
      <c r="G286" t="str">
        <f t="shared" si="29"/>
        <v/>
      </c>
      <c r="H286">
        <f t="shared" si="33"/>
        <v>285</v>
      </c>
      <c r="I286">
        <f t="shared" si="34"/>
        <v>0</v>
      </c>
    </row>
    <row r="287" spans="1:9" x14ac:dyDescent="0.25">
      <c r="A287" s="3">
        <v>44187</v>
      </c>
      <c r="B287" s="10">
        <v>142</v>
      </c>
      <c r="C287" t="str">
        <f t="shared" si="30"/>
        <v>+</v>
      </c>
      <c r="D287" t="str">
        <f t="shared" si="31"/>
        <v/>
      </c>
      <c r="E287">
        <f t="shared" si="32"/>
        <v>2</v>
      </c>
      <c r="F287" t="str">
        <f t="shared" si="28"/>
        <v>-</v>
      </c>
      <c r="G287" t="str">
        <f t="shared" si="29"/>
        <v/>
      </c>
      <c r="H287">
        <f t="shared" si="33"/>
        <v>286</v>
      </c>
      <c r="I287">
        <f t="shared" si="34"/>
        <v>1</v>
      </c>
    </row>
    <row r="288" spans="1:9" x14ac:dyDescent="0.25">
      <c r="A288" s="3">
        <v>44188</v>
      </c>
      <c r="B288" s="10">
        <v>116</v>
      </c>
      <c r="C288" t="str">
        <f t="shared" si="30"/>
        <v>-</v>
      </c>
      <c r="D288">
        <f t="shared" si="31"/>
        <v>1</v>
      </c>
      <c r="E288">
        <f t="shared" si="32"/>
        <v>1</v>
      </c>
      <c r="F288" t="str">
        <f t="shared" si="28"/>
        <v>-</v>
      </c>
      <c r="G288" t="str">
        <f t="shared" si="29"/>
        <v/>
      </c>
      <c r="H288">
        <f t="shared" si="33"/>
        <v>287</v>
      </c>
      <c r="I288">
        <f t="shared" si="34"/>
        <v>1</v>
      </c>
    </row>
    <row r="289" spans="1:9" x14ac:dyDescent="0.25">
      <c r="A289" s="3">
        <v>44189</v>
      </c>
      <c r="B289" s="10">
        <v>217</v>
      </c>
      <c r="C289" t="str">
        <f t="shared" si="30"/>
        <v>+</v>
      </c>
      <c r="D289">
        <f t="shared" si="31"/>
        <v>1</v>
      </c>
      <c r="E289">
        <f t="shared" si="32"/>
        <v>1</v>
      </c>
      <c r="F289" t="str">
        <f t="shared" si="28"/>
        <v>-</v>
      </c>
      <c r="G289" t="str">
        <f t="shared" si="29"/>
        <v/>
      </c>
      <c r="H289">
        <f t="shared" si="33"/>
        <v>288</v>
      </c>
      <c r="I289">
        <f t="shared" si="34"/>
        <v>1</v>
      </c>
    </row>
    <row r="290" spans="1:9" x14ac:dyDescent="0.25">
      <c r="A290" s="3">
        <v>44190</v>
      </c>
      <c r="B290" s="10">
        <v>183</v>
      </c>
      <c r="C290" t="str">
        <f t="shared" si="30"/>
        <v>-</v>
      </c>
      <c r="D290">
        <f t="shared" si="31"/>
        <v>1</v>
      </c>
      <c r="E290">
        <f t="shared" si="32"/>
        <v>1</v>
      </c>
      <c r="F290" t="str">
        <f t="shared" si="28"/>
        <v>-</v>
      </c>
      <c r="G290" t="str">
        <f t="shared" si="29"/>
        <v/>
      </c>
      <c r="H290">
        <f t="shared" si="33"/>
        <v>289</v>
      </c>
      <c r="I290">
        <f t="shared" si="34"/>
        <v>0</v>
      </c>
    </row>
    <row r="291" spans="1:9" x14ac:dyDescent="0.25">
      <c r="A291" s="3">
        <v>44191</v>
      </c>
      <c r="B291" s="10">
        <v>138</v>
      </c>
      <c r="C291" t="str">
        <f t="shared" si="30"/>
        <v>-</v>
      </c>
      <c r="D291" t="str">
        <f t="shared" si="31"/>
        <v/>
      </c>
      <c r="E291">
        <f t="shared" si="32"/>
        <v>2</v>
      </c>
      <c r="F291" t="str">
        <f t="shared" si="28"/>
        <v>-</v>
      </c>
      <c r="G291" t="str">
        <f t="shared" si="29"/>
        <v/>
      </c>
      <c r="H291">
        <f t="shared" si="33"/>
        <v>290</v>
      </c>
      <c r="I291">
        <f t="shared" si="34"/>
        <v>1</v>
      </c>
    </row>
    <row r="292" spans="1:9" x14ac:dyDescent="0.25">
      <c r="A292" s="3">
        <v>44192</v>
      </c>
      <c r="B292" s="10">
        <v>167</v>
      </c>
      <c r="C292" t="str">
        <f t="shared" si="30"/>
        <v>+</v>
      </c>
      <c r="D292">
        <f t="shared" si="31"/>
        <v>1</v>
      </c>
      <c r="E292">
        <f t="shared" si="32"/>
        <v>1</v>
      </c>
      <c r="F292" t="str">
        <f t="shared" si="28"/>
        <v>-</v>
      </c>
      <c r="G292" t="str">
        <f t="shared" si="29"/>
        <v/>
      </c>
      <c r="H292">
        <f t="shared" si="33"/>
        <v>291</v>
      </c>
      <c r="I292">
        <f t="shared" si="34"/>
        <v>0</v>
      </c>
    </row>
    <row r="293" spans="1:9" x14ac:dyDescent="0.25">
      <c r="A293" s="3">
        <v>44193</v>
      </c>
      <c r="B293" s="10">
        <v>229</v>
      </c>
      <c r="C293" t="str">
        <f t="shared" si="30"/>
        <v>+</v>
      </c>
      <c r="D293" t="str">
        <f t="shared" si="31"/>
        <v/>
      </c>
      <c r="E293">
        <f t="shared" si="32"/>
        <v>2</v>
      </c>
      <c r="F293" t="str">
        <f t="shared" si="28"/>
        <v>-</v>
      </c>
      <c r="G293" t="str">
        <f t="shared" si="29"/>
        <v/>
      </c>
      <c r="H293">
        <f t="shared" si="33"/>
        <v>292</v>
      </c>
      <c r="I293">
        <f t="shared" si="34"/>
        <v>1</v>
      </c>
    </row>
    <row r="294" spans="1:9" x14ac:dyDescent="0.25">
      <c r="A294" s="3">
        <v>44194</v>
      </c>
      <c r="B294" s="10">
        <v>167</v>
      </c>
      <c r="C294" t="str">
        <f t="shared" si="30"/>
        <v>-</v>
      </c>
      <c r="D294">
        <f t="shared" si="31"/>
        <v>1</v>
      </c>
      <c r="E294">
        <f t="shared" si="32"/>
        <v>1</v>
      </c>
      <c r="F294" t="str">
        <f t="shared" si="28"/>
        <v>-</v>
      </c>
      <c r="G294" t="str">
        <f t="shared" si="29"/>
        <v/>
      </c>
      <c r="H294">
        <f t="shared" si="33"/>
        <v>293</v>
      </c>
      <c r="I294">
        <f t="shared" si="34"/>
        <v>0</v>
      </c>
    </row>
    <row r="295" spans="1:9" x14ac:dyDescent="0.25">
      <c r="A295" s="3">
        <v>44195</v>
      </c>
      <c r="B295" s="10">
        <v>86</v>
      </c>
      <c r="C295" t="str">
        <f t="shared" si="30"/>
        <v>-</v>
      </c>
      <c r="D295" t="str">
        <f t="shared" si="31"/>
        <v/>
      </c>
      <c r="E295">
        <f t="shared" si="32"/>
        <v>2</v>
      </c>
      <c r="F295" t="str">
        <f t="shared" si="28"/>
        <v>-</v>
      </c>
      <c r="G295" t="str">
        <f t="shared" si="29"/>
        <v/>
      </c>
      <c r="H295">
        <f t="shared" si="33"/>
        <v>294</v>
      </c>
      <c r="I295">
        <f t="shared" si="34"/>
        <v>1</v>
      </c>
    </row>
    <row r="296" spans="1:9" x14ac:dyDescent="0.25">
      <c r="A296" s="3">
        <v>44196</v>
      </c>
      <c r="B296" s="10">
        <v>176</v>
      </c>
      <c r="C296" t="str">
        <f t="shared" si="30"/>
        <v>+</v>
      </c>
      <c r="D296">
        <f t="shared" si="31"/>
        <v>1</v>
      </c>
      <c r="E296">
        <f t="shared" si="32"/>
        <v>1</v>
      </c>
      <c r="F296" t="str">
        <f t="shared" si="28"/>
        <v>-</v>
      </c>
      <c r="G296" t="str">
        <f t="shared" si="29"/>
        <v/>
      </c>
      <c r="H296">
        <f t="shared" si="33"/>
        <v>295</v>
      </c>
      <c r="I296">
        <f t="shared" si="34"/>
        <v>0</v>
      </c>
    </row>
    <row r="297" spans="1:9" x14ac:dyDescent="0.25">
      <c r="A297" s="3">
        <v>44197</v>
      </c>
      <c r="B297" s="10">
        <v>193</v>
      </c>
      <c r="C297" t="str">
        <f t="shared" si="30"/>
        <v>+</v>
      </c>
      <c r="D297" t="str">
        <f t="shared" si="31"/>
        <v/>
      </c>
      <c r="E297">
        <f t="shared" si="32"/>
        <v>2</v>
      </c>
      <c r="F297" t="str">
        <f t="shared" si="28"/>
        <v>-</v>
      </c>
      <c r="G297" t="str">
        <f t="shared" si="29"/>
        <v/>
      </c>
      <c r="H297">
        <f t="shared" si="33"/>
        <v>296</v>
      </c>
      <c r="I297">
        <f t="shared" si="34"/>
        <v>1</v>
      </c>
    </row>
    <row r="298" spans="1:9" x14ac:dyDescent="0.25">
      <c r="A298" s="3">
        <v>44198</v>
      </c>
      <c r="B298" s="10">
        <v>169</v>
      </c>
      <c r="C298" t="str">
        <f t="shared" si="30"/>
        <v>-</v>
      </c>
      <c r="D298">
        <f t="shared" si="31"/>
        <v>1</v>
      </c>
      <c r="E298">
        <f t="shared" si="32"/>
        <v>1</v>
      </c>
      <c r="F298" t="str">
        <f t="shared" si="28"/>
        <v>-</v>
      </c>
      <c r="G298" t="str">
        <f t="shared" si="29"/>
        <v/>
      </c>
      <c r="H298">
        <f t="shared" si="33"/>
        <v>297</v>
      </c>
      <c r="I298">
        <f t="shared" si="34"/>
        <v>1</v>
      </c>
    </row>
    <row r="299" spans="1:9" x14ac:dyDescent="0.25">
      <c r="A299" s="3">
        <v>44199</v>
      </c>
      <c r="B299" s="10">
        <v>199</v>
      </c>
      <c r="C299" t="str">
        <f t="shared" si="30"/>
        <v>+</v>
      </c>
      <c r="D299">
        <f t="shared" si="31"/>
        <v>1</v>
      </c>
      <c r="E299">
        <f t="shared" si="32"/>
        <v>1</v>
      </c>
      <c r="F299" t="str">
        <f t="shared" si="28"/>
        <v>-</v>
      </c>
      <c r="G299" t="str">
        <f t="shared" si="29"/>
        <v/>
      </c>
      <c r="H299">
        <f t="shared" si="33"/>
        <v>298</v>
      </c>
      <c r="I299">
        <f t="shared" si="34"/>
        <v>0</v>
      </c>
    </row>
    <row r="300" spans="1:9" x14ac:dyDescent="0.25">
      <c r="A300" s="3">
        <v>44200</v>
      </c>
      <c r="B300" s="10">
        <v>316</v>
      </c>
      <c r="C300" t="str">
        <f t="shared" si="30"/>
        <v>+</v>
      </c>
      <c r="D300" t="str">
        <f t="shared" si="31"/>
        <v/>
      </c>
      <c r="E300">
        <f t="shared" si="32"/>
        <v>2</v>
      </c>
      <c r="F300" t="str">
        <f t="shared" si="28"/>
        <v>+</v>
      </c>
      <c r="G300">
        <f t="shared" si="29"/>
        <v>1</v>
      </c>
      <c r="H300">
        <f t="shared" si="33"/>
        <v>1</v>
      </c>
      <c r="I300">
        <f t="shared" si="34"/>
        <v>1</v>
      </c>
    </row>
    <row r="301" spans="1:9" x14ac:dyDescent="0.25">
      <c r="A301" s="3">
        <v>44201</v>
      </c>
      <c r="B301" s="10">
        <v>224</v>
      </c>
      <c r="C301" t="str">
        <f t="shared" si="30"/>
        <v>-</v>
      </c>
      <c r="D301">
        <f t="shared" si="31"/>
        <v>1</v>
      </c>
      <c r="E301">
        <f t="shared" si="32"/>
        <v>1</v>
      </c>
      <c r="F301" t="str">
        <f t="shared" si="28"/>
        <v>-</v>
      </c>
      <c r="G301">
        <f t="shared" si="29"/>
        <v>1</v>
      </c>
      <c r="H301">
        <f t="shared" si="33"/>
        <v>1</v>
      </c>
      <c r="I301">
        <f t="shared" si="34"/>
        <v>0</v>
      </c>
    </row>
    <row r="302" spans="1:9" x14ac:dyDescent="0.25">
      <c r="A302" s="3">
        <v>44202</v>
      </c>
      <c r="B302" s="10">
        <v>201</v>
      </c>
      <c r="C302" t="str">
        <f t="shared" si="30"/>
        <v>-</v>
      </c>
      <c r="D302" t="str">
        <f t="shared" si="31"/>
        <v/>
      </c>
      <c r="E302">
        <f t="shared" si="32"/>
        <v>2</v>
      </c>
      <c r="F302" t="str">
        <f t="shared" si="28"/>
        <v>-</v>
      </c>
      <c r="G302" t="str">
        <f t="shared" si="29"/>
        <v/>
      </c>
      <c r="H302">
        <f t="shared" si="33"/>
        <v>2</v>
      </c>
      <c r="I302">
        <f t="shared" si="34"/>
        <v>1</v>
      </c>
    </row>
    <row r="303" spans="1:9" x14ac:dyDescent="0.25">
      <c r="A303" s="3">
        <v>44203</v>
      </c>
      <c r="B303" s="10">
        <v>314</v>
      </c>
      <c r="C303" t="str">
        <f t="shared" si="30"/>
        <v>+</v>
      </c>
      <c r="D303">
        <f t="shared" si="31"/>
        <v>1</v>
      </c>
      <c r="E303">
        <f t="shared" si="32"/>
        <v>1</v>
      </c>
      <c r="F303" t="str">
        <f t="shared" si="28"/>
        <v>+</v>
      </c>
      <c r="G303">
        <f t="shared" si="29"/>
        <v>1</v>
      </c>
      <c r="H303">
        <f t="shared" si="33"/>
        <v>1</v>
      </c>
      <c r="I303">
        <f t="shared" si="34"/>
        <v>0</v>
      </c>
    </row>
    <row r="304" spans="1:9" x14ac:dyDescent="0.25">
      <c r="A304" s="3">
        <v>44204</v>
      </c>
      <c r="B304" s="10">
        <v>344</v>
      </c>
      <c r="C304" t="str">
        <f t="shared" si="30"/>
        <v>+</v>
      </c>
      <c r="D304" t="str">
        <f t="shared" si="31"/>
        <v/>
      </c>
      <c r="E304">
        <f t="shared" si="32"/>
        <v>2</v>
      </c>
      <c r="F304" t="str">
        <f t="shared" si="28"/>
        <v>+</v>
      </c>
      <c r="G304" t="str">
        <f t="shared" si="29"/>
        <v/>
      </c>
      <c r="H304">
        <f t="shared" si="33"/>
        <v>2</v>
      </c>
      <c r="I304">
        <f t="shared" si="34"/>
        <v>0</v>
      </c>
    </row>
    <row r="305" spans="1:9" x14ac:dyDescent="0.25">
      <c r="A305" s="3">
        <v>44205</v>
      </c>
      <c r="B305" s="10">
        <v>365</v>
      </c>
      <c r="C305" t="str">
        <f t="shared" si="30"/>
        <v>+</v>
      </c>
      <c r="D305" t="str">
        <f t="shared" si="31"/>
        <v/>
      </c>
      <c r="E305">
        <f t="shared" si="32"/>
        <v>3</v>
      </c>
      <c r="F305" t="str">
        <f t="shared" si="28"/>
        <v>+</v>
      </c>
      <c r="G305" t="str">
        <f t="shared" si="29"/>
        <v/>
      </c>
      <c r="H305">
        <f t="shared" si="33"/>
        <v>3</v>
      </c>
      <c r="I305">
        <f t="shared" si="34"/>
        <v>0</v>
      </c>
    </row>
    <row r="306" spans="1:9" x14ac:dyDescent="0.25">
      <c r="A306" s="3">
        <v>44206</v>
      </c>
      <c r="B306" s="10">
        <v>388</v>
      </c>
      <c r="C306" t="str">
        <f t="shared" si="30"/>
        <v>+</v>
      </c>
      <c r="D306" t="str">
        <f t="shared" si="31"/>
        <v/>
      </c>
      <c r="E306">
        <f t="shared" si="32"/>
        <v>4</v>
      </c>
      <c r="F306" t="str">
        <f t="shared" si="28"/>
        <v>+</v>
      </c>
      <c r="G306" t="str">
        <f t="shared" si="29"/>
        <v/>
      </c>
      <c r="H306">
        <f t="shared" si="33"/>
        <v>4</v>
      </c>
      <c r="I306">
        <f t="shared" si="34"/>
        <v>0</v>
      </c>
    </row>
    <row r="307" spans="1:9" x14ac:dyDescent="0.25">
      <c r="A307" s="3">
        <v>44207</v>
      </c>
      <c r="B307" s="10">
        <v>431</v>
      </c>
      <c r="C307" t="str">
        <f t="shared" si="30"/>
        <v>+</v>
      </c>
      <c r="D307" t="str">
        <f t="shared" si="31"/>
        <v/>
      </c>
      <c r="E307">
        <f t="shared" si="32"/>
        <v>5</v>
      </c>
      <c r="F307" t="str">
        <f t="shared" si="28"/>
        <v>+</v>
      </c>
      <c r="G307" t="str">
        <f t="shared" si="29"/>
        <v/>
      </c>
      <c r="H307">
        <f t="shared" si="33"/>
        <v>5</v>
      </c>
      <c r="I307">
        <f t="shared" si="34"/>
        <v>0</v>
      </c>
    </row>
    <row r="308" spans="1:9" x14ac:dyDescent="0.25">
      <c r="A308" s="3">
        <v>44208</v>
      </c>
      <c r="B308" s="10">
        <v>487</v>
      </c>
      <c r="C308" t="str">
        <f t="shared" si="30"/>
        <v>+</v>
      </c>
      <c r="D308" t="str">
        <f t="shared" si="31"/>
        <v/>
      </c>
      <c r="E308">
        <f t="shared" si="32"/>
        <v>6</v>
      </c>
      <c r="F308" t="str">
        <f t="shared" si="28"/>
        <v>+</v>
      </c>
      <c r="G308" t="str">
        <f t="shared" si="29"/>
        <v/>
      </c>
      <c r="H308">
        <f t="shared" si="33"/>
        <v>6</v>
      </c>
      <c r="I308">
        <f t="shared" si="34"/>
        <v>0</v>
      </c>
    </row>
    <row r="309" spans="1:9" x14ac:dyDescent="0.25">
      <c r="A309" s="3">
        <v>44209</v>
      </c>
      <c r="B309" s="10">
        <v>550</v>
      </c>
      <c r="C309" t="str">
        <f t="shared" si="30"/>
        <v>+</v>
      </c>
      <c r="D309" t="str">
        <f t="shared" si="31"/>
        <v/>
      </c>
      <c r="E309">
        <f t="shared" si="32"/>
        <v>7</v>
      </c>
      <c r="F309" t="str">
        <f t="shared" si="28"/>
        <v>+</v>
      </c>
      <c r="G309" t="str">
        <f t="shared" si="29"/>
        <v/>
      </c>
      <c r="H309">
        <f t="shared" si="33"/>
        <v>7</v>
      </c>
      <c r="I309">
        <f t="shared" si="34"/>
        <v>1</v>
      </c>
    </row>
    <row r="310" spans="1:9" x14ac:dyDescent="0.25">
      <c r="A310" s="3">
        <v>44210</v>
      </c>
      <c r="B310" s="10">
        <v>505</v>
      </c>
      <c r="C310" t="str">
        <f t="shared" si="30"/>
        <v>-</v>
      </c>
      <c r="D310">
        <f t="shared" si="31"/>
        <v>1</v>
      </c>
      <c r="E310">
        <f t="shared" si="32"/>
        <v>1</v>
      </c>
      <c r="F310" t="str">
        <f t="shared" si="28"/>
        <v>+</v>
      </c>
      <c r="G310" t="str">
        <f t="shared" si="29"/>
        <v/>
      </c>
      <c r="H310">
        <f t="shared" si="33"/>
        <v>8</v>
      </c>
      <c r="I310">
        <f t="shared" si="34"/>
        <v>1</v>
      </c>
    </row>
    <row r="311" spans="1:9" x14ac:dyDescent="0.25">
      <c r="A311" s="3">
        <v>44211</v>
      </c>
      <c r="B311" s="10">
        <v>547</v>
      </c>
      <c r="C311" t="str">
        <f t="shared" si="30"/>
        <v>+</v>
      </c>
      <c r="D311">
        <f t="shared" si="31"/>
        <v>1</v>
      </c>
      <c r="E311">
        <f t="shared" si="32"/>
        <v>1</v>
      </c>
      <c r="F311" t="str">
        <f t="shared" si="28"/>
        <v>+</v>
      </c>
      <c r="G311" t="str">
        <f t="shared" si="29"/>
        <v/>
      </c>
      <c r="H311">
        <f t="shared" si="33"/>
        <v>9</v>
      </c>
      <c r="I311">
        <f t="shared" si="34"/>
        <v>1</v>
      </c>
    </row>
    <row r="312" spans="1:9" x14ac:dyDescent="0.25">
      <c r="A312" s="3">
        <v>44212</v>
      </c>
      <c r="B312" s="10">
        <v>405</v>
      </c>
      <c r="C312" t="str">
        <f t="shared" si="30"/>
        <v>-</v>
      </c>
      <c r="D312">
        <f t="shared" si="31"/>
        <v>1</v>
      </c>
      <c r="E312">
        <f t="shared" si="32"/>
        <v>1</v>
      </c>
      <c r="F312" t="str">
        <f t="shared" si="28"/>
        <v>+</v>
      </c>
      <c r="G312" t="str">
        <f t="shared" si="29"/>
        <v/>
      </c>
      <c r="H312">
        <f t="shared" si="33"/>
        <v>10</v>
      </c>
      <c r="I312">
        <f t="shared" si="34"/>
        <v>1</v>
      </c>
    </row>
    <row r="313" spans="1:9" x14ac:dyDescent="0.25">
      <c r="A313" s="3">
        <v>44213</v>
      </c>
      <c r="B313" s="10">
        <v>650</v>
      </c>
      <c r="C313" t="str">
        <f t="shared" si="30"/>
        <v>+</v>
      </c>
      <c r="D313">
        <f t="shared" si="31"/>
        <v>1</v>
      </c>
      <c r="E313">
        <f t="shared" si="32"/>
        <v>1</v>
      </c>
      <c r="F313" t="str">
        <f t="shared" si="28"/>
        <v>+</v>
      </c>
      <c r="G313" t="str">
        <f t="shared" si="29"/>
        <v/>
      </c>
      <c r="H313">
        <f t="shared" si="33"/>
        <v>11</v>
      </c>
      <c r="I313">
        <f t="shared" si="34"/>
        <v>1</v>
      </c>
    </row>
    <row r="314" spans="1:9" x14ac:dyDescent="0.25">
      <c r="A314" s="3">
        <v>44214</v>
      </c>
      <c r="B314" s="10">
        <v>292</v>
      </c>
      <c r="C314" t="str">
        <f t="shared" si="30"/>
        <v>-</v>
      </c>
      <c r="D314">
        <f t="shared" si="31"/>
        <v>1</v>
      </c>
      <c r="E314">
        <f t="shared" si="32"/>
        <v>1</v>
      </c>
      <c r="F314" t="str">
        <f t="shared" si="28"/>
        <v>+</v>
      </c>
      <c r="G314" t="str">
        <f t="shared" si="29"/>
        <v/>
      </c>
      <c r="H314">
        <f t="shared" si="33"/>
        <v>12</v>
      </c>
      <c r="I314">
        <f t="shared" si="34"/>
        <v>1</v>
      </c>
    </row>
    <row r="315" spans="1:9" x14ac:dyDescent="0.25">
      <c r="A315" s="3">
        <v>44215</v>
      </c>
      <c r="B315" s="10">
        <v>330</v>
      </c>
      <c r="C315" t="str">
        <f t="shared" si="30"/>
        <v>+</v>
      </c>
      <c r="D315">
        <f t="shared" si="31"/>
        <v>1</v>
      </c>
      <c r="E315">
        <f t="shared" si="32"/>
        <v>1</v>
      </c>
      <c r="F315" t="str">
        <f t="shared" si="28"/>
        <v>+</v>
      </c>
      <c r="G315" t="str">
        <f t="shared" si="29"/>
        <v/>
      </c>
      <c r="H315">
        <f t="shared" si="33"/>
        <v>13</v>
      </c>
      <c r="I315">
        <f t="shared" si="34"/>
        <v>0</v>
      </c>
    </row>
    <row r="316" spans="1:9" x14ac:dyDescent="0.25">
      <c r="A316" s="3">
        <v>44216</v>
      </c>
      <c r="B316" s="10">
        <v>349</v>
      </c>
      <c r="C316" t="str">
        <f t="shared" si="30"/>
        <v>+</v>
      </c>
      <c r="D316" t="str">
        <f t="shared" si="31"/>
        <v/>
      </c>
      <c r="E316">
        <f t="shared" si="32"/>
        <v>2</v>
      </c>
      <c r="F316" t="str">
        <f t="shared" si="28"/>
        <v>+</v>
      </c>
      <c r="G316" t="str">
        <f t="shared" si="29"/>
        <v/>
      </c>
      <c r="H316">
        <f t="shared" si="33"/>
        <v>14</v>
      </c>
      <c r="I316">
        <f t="shared" si="34"/>
        <v>0</v>
      </c>
    </row>
    <row r="317" spans="1:9" x14ac:dyDescent="0.25">
      <c r="A317" s="3">
        <v>44217</v>
      </c>
      <c r="B317" s="10">
        <v>408</v>
      </c>
      <c r="C317" t="str">
        <f t="shared" si="30"/>
        <v>+</v>
      </c>
      <c r="D317" t="str">
        <f t="shared" si="31"/>
        <v/>
      </c>
      <c r="E317">
        <f t="shared" si="32"/>
        <v>3</v>
      </c>
      <c r="F317" t="str">
        <f t="shared" si="28"/>
        <v>+</v>
      </c>
      <c r="G317" t="str">
        <f t="shared" si="29"/>
        <v/>
      </c>
      <c r="H317">
        <f t="shared" si="33"/>
        <v>15</v>
      </c>
      <c r="I317">
        <f t="shared" si="34"/>
        <v>0</v>
      </c>
    </row>
    <row r="318" spans="1:9" x14ac:dyDescent="0.25">
      <c r="A318" s="3">
        <v>44218</v>
      </c>
      <c r="B318" s="10">
        <v>530</v>
      </c>
      <c r="C318" t="str">
        <f t="shared" si="30"/>
        <v>+</v>
      </c>
      <c r="D318" t="str">
        <f t="shared" si="31"/>
        <v/>
      </c>
      <c r="E318">
        <f t="shared" si="32"/>
        <v>4</v>
      </c>
      <c r="F318" t="str">
        <f t="shared" si="28"/>
        <v>+</v>
      </c>
      <c r="G318" t="str">
        <f t="shared" si="29"/>
        <v/>
      </c>
      <c r="H318">
        <f t="shared" si="33"/>
        <v>16</v>
      </c>
      <c r="I318">
        <f t="shared" si="34"/>
        <v>0</v>
      </c>
    </row>
    <row r="319" spans="1:9" x14ac:dyDescent="0.25">
      <c r="A319" s="3">
        <v>44219</v>
      </c>
      <c r="B319" s="10">
        <v>567</v>
      </c>
      <c r="C319" t="str">
        <f t="shared" si="30"/>
        <v>+</v>
      </c>
      <c r="D319" t="str">
        <f t="shared" si="31"/>
        <v/>
      </c>
      <c r="E319">
        <f t="shared" si="32"/>
        <v>5</v>
      </c>
      <c r="F319" t="str">
        <f t="shared" si="28"/>
        <v>+</v>
      </c>
      <c r="G319" t="str">
        <f t="shared" si="29"/>
        <v/>
      </c>
      <c r="H319">
        <f t="shared" si="33"/>
        <v>17</v>
      </c>
      <c r="I319">
        <f t="shared" si="34"/>
        <v>0</v>
      </c>
    </row>
    <row r="320" spans="1:9" x14ac:dyDescent="0.25">
      <c r="A320" s="3">
        <v>44220</v>
      </c>
      <c r="B320" s="10">
        <v>634</v>
      </c>
      <c r="C320" t="str">
        <f t="shared" si="30"/>
        <v>+</v>
      </c>
      <c r="D320" t="str">
        <f t="shared" si="31"/>
        <v/>
      </c>
      <c r="E320">
        <f t="shared" si="32"/>
        <v>6</v>
      </c>
      <c r="F320" t="str">
        <f t="shared" si="28"/>
        <v>+</v>
      </c>
      <c r="G320" t="str">
        <f t="shared" si="29"/>
        <v/>
      </c>
      <c r="H320">
        <f t="shared" si="33"/>
        <v>18</v>
      </c>
      <c r="I320">
        <f t="shared" si="34"/>
        <v>1</v>
      </c>
    </row>
    <row r="321" spans="1:9" x14ac:dyDescent="0.25">
      <c r="A321" s="3">
        <v>44221</v>
      </c>
      <c r="B321" s="10">
        <v>567</v>
      </c>
      <c r="C321" t="str">
        <f t="shared" si="30"/>
        <v>-</v>
      </c>
      <c r="D321">
        <f t="shared" si="31"/>
        <v>1</v>
      </c>
      <c r="E321">
        <f t="shared" si="32"/>
        <v>1</v>
      </c>
      <c r="F321" t="str">
        <f t="shared" si="28"/>
        <v>+</v>
      </c>
      <c r="G321" t="str">
        <f t="shared" si="29"/>
        <v/>
      </c>
      <c r="H321">
        <f t="shared" si="33"/>
        <v>19</v>
      </c>
      <c r="I321">
        <f t="shared" si="34"/>
        <v>1</v>
      </c>
    </row>
    <row r="322" spans="1:9" x14ac:dyDescent="0.25">
      <c r="A322" s="3">
        <v>44222</v>
      </c>
      <c r="B322" s="10">
        <v>786</v>
      </c>
      <c r="C322" t="str">
        <f t="shared" si="30"/>
        <v>+</v>
      </c>
      <c r="D322">
        <f t="shared" si="31"/>
        <v>1</v>
      </c>
      <c r="E322">
        <f t="shared" si="32"/>
        <v>1</v>
      </c>
      <c r="F322" t="str">
        <f t="shared" si="28"/>
        <v>+</v>
      </c>
      <c r="G322" t="str">
        <f t="shared" si="29"/>
        <v/>
      </c>
      <c r="H322">
        <f t="shared" si="33"/>
        <v>20</v>
      </c>
      <c r="I322">
        <f t="shared" si="34"/>
        <v>0</v>
      </c>
    </row>
    <row r="323" spans="1:9" x14ac:dyDescent="0.25">
      <c r="A323" s="3">
        <v>44223</v>
      </c>
      <c r="B323" s="10">
        <v>825</v>
      </c>
      <c r="C323" t="str">
        <f t="shared" si="30"/>
        <v>+</v>
      </c>
      <c r="D323" t="str">
        <f t="shared" si="31"/>
        <v/>
      </c>
      <c r="E323">
        <f t="shared" si="32"/>
        <v>2</v>
      </c>
      <c r="F323" t="str">
        <f t="shared" ref="F323:F386" si="35">IF(B323-$G$1&gt;0,"+",IF(B323-$G$1&lt;0,"-",""))</f>
        <v>+</v>
      </c>
      <c r="G323" t="str">
        <f t="shared" ref="G323:G386" si="36">IF(OR(AND(F323=$C$1, OR(F322=$D$1,F322="")),AND(F323=$D$1, OR(F322=$C$1,F322=""))),1,"")</f>
        <v/>
      </c>
      <c r="H323">
        <f t="shared" si="33"/>
        <v>21</v>
      </c>
      <c r="I323">
        <f t="shared" si="34"/>
        <v>1</v>
      </c>
    </row>
    <row r="324" spans="1:9" x14ac:dyDescent="0.25">
      <c r="A324" s="3">
        <v>44224</v>
      </c>
      <c r="B324" s="10">
        <v>666</v>
      </c>
      <c r="C324" t="str">
        <f t="shared" ref="C324:C387" si="37">IF(B324-B323&gt;0,"+",IF(B324-B323&lt;0,"-",""))</f>
        <v>-</v>
      </c>
      <c r="D324">
        <f t="shared" ref="D324:D387" si="38">IF(OR(AND(C324=$C$1, OR(C323=$D$1,C323="")),AND(C324=$D$1, OR(C323=$C$1,C323=""))),1,"")</f>
        <v>1</v>
      </c>
      <c r="E324">
        <f t="shared" ref="E324:E387" si="39">IF(D324=1,1,IF(OR(AND(C324=$D$1,C323=$D$1),AND(C324=$C$1,C323=$C$1)),E323+1,""))</f>
        <v>1</v>
      </c>
      <c r="F324" t="str">
        <f t="shared" si="35"/>
        <v>+</v>
      </c>
      <c r="G324" t="str">
        <f t="shared" si="36"/>
        <v/>
      </c>
      <c r="H324">
        <f t="shared" ref="H324:H387" si="40">IF(G324=1,1,IF(OR(AND(F324=$D$1,F323=$D$1),AND(F324=$C$1,F323=$C$1)),H323+1,""))</f>
        <v>22</v>
      </c>
      <c r="I324">
        <f t="shared" ref="I324:I387" si="41">IF(OR(AND(B324&gt;B323,B324&gt;B325),AND(B324&lt;B323,B324&lt;B325)),1,0)</f>
        <v>0</v>
      </c>
    </row>
    <row r="325" spans="1:9" x14ac:dyDescent="0.25">
      <c r="A325" s="3">
        <v>44225</v>
      </c>
      <c r="B325" s="10">
        <v>659</v>
      </c>
      <c r="C325" t="str">
        <f t="shared" si="37"/>
        <v>-</v>
      </c>
      <c r="D325" t="str">
        <f t="shared" si="38"/>
        <v/>
      </c>
      <c r="E325">
        <f t="shared" si="39"/>
        <v>2</v>
      </c>
      <c r="F325" t="str">
        <f t="shared" si="35"/>
        <v>+</v>
      </c>
      <c r="G325" t="str">
        <f t="shared" si="36"/>
        <v/>
      </c>
      <c r="H325">
        <f t="shared" si="40"/>
        <v>23</v>
      </c>
      <c r="I325">
        <f t="shared" si="41"/>
        <v>1</v>
      </c>
    </row>
    <row r="326" spans="1:9" x14ac:dyDescent="0.25">
      <c r="A326" s="3">
        <v>44226</v>
      </c>
      <c r="B326" s="10">
        <v>910</v>
      </c>
      <c r="C326" t="str">
        <f t="shared" si="37"/>
        <v>+</v>
      </c>
      <c r="D326">
        <f t="shared" si="38"/>
        <v>1</v>
      </c>
      <c r="E326">
        <f t="shared" si="39"/>
        <v>1</v>
      </c>
      <c r="F326" t="str">
        <f t="shared" si="35"/>
        <v>+</v>
      </c>
      <c r="G326" t="str">
        <f t="shared" si="36"/>
        <v/>
      </c>
      <c r="H326">
        <f t="shared" si="40"/>
        <v>24</v>
      </c>
      <c r="I326">
        <f t="shared" si="41"/>
        <v>0</v>
      </c>
    </row>
    <row r="327" spans="1:9" x14ac:dyDescent="0.25">
      <c r="A327" s="3">
        <v>44227</v>
      </c>
      <c r="B327" s="10">
        <v>1012</v>
      </c>
      <c r="C327" t="str">
        <f t="shared" si="37"/>
        <v>+</v>
      </c>
      <c r="D327" t="str">
        <f t="shared" si="38"/>
        <v/>
      </c>
      <c r="E327">
        <f t="shared" si="39"/>
        <v>2</v>
      </c>
      <c r="F327" t="str">
        <f t="shared" si="35"/>
        <v>+</v>
      </c>
      <c r="G327" t="str">
        <f t="shared" si="36"/>
        <v/>
      </c>
      <c r="H327">
        <f t="shared" si="40"/>
        <v>25</v>
      </c>
      <c r="I327">
        <f t="shared" si="41"/>
        <v>1</v>
      </c>
    </row>
    <row r="328" spans="1:9" x14ac:dyDescent="0.25">
      <c r="A328" s="3">
        <v>44228</v>
      </c>
      <c r="B328" s="10">
        <v>906</v>
      </c>
      <c r="C328" t="str">
        <f t="shared" si="37"/>
        <v>-</v>
      </c>
      <c r="D328">
        <f t="shared" si="38"/>
        <v>1</v>
      </c>
      <c r="E328">
        <f t="shared" si="39"/>
        <v>1</v>
      </c>
      <c r="F328" t="str">
        <f t="shared" si="35"/>
        <v>+</v>
      </c>
      <c r="G328" t="str">
        <f t="shared" si="36"/>
        <v/>
      </c>
      <c r="H328">
        <f t="shared" si="40"/>
        <v>26</v>
      </c>
      <c r="I328">
        <f t="shared" si="41"/>
        <v>1</v>
      </c>
    </row>
    <row r="329" spans="1:9" x14ac:dyDescent="0.25">
      <c r="A329" s="3">
        <v>44229</v>
      </c>
      <c r="B329" s="10">
        <v>1044</v>
      </c>
      <c r="C329" t="str">
        <f t="shared" si="37"/>
        <v>+</v>
      </c>
      <c r="D329">
        <f t="shared" si="38"/>
        <v>1</v>
      </c>
      <c r="E329">
        <f t="shared" si="39"/>
        <v>1</v>
      </c>
      <c r="F329" t="str">
        <f t="shared" si="35"/>
        <v>+</v>
      </c>
      <c r="G329" t="str">
        <f t="shared" si="36"/>
        <v/>
      </c>
      <c r="H329">
        <f t="shared" si="40"/>
        <v>27</v>
      </c>
      <c r="I329">
        <f t="shared" si="41"/>
        <v>1</v>
      </c>
    </row>
    <row r="330" spans="1:9" x14ac:dyDescent="0.25">
      <c r="A330" s="3">
        <v>44230</v>
      </c>
      <c r="B330" s="10">
        <v>893</v>
      </c>
      <c r="C330" t="str">
        <f t="shared" si="37"/>
        <v>-</v>
      </c>
      <c r="D330">
        <f t="shared" si="38"/>
        <v>1</v>
      </c>
      <c r="E330">
        <f t="shared" si="39"/>
        <v>1</v>
      </c>
      <c r="F330" t="str">
        <f t="shared" si="35"/>
        <v>+</v>
      </c>
      <c r="G330" t="str">
        <f t="shared" si="36"/>
        <v/>
      </c>
      <c r="H330">
        <f t="shared" si="40"/>
        <v>28</v>
      </c>
      <c r="I330">
        <f t="shared" si="41"/>
        <v>0</v>
      </c>
    </row>
    <row r="331" spans="1:9" x14ac:dyDescent="0.25">
      <c r="A331" s="3">
        <v>44231</v>
      </c>
      <c r="B331" s="10">
        <v>816</v>
      </c>
      <c r="C331" t="str">
        <f t="shared" si="37"/>
        <v>-</v>
      </c>
      <c r="D331" t="str">
        <f t="shared" si="38"/>
        <v/>
      </c>
      <c r="E331">
        <f t="shared" si="39"/>
        <v>2</v>
      </c>
      <c r="F331" t="str">
        <f t="shared" si="35"/>
        <v>+</v>
      </c>
      <c r="G331" t="str">
        <f t="shared" si="36"/>
        <v/>
      </c>
      <c r="H331">
        <f t="shared" si="40"/>
        <v>29</v>
      </c>
      <c r="I331">
        <f t="shared" si="41"/>
        <v>1</v>
      </c>
    </row>
    <row r="332" spans="1:9" x14ac:dyDescent="0.25">
      <c r="A332" s="3">
        <v>44232</v>
      </c>
      <c r="B332" s="10">
        <v>845</v>
      </c>
      <c r="C332" t="str">
        <f t="shared" si="37"/>
        <v>+</v>
      </c>
      <c r="D332">
        <f t="shared" si="38"/>
        <v>1</v>
      </c>
      <c r="E332">
        <f t="shared" si="39"/>
        <v>1</v>
      </c>
      <c r="F332" t="str">
        <f t="shared" si="35"/>
        <v>+</v>
      </c>
      <c r="G332" t="str">
        <f t="shared" si="36"/>
        <v/>
      </c>
      <c r="H332">
        <f t="shared" si="40"/>
        <v>30</v>
      </c>
      <c r="I332">
        <f t="shared" si="41"/>
        <v>1</v>
      </c>
    </row>
    <row r="333" spans="1:9" x14ac:dyDescent="0.25">
      <c r="A333" s="3">
        <v>44233</v>
      </c>
      <c r="B333" s="10">
        <v>821</v>
      </c>
      <c r="C333" t="str">
        <f t="shared" si="37"/>
        <v>-</v>
      </c>
      <c r="D333">
        <f t="shared" si="38"/>
        <v>1</v>
      </c>
      <c r="E333">
        <f t="shared" si="39"/>
        <v>1</v>
      </c>
      <c r="F333" t="str">
        <f t="shared" si="35"/>
        <v>+</v>
      </c>
      <c r="G333" t="str">
        <f t="shared" si="36"/>
        <v/>
      </c>
      <c r="H333">
        <f t="shared" si="40"/>
        <v>31</v>
      </c>
      <c r="I333">
        <f t="shared" si="41"/>
        <v>0</v>
      </c>
    </row>
    <row r="334" spans="1:9" x14ac:dyDescent="0.25">
      <c r="A334" s="3">
        <v>44234</v>
      </c>
      <c r="B334" s="10">
        <v>820</v>
      </c>
      <c r="C334" t="str">
        <f t="shared" si="37"/>
        <v>-</v>
      </c>
      <c r="D334" t="str">
        <f t="shared" si="38"/>
        <v/>
      </c>
      <c r="E334">
        <f t="shared" si="39"/>
        <v>2</v>
      </c>
      <c r="F334" t="str">
        <f t="shared" si="35"/>
        <v>+</v>
      </c>
      <c r="G334" t="str">
        <f t="shared" si="36"/>
        <v/>
      </c>
      <c r="H334">
        <f t="shared" si="40"/>
        <v>32</v>
      </c>
      <c r="I334">
        <f t="shared" si="41"/>
        <v>0</v>
      </c>
    </row>
    <row r="335" spans="1:9" x14ac:dyDescent="0.25">
      <c r="A335" s="3">
        <v>44235</v>
      </c>
      <c r="B335" s="10">
        <v>653</v>
      </c>
      <c r="C335" t="str">
        <f t="shared" si="37"/>
        <v>-</v>
      </c>
      <c r="D335" t="str">
        <f t="shared" si="38"/>
        <v/>
      </c>
      <c r="E335">
        <f t="shared" si="39"/>
        <v>3</v>
      </c>
      <c r="F335" t="str">
        <f t="shared" si="35"/>
        <v>+</v>
      </c>
      <c r="G335" t="str">
        <f t="shared" si="36"/>
        <v/>
      </c>
      <c r="H335">
        <f t="shared" si="40"/>
        <v>33</v>
      </c>
      <c r="I335">
        <f t="shared" si="41"/>
        <v>0</v>
      </c>
    </row>
    <row r="336" spans="1:9" x14ac:dyDescent="0.25">
      <c r="A336" s="3">
        <v>44236</v>
      </c>
      <c r="B336" s="10">
        <v>580</v>
      </c>
      <c r="C336" t="str">
        <f t="shared" si="37"/>
        <v>-</v>
      </c>
      <c r="D336" t="str">
        <f t="shared" si="38"/>
        <v/>
      </c>
      <c r="E336">
        <f t="shared" si="39"/>
        <v>4</v>
      </c>
      <c r="F336" t="str">
        <f t="shared" si="35"/>
        <v>+</v>
      </c>
      <c r="G336" t="str">
        <f t="shared" si="36"/>
        <v/>
      </c>
      <c r="H336">
        <f t="shared" si="40"/>
        <v>34</v>
      </c>
      <c r="I336">
        <f t="shared" si="41"/>
        <v>1</v>
      </c>
    </row>
    <row r="337" spans="1:9" x14ac:dyDescent="0.25">
      <c r="A337" s="3">
        <v>44237</v>
      </c>
      <c r="B337" s="10">
        <v>858</v>
      </c>
      <c r="C337" t="str">
        <f t="shared" si="37"/>
        <v>+</v>
      </c>
      <c r="D337">
        <f t="shared" si="38"/>
        <v>1</v>
      </c>
      <c r="E337">
        <f t="shared" si="39"/>
        <v>1</v>
      </c>
      <c r="F337" t="str">
        <f t="shared" si="35"/>
        <v>+</v>
      </c>
      <c r="G337" t="str">
        <f t="shared" si="36"/>
        <v/>
      </c>
      <c r="H337">
        <f t="shared" si="40"/>
        <v>35</v>
      </c>
      <c r="I337">
        <f t="shared" si="41"/>
        <v>1</v>
      </c>
    </row>
    <row r="338" spans="1:9" x14ac:dyDescent="0.25">
      <c r="A338" s="3">
        <v>44238</v>
      </c>
      <c r="B338" s="10">
        <v>850</v>
      </c>
      <c r="C338" t="str">
        <f t="shared" si="37"/>
        <v>-</v>
      </c>
      <c r="D338">
        <f t="shared" si="38"/>
        <v>1</v>
      </c>
      <c r="E338">
        <f t="shared" si="39"/>
        <v>1</v>
      </c>
      <c r="F338" t="str">
        <f t="shared" si="35"/>
        <v>+</v>
      </c>
      <c r="G338" t="str">
        <f t="shared" si="36"/>
        <v/>
      </c>
      <c r="H338">
        <f t="shared" si="40"/>
        <v>36</v>
      </c>
      <c r="I338">
        <f t="shared" si="41"/>
        <v>0</v>
      </c>
    </row>
    <row r="339" spans="1:9" x14ac:dyDescent="0.25">
      <c r="A339" s="3">
        <v>44239</v>
      </c>
      <c r="B339" s="10">
        <v>823</v>
      </c>
      <c r="C339" t="str">
        <f t="shared" si="37"/>
        <v>-</v>
      </c>
      <c r="D339" t="str">
        <f t="shared" si="38"/>
        <v/>
      </c>
      <c r="E339">
        <f t="shared" si="39"/>
        <v>2</v>
      </c>
      <c r="F339" t="str">
        <f t="shared" si="35"/>
        <v>+</v>
      </c>
      <c r="G339" t="str">
        <f t="shared" si="36"/>
        <v/>
      </c>
      <c r="H339">
        <f t="shared" si="40"/>
        <v>37</v>
      </c>
      <c r="I339">
        <f t="shared" si="41"/>
        <v>1</v>
      </c>
    </row>
    <row r="340" spans="1:9" x14ac:dyDescent="0.25">
      <c r="A340" s="3">
        <v>44240</v>
      </c>
      <c r="B340" s="10">
        <v>888</v>
      </c>
      <c r="C340" t="str">
        <f t="shared" si="37"/>
        <v>+</v>
      </c>
      <c r="D340">
        <f t="shared" si="38"/>
        <v>1</v>
      </c>
      <c r="E340">
        <f t="shared" si="39"/>
        <v>1</v>
      </c>
      <c r="F340" t="str">
        <f t="shared" si="35"/>
        <v>+</v>
      </c>
      <c r="G340" t="str">
        <f t="shared" si="36"/>
        <v/>
      </c>
      <c r="H340">
        <f t="shared" si="40"/>
        <v>38</v>
      </c>
      <c r="I340">
        <f t="shared" si="41"/>
        <v>1</v>
      </c>
    </row>
    <row r="341" spans="1:9" x14ac:dyDescent="0.25">
      <c r="A341" s="3">
        <v>44241</v>
      </c>
      <c r="B341" s="10">
        <v>806</v>
      </c>
      <c r="C341" t="str">
        <f t="shared" si="37"/>
        <v>-</v>
      </c>
      <c r="D341">
        <f t="shared" si="38"/>
        <v>1</v>
      </c>
      <c r="E341">
        <f t="shared" si="39"/>
        <v>1</v>
      </c>
      <c r="F341" t="str">
        <f t="shared" si="35"/>
        <v>+</v>
      </c>
      <c r="G341" t="str">
        <f t="shared" si="36"/>
        <v/>
      </c>
      <c r="H341">
        <f t="shared" si="40"/>
        <v>39</v>
      </c>
      <c r="I341">
        <f t="shared" si="41"/>
        <v>0</v>
      </c>
    </row>
    <row r="342" spans="1:9" x14ac:dyDescent="0.25">
      <c r="A342" s="3">
        <v>44242</v>
      </c>
      <c r="B342" s="10">
        <v>715</v>
      </c>
      <c r="C342" t="str">
        <f t="shared" si="37"/>
        <v>-</v>
      </c>
      <c r="D342" t="str">
        <f t="shared" si="38"/>
        <v/>
      </c>
      <c r="E342">
        <f t="shared" si="39"/>
        <v>2</v>
      </c>
      <c r="F342" t="str">
        <f t="shared" si="35"/>
        <v>+</v>
      </c>
      <c r="G342" t="str">
        <f t="shared" si="36"/>
        <v/>
      </c>
      <c r="H342">
        <f t="shared" si="40"/>
        <v>40</v>
      </c>
      <c r="I342">
        <f t="shared" si="41"/>
        <v>1</v>
      </c>
    </row>
    <row r="343" spans="1:9" x14ac:dyDescent="0.25">
      <c r="A343" s="3">
        <v>44243</v>
      </c>
      <c r="B343" s="10">
        <v>937</v>
      </c>
      <c r="C343" t="str">
        <f t="shared" si="37"/>
        <v>+</v>
      </c>
      <c r="D343">
        <f t="shared" si="38"/>
        <v>1</v>
      </c>
      <c r="E343">
        <f t="shared" si="39"/>
        <v>1</v>
      </c>
      <c r="F343" t="str">
        <f t="shared" si="35"/>
        <v>+</v>
      </c>
      <c r="G343" t="str">
        <f t="shared" si="36"/>
        <v/>
      </c>
      <c r="H343">
        <f t="shared" si="40"/>
        <v>41</v>
      </c>
      <c r="I343">
        <f t="shared" si="41"/>
        <v>1</v>
      </c>
    </row>
    <row r="344" spans="1:9" x14ac:dyDescent="0.25">
      <c r="A344" s="3">
        <v>44244</v>
      </c>
      <c r="B344" s="10">
        <v>824</v>
      </c>
      <c r="C344" t="str">
        <f t="shared" si="37"/>
        <v>-</v>
      </c>
      <c r="D344">
        <f t="shared" si="38"/>
        <v>1</v>
      </c>
      <c r="E344">
        <f t="shared" si="39"/>
        <v>1</v>
      </c>
      <c r="F344" t="str">
        <f t="shared" si="35"/>
        <v>+</v>
      </c>
      <c r="G344" t="str">
        <f t="shared" si="36"/>
        <v/>
      </c>
      <c r="H344">
        <f t="shared" si="40"/>
        <v>42</v>
      </c>
      <c r="I344">
        <f t="shared" si="41"/>
        <v>1</v>
      </c>
    </row>
    <row r="345" spans="1:9" x14ac:dyDescent="0.25">
      <c r="A345" s="3">
        <v>44245</v>
      </c>
      <c r="B345" s="10">
        <v>923</v>
      </c>
      <c r="C345" t="str">
        <f t="shared" si="37"/>
        <v>+</v>
      </c>
      <c r="D345">
        <f t="shared" si="38"/>
        <v>1</v>
      </c>
      <c r="E345">
        <f t="shared" si="39"/>
        <v>1</v>
      </c>
      <c r="F345" t="str">
        <f t="shared" si="35"/>
        <v>+</v>
      </c>
      <c r="G345" t="str">
        <f t="shared" si="36"/>
        <v/>
      </c>
      <c r="H345">
        <f t="shared" si="40"/>
        <v>43</v>
      </c>
      <c r="I345">
        <f t="shared" si="41"/>
        <v>1</v>
      </c>
    </row>
    <row r="346" spans="1:9" x14ac:dyDescent="0.25">
      <c r="A346" s="3">
        <v>44246</v>
      </c>
      <c r="B346" s="10">
        <v>859</v>
      </c>
      <c r="C346" t="str">
        <f t="shared" si="37"/>
        <v>-</v>
      </c>
      <c r="D346">
        <f t="shared" si="38"/>
        <v>1</v>
      </c>
      <c r="E346">
        <f t="shared" si="39"/>
        <v>1</v>
      </c>
      <c r="F346" t="str">
        <f t="shared" si="35"/>
        <v>+</v>
      </c>
      <c r="G346" t="str">
        <f t="shared" si="36"/>
        <v/>
      </c>
      <c r="H346">
        <f t="shared" si="40"/>
        <v>44</v>
      </c>
      <c r="I346">
        <f t="shared" si="41"/>
        <v>1</v>
      </c>
    </row>
    <row r="347" spans="1:9" x14ac:dyDescent="0.25">
      <c r="A347" s="3">
        <v>44247</v>
      </c>
      <c r="B347" s="10">
        <v>937</v>
      </c>
      <c r="C347" t="str">
        <f t="shared" si="37"/>
        <v>+</v>
      </c>
      <c r="D347">
        <f t="shared" si="38"/>
        <v>1</v>
      </c>
      <c r="E347">
        <f t="shared" si="39"/>
        <v>1</v>
      </c>
      <c r="F347" t="str">
        <f t="shared" si="35"/>
        <v>+</v>
      </c>
      <c r="G347" t="str">
        <f t="shared" si="36"/>
        <v/>
      </c>
      <c r="H347">
        <f t="shared" si="40"/>
        <v>45</v>
      </c>
      <c r="I347">
        <f t="shared" si="41"/>
        <v>0</v>
      </c>
    </row>
    <row r="348" spans="1:9" x14ac:dyDescent="0.25">
      <c r="A348" s="3">
        <v>44248</v>
      </c>
      <c r="B348" s="10">
        <v>1039</v>
      </c>
      <c r="C348" t="str">
        <f t="shared" si="37"/>
        <v>+</v>
      </c>
      <c r="D348" t="str">
        <f t="shared" si="38"/>
        <v/>
      </c>
      <c r="E348">
        <f t="shared" si="39"/>
        <v>2</v>
      </c>
      <c r="F348" t="str">
        <f t="shared" si="35"/>
        <v>+</v>
      </c>
      <c r="G348" t="str">
        <f t="shared" si="36"/>
        <v/>
      </c>
      <c r="H348">
        <f t="shared" si="40"/>
        <v>46</v>
      </c>
      <c r="I348">
        <f t="shared" si="41"/>
        <v>1</v>
      </c>
    </row>
    <row r="349" spans="1:9" x14ac:dyDescent="0.25">
      <c r="A349" s="3">
        <v>44249</v>
      </c>
      <c r="B349" s="10">
        <v>838</v>
      </c>
      <c r="C349" t="str">
        <f t="shared" si="37"/>
        <v>-</v>
      </c>
      <c r="D349">
        <f t="shared" si="38"/>
        <v>1</v>
      </c>
      <c r="E349">
        <f t="shared" si="39"/>
        <v>1</v>
      </c>
      <c r="F349" t="str">
        <f t="shared" si="35"/>
        <v>+</v>
      </c>
      <c r="G349" t="str">
        <f t="shared" si="36"/>
        <v/>
      </c>
      <c r="H349">
        <f t="shared" si="40"/>
        <v>47</v>
      </c>
      <c r="I349">
        <f t="shared" si="41"/>
        <v>0</v>
      </c>
    </row>
    <row r="350" spans="1:9" x14ac:dyDescent="0.25">
      <c r="A350" s="3">
        <v>44250</v>
      </c>
      <c r="B350" s="10">
        <v>836</v>
      </c>
      <c r="C350" t="str">
        <f t="shared" si="37"/>
        <v>-</v>
      </c>
      <c r="D350" t="str">
        <f t="shared" si="38"/>
        <v/>
      </c>
      <c r="E350">
        <f t="shared" si="39"/>
        <v>2</v>
      </c>
      <c r="F350" t="str">
        <f t="shared" si="35"/>
        <v>+</v>
      </c>
      <c r="G350" t="str">
        <f t="shared" si="36"/>
        <v/>
      </c>
      <c r="H350">
        <f t="shared" si="40"/>
        <v>48</v>
      </c>
      <c r="I350">
        <f t="shared" si="41"/>
        <v>0</v>
      </c>
    </row>
    <row r="351" spans="1:9" x14ac:dyDescent="0.25">
      <c r="A351" s="3">
        <v>44251</v>
      </c>
      <c r="B351" s="10">
        <v>699</v>
      </c>
      <c r="C351" t="str">
        <f t="shared" si="37"/>
        <v>-</v>
      </c>
      <c r="D351" t="str">
        <f t="shared" si="38"/>
        <v/>
      </c>
      <c r="E351">
        <f t="shared" si="39"/>
        <v>3</v>
      </c>
      <c r="F351" t="str">
        <f t="shared" si="35"/>
        <v>+</v>
      </c>
      <c r="G351" t="str">
        <f t="shared" si="36"/>
        <v/>
      </c>
      <c r="H351">
        <f t="shared" si="40"/>
        <v>49</v>
      </c>
      <c r="I351">
        <f t="shared" si="41"/>
        <v>0</v>
      </c>
    </row>
    <row r="352" spans="1:9" x14ac:dyDescent="0.25">
      <c r="A352" s="3">
        <v>44252</v>
      </c>
      <c r="B352" s="10">
        <v>670</v>
      </c>
      <c r="C352" t="str">
        <f t="shared" si="37"/>
        <v>-</v>
      </c>
      <c r="D352" t="str">
        <f t="shared" si="38"/>
        <v/>
      </c>
      <c r="E352">
        <f t="shared" si="39"/>
        <v>4</v>
      </c>
      <c r="F352" t="str">
        <f t="shared" si="35"/>
        <v>+</v>
      </c>
      <c r="G352" t="str">
        <f t="shared" si="36"/>
        <v/>
      </c>
      <c r="H352">
        <f t="shared" si="40"/>
        <v>50</v>
      </c>
      <c r="I352">
        <f t="shared" si="41"/>
        <v>1</v>
      </c>
    </row>
    <row r="353" spans="1:9" x14ac:dyDescent="0.25">
      <c r="A353" s="3">
        <v>44253</v>
      </c>
      <c r="B353" s="10">
        <v>875</v>
      </c>
      <c r="C353" t="str">
        <f t="shared" si="37"/>
        <v>+</v>
      </c>
      <c r="D353">
        <f t="shared" si="38"/>
        <v>1</v>
      </c>
      <c r="E353">
        <f t="shared" si="39"/>
        <v>1</v>
      </c>
      <c r="F353" t="str">
        <f t="shared" si="35"/>
        <v>+</v>
      </c>
      <c r="G353" t="str">
        <f t="shared" si="36"/>
        <v/>
      </c>
      <c r="H353">
        <f t="shared" si="40"/>
        <v>51</v>
      </c>
      <c r="I353">
        <f t="shared" si="41"/>
        <v>1</v>
      </c>
    </row>
    <row r="354" spans="1:9" x14ac:dyDescent="0.25">
      <c r="A354" s="3">
        <v>44254</v>
      </c>
      <c r="B354" s="10">
        <v>720</v>
      </c>
      <c r="C354" t="str">
        <f t="shared" si="37"/>
        <v>-</v>
      </c>
      <c r="D354">
        <f t="shared" si="38"/>
        <v>1</v>
      </c>
      <c r="E354">
        <f t="shared" si="39"/>
        <v>1</v>
      </c>
      <c r="F354" t="str">
        <f t="shared" si="35"/>
        <v>+</v>
      </c>
      <c r="G354" t="str">
        <f t="shared" si="36"/>
        <v/>
      </c>
      <c r="H354">
        <f t="shared" si="40"/>
        <v>52</v>
      </c>
      <c r="I354">
        <f t="shared" si="41"/>
        <v>0</v>
      </c>
    </row>
    <row r="355" spans="1:9" x14ac:dyDescent="0.25">
      <c r="A355" s="3">
        <v>44255</v>
      </c>
      <c r="B355" s="10">
        <v>618</v>
      </c>
      <c r="C355" t="str">
        <f t="shared" si="37"/>
        <v>-</v>
      </c>
      <c r="D355" t="str">
        <f t="shared" si="38"/>
        <v/>
      </c>
      <c r="E355">
        <f t="shared" si="39"/>
        <v>2</v>
      </c>
      <c r="F355" t="str">
        <f t="shared" si="35"/>
        <v>+</v>
      </c>
      <c r="G355" t="str">
        <f t="shared" si="36"/>
        <v/>
      </c>
      <c r="H355">
        <f t="shared" si="40"/>
        <v>53</v>
      </c>
      <c r="I355">
        <f t="shared" si="41"/>
        <v>1</v>
      </c>
    </row>
    <row r="356" spans="1:9" x14ac:dyDescent="0.25">
      <c r="A356" s="3">
        <v>44256</v>
      </c>
      <c r="B356" s="10">
        <v>811</v>
      </c>
      <c r="C356" t="str">
        <f t="shared" si="37"/>
        <v>+</v>
      </c>
      <c r="D356">
        <f t="shared" si="38"/>
        <v>1</v>
      </c>
      <c r="E356">
        <f t="shared" si="39"/>
        <v>1</v>
      </c>
      <c r="F356" t="str">
        <f t="shared" si="35"/>
        <v>+</v>
      </c>
      <c r="G356" t="str">
        <f t="shared" si="36"/>
        <v/>
      </c>
      <c r="H356">
        <f t="shared" si="40"/>
        <v>54</v>
      </c>
      <c r="I356">
        <f t="shared" si="41"/>
        <v>0</v>
      </c>
    </row>
    <row r="357" spans="1:9" x14ac:dyDescent="0.25">
      <c r="A357" s="3">
        <v>44257</v>
      </c>
      <c r="B357" s="10">
        <v>997</v>
      </c>
      <c r="C357" t="str">
        <f t="shared" si="37"/>
        <v>+</v>
      </c>
      <c r="D357" t="str">
        <f t="shared" si="38"/>
        <v/>
      </c>
      <c r="E357">
        <f t="shared" si="39"/>
        <v>2</v>
      </c>
      <c r="F357" t="str">
        <f t="shared" si="35"/>
        <v>+</v>
      </c>
      <c r="G357" t="str">
        <f t="shared" si="36"/>
        <v/>
      </c>
      <c r="H357">
        <f t="shared" si="40"/>
        <v>55</v>
      </c>
      <c r="I357">
        <f t="shared" si="41"/>
        <v>1</v>
      </c>
    </row>
    <row r="358" spans="1:9" x14ac:dyDescent="0.25">
      <c r="A358" s="3">
        <v>44258</v>
      </c>
      <c r="B358" s="10">
        <v>914</v>
      </c>
      <c r="C358" t="str">
        <f t="shared" si="37"/>
        <v>-</v>
      </c>
      <c r="D358">
        <f t="shared" si="38"/>
        <v>1</v>
      </c>
      <c r="E358">
        <f t="shared" si="39"/>
        <v>1</v>
      </c>
      <c r="F358" t="str">
        <f t="shared" si="35"/>
        <v>+</v>
      </c>
      <c r="G358" t="str">
        <f t="shared" si="36"/>
        <v/>
      </c>
      <c r="H358">
        <f t="shared" si="40"/>
        <v>56</v>
      </c>
      <c r="I358">
        <f t="shared" si="41"/>
        <v>0</v>
      </c>
    </row>
    <row r="359" spans="1:9" x14ac:dyDescent="0.25">
      <c r="A359" s="3">
        <v>44259</v>
      </c>
      <c r="B359" s="10">
        <v>807</v>
      </c>
      <c r="C359" t="str">
        <f t="shared" si="37"/>
        <v>-</v>
      </c>
      <c r="D359" t="str">
        <f t="shared" si="38"/>
        <v/>
      </c>
      <c r="E359">
        <f t="shared" si="39"/>
        <v>2</v>
      </c>
      <c r="F359" t="str">
        <f t="shared" si="35"/>
        <v>+</v>
      </c>
      <c r="G359" t="str">
        <f t="shared" si="36"/>
        <v/>
      </c>
      <c r="H359">
        <f t="shared" si="40"/>
        <v>57</v>
      </c>
      <c r="I359">
        <f t="shared" si="41"/>
        <v>0</v>
      </c>
    </row>
    <row r="360" spans="1:9" x14ac:dyDescent="0.25">
      <c r="A360" s="3">
        <v>44260</v>
      </c>
      <c r="B360" s="10">
        <v>777</v>
      </c>
      <c r="C360" t="str">
        <f t="shared" si="37"/>
        <v>-</v>
      </c>
      <c r="D360" t="str">
        <f t="shared" si="38"/>
        <v/>
      </c>
      <c r="E360">
        <f t="shared" si="39"/>
        <v>3</v>
      </c>
      <c r="F360" t="str">
        <f t="shared" si="35"/>
        <v>+</v>
      </c>
      <c r="G360" t="str">
        <f t="shared" si="36"/>
        <v/>
      </c>
      <c r="H360">
        <f t="shared" si="40"/>
        <v>58</v>
      </c>
      <c r="I360">
        <f t="shared" si="41"/>
        <v>0</v>
      </c>
    </row>
    <row r="361" spans="1:9" x14ac:dyDescent="0.25">
      <c r="A361" s="3">
        <v>44261</v>
      </c>
      <c r="B361" s="10">
        <v>750</v>
      </c>
      <c r="C361" t="str">
        <f t="shared" si="37"/>
        <v>-</v>
      </c>
      <c r="D361" t="str">
        <f t="shared" si="38"/>
        <v/>
      </c>
      <c r="E361">
        <f t="shared" si="39"/>
        <v>4</v>
      </c>
      <c r="F361" t="str">
        <f t="shared" si="35"/>
        <v>+</v>
      </c>
      <c r="G361" t="str">
        <f t="shared" si="36"/>
        <v/>
      </c>
      <c r="H361">
        <f t="shared" si="40"/>
        <v>59</v>
      </c>
      <c r="I361">
        <f t="shared" si="41"/>
        <v>1</v>
      </c>
    </row>
    <row r="362" spans="1:9" x14ac:dyDescent="0.25">
      <c r="A362" s="3">
        <v>44262</v>
      </c>
      <c r="B362" s="10">
        <v>858</v>
      </c>
      <c r="C362" t="str">
        <f t="shared" si="37"/>
        <v>+</v>
      </c>
      <c r="D362">
        <f t="shared" si="38"/>
        <v>1</v>
      </c>
      <c r="E362">
        <f t="shared" si="39"/>
        <v>1</v>
      </c>
      <c r="F362" t="str">
        <f t="shared" si="35"/>
        <v>+</v>
      </c>
      <c r="G362" t="str">
        <f t="shared" si="36"/>
        <v/>
      </c>
      <c r="H362">
        <f t="shared" si="40"/>
        <v>60</v>
      </c>
      <c r="I362">
        <f t="shared" si="41"/>
        <v>0</v>
      </c>
    </row>
    <row r="363" spans="1:9" x14ac:dyDescent="0.25">
      <c r="A363" s="3">
        <v>44263</v>
      </c>
      <c r="B363" s="10">
        <v>873</v>
      </c>
      <c r="C363" t="str">
        <f t="shared" si="37"/>
        <v>+</v>
      </c>
      <c r="D363" t="str">
        <f t="shared" si="38"/>
        <v/>
      </c>
      <c r="E363">
        <f t="shared" si="39"/>
        <v>2</v>
      </c>
      <c r="F363" t="str">
        <f t="shared" si="35"/>
        <v>+</v>
      </c>
      <c r="G363" t="str">
        <f t="shared" si="36"/>
        <v/>
      </c>
      <c r="H363">
        <f t="shared" si="40"/>
        <v>61</v>
      </c>
      <c r="I363">
        <f t="shared" si="41"/>
        <v>0</v>
      </c>
    </row>
    <row r="364" spans="1:9" x14ac:dyDescent="0.25">
      <c r="A364" s="3">
        <v>44264</v>
      </c>
      <c r="B364" s="10">
        <v>1041</v>
      </c>
      <c r="C364" t="str">
        <f t="shared" si="37"/>
        <v>+</v>
      </c>
      <c r="D364" t="str">
        <f t="shared" si="38"/>
        <v/>
      </c>
      <c r="E364">
        <f t="shared" si="39"/>
        <v>3</v>
      </c>
      <c r="F364" t="str">
        <f t="shared" si="35"/>
        <v>+</v>
      </c>
      <c r="G364" t="str">
        <f t="shared" si="36"/>
        <v/>
      </c>
      <c r="H364">
        <f t="shared" si="40"/>
        <v>62</v>
      </c>
      <c r="I364">
        <f t="shared" si="41"/>
        <v>1</v>
      </c>
    </row>
    <row r="365" spans="1:9" x14ac:dyDescent="0.25">
      <c r="A365" s="3">
        <v>44265</v>
      </c>
      <c r="B365" s="10">
        <v>772</v>
      </c>
      <c r="C365" t="str">
        <f t="shared" si="37"/>
        <v>-</v>
      </c>
      <c r="D365">
        <f t="shared" si="38"/>
        <v>1</v>
      </c>
      <c r="E365">
        <f t="shared" si="39"/>
        <v>1</v>
      </c>
      <c r="F365" t="str">
        <f t="shared" si="35"/>
        <v>+</v>
      </c>
      <c r="G365" t="str">
        <f t="shared" si="36"/>
        <v/>
      </c>
      <c r="H365">
        <f t="shared" si="40"/>
        <v>63</v>
      </c>
      <c r="I365">
        <f t="shared" si="41"/>
        <v>1</v>
      </c>
    </row>
    <row r="366" spans="1:9" x14ac:dyDescent="0.25">
      <c r="A366" s="3">
        <v>44266</v>
      </c>
      <c r="B366" s="10">
        <v>778</v>
      </c>
      <c r="C366" t="str">
        <f t="shared" si="37"/>
        <v>+</v>
      </c>
      <c r="D366">
        <f t="shared" si="38"/>
        <v>1</v>
      </c>
      <c r="E366">
        <f t="shared" si="39"/>
        <v>1</v>
      </c>
      <c r="F366" t="str">
        <f t="shared" si="35"/>
        <v>+</v>
      </c>
      <c r="G366" t="str">
        <f t="shared" si="36"/>
        <v/>
      </c>
      <c r="H366">
        <f t="shared" si="40"/>
        <v>64</v>
      </c>
      <c r="I366">
        <f t="shared" si="41"/>
        <v>1</v>
      </c>
    </row>
    <row r="367" spans="1:9" x14ac:dyDescent="0.25">
      <c r="A367" s="3">
        <v>44267</v>
      </c>
      <c r="B367" s="10">
        <v>762</v>
      </c>
      <c r="C367" t="str">
        <f t="shared" si="37"/>
        <v>-</v>
      </c>
      <c r="D367">
        <f t="shared" si="38"/>
        <v>1</v>
      </c>
      <c r="E367">
        <f t="shared" si="39"/>
        <v>1</v>
      </c>
      <c r="F367" t="str">
        <f t="shared" si="35"/>
        <v>+</v>
      </c>
      <c r="G367" t="str">
        <f t="shared" si="36"/>
        <v/>
      </c>
      <c r="H367">
        <f t="shared" si="40"/>
        <v>65</v>
      </c>
      <c r="I367">
        <f t="shared" si="41"/>
        <v>0</v>
      </c>
    </row>
    <row r="368" spans="1:9" x14ac:dyDescent="0.25">
      <c r="A368" s="3">
        <v>44268</v>
      </c>
      <c r="B368" s="10">
        <v>639</v>
      </c>
      <c r="C368" t="str">
        <f t="shared" si="37"/>
        <v>-</v>
      </c>
      <c r="D368" t="str">
        <f t="shared" si="38"/>
        <v/>
      </c>
      <c r="E368">
        <f t="shared" si="39"/>
        <v>2</v>
      </c>
      <c r="F368" t="str">
        <f t="shared" si="35"/>
        <v>+</v>
      </c>
      <c r="G368" t="str">
        <f t="shared" si="36"/>
        <v/>
      </c>
      <c r="H368">
        <f t="shared" si="40"/>
        <v>66</v>
      </c>
      <c r="I368">
        <f t="shared" si="41"/>
        <v>1</v>
      </c>
    </row>
    <row r="369" spans="1:9" x14ac:dyDescent="0.25">
      <c r="A369" s="3">
        <v>44269</v>
      </c>
      <c r="B369" s="10">
        <v>914</v>
      </c>
      <c r="C369" t="str">
        <f t="shared" si="37"/>
        <v>+</v>
      </c>
      <c r="D369">
        <f t="shared" si="38"/>
        <v>1</v>
      </c>
      <c r="E369">
        <f t="shared" si="39"/>
        <v>1</v>
      </c>
      <c r="F369" t="str">
        <f t="shared" si="35"/>
        <v>+</v>
      </c>
      <c r="G369" t="str">
        <f t="shared" si="36"/>
        <v/>
      </c>
      <c r="H369">
        <f t="shared" si="40"/>
        <v>67</v>
      </c>
      <c r="I369">
        <f t="shared" si="41"/>
        <v>1</v>
      </c>
    </row>
    <row r="370" spans="1:9" x14ac:dyDescent="0.25">
      <c r="A370" s="3">
        <v>44270</v>
      </c>
      <c r="B370" s="10">
        <v>734</v>
      </c>
      <c r="C370" t="str">
        <f t="shared" si="37"/>
        <v>-</v>
      </c>
      <c r="D370">
        <f t="shared" si="38"/>
        <v>1</v>
      </c>
      <c r="E370">
        <f t="shared" si="39"/>
        <v>1</v>
      </c>
      <c r="F370" t="str">
        <f t="shared" si="35"/>
        <v>+</v>
      </c>
      <c r="G370" t="str">
        <f t="shared" si="36"/>
        <v/>
      </c>
      <c r="H370">
        <f t="shared" si="40"/>
        <v>68</v>
      </c>
      <c r="I370">
        <f t="shared" si="41"/>
        <v>1</v>
      </c>
    </row>
    <row r="371" spans="1:9" x14ac:dyDescent="0.25">
      <c r="A371" s="3">
        <v>44271</v>
      </c>
      <c r="B371" s="10">
        <v>792</v>
      </c>
      <c r="C371" t="str">
        <f t="shared" si="37"/>
        <v>+</v>
      </c>
      <c r="D371">
        <f t="shared" si="38"/>
        <v>1</v>
      </c>
      <c r="E371">
        <f t="shared" si="39"/>
        <v>1</v>
      </c>
      <c r="F371" t="str">
        <f t="shared" si="35"/>
        <v>+</v>
      </c>
      <c r="G371" t="str">
        <f t="shared" si="36"/>
        <v/>
      </c>
      <c r="H371">
        <f t="shared" si="40"/>
        <v>69</v>
      </c>
      <c r="I371">
        <f t="shared" si="41"/>
        <v>1</v>
      </c>
    </row>
    <row r="372" spans="1:9" x14ac:dyDescent="0.25">
      <c r="A372" s="3">
        <v>44272</v>
      </c>
      <c r="B372" s="10">
        <v>727</v>
      </c>
      <c r="C372" t="str">
        <f t="shared" si="37"/>
        <v>-</v>
      </c>
      <c r="D372">
        <f t="shared" si="38"/>
        <v>1</v>
      </c>
      <c r="E372">
        <f t="shared" si="39"/>
        <v>1</v>
      </c>
      <c r="F372" t="str">
        <f t="shared" si="35"/>
        <v>+</v>
      </c>
      <c r="G372" t="str">
        <f t="shared" si="36"/>
        <v/>
      </c>
      <c r="H372">
        <f t="shared" si="40"/>
        <v>70</v>
      </c>
      <c r="I372">
        <f t="shared" si="41"/>
        <v>0</v>
      </c>
    </row>
    <row r="373" spans="1:9" x14ac:dyDescent="0.25">
      <c r="A373" s="3">
        <v>44273</v>
      </c>
      <c r="B373" s="10">
        <v>689</v>
      </c>
      <c r="C373" t="str">
        <f t="shared" si="37"/>
        <v>-</v>
      </c>
      <c r="D373" t="str">
        <f t="shared" si="38"/>
        <v/>
      </c>
      <c r="E373">
        <f t="shared" si="39"/>
        <v>2</v>
      </c>
      <c r="F373" t="str">
        <f t="shared" si="35"/>
        <v>+</v>
      </c>
      <c r="G373" t="str">
        <f t="shared" si="36"/>
        <v/>
      </c>
      <c r="H373">
        <f t="shared" si="40"/>
        <v>71</v>
      </c>
      <c r="I373">
        <f t="shared" si="41"/>
        <v>1</v>
      </c>
    </row>
    <row r="374" spans="1:9" x14ac:dyDescent="0.25">
      <c r="A374" s="3">
        <v>44274</v>
      </c>
      <c r="B374" s="10">
        <v>735</v>
      </c>
      <c r="C374" t="str">
        <f t="shared" si="37"/>
        <v>+</v>
      </c>
      <c r="D374">
        <f t="shared" si="38"/>
        <v>1</v>
      </c>
      <c r="E374">
        <f t="shared" si="39"/>
        <v>1</v>
      </c>
      <c r="F374" t="str">
        <f t="shared" si="35"/>
        <v>+</v>
      </c>
      <c r="G374" t="str">
        <f t="shared" si="36"/>
        <v/>
      </c>
      <c r="H374">
        <f t="shared" si="40"/>
        <v>72</v>
      </c>
      <c r="I374">
        <f t="shared" si="41"/>
        <v>0</v>
      </c>
    </row>
    <row r="375" spans="1:9" x14ac:dyDescent="0.25">
      <c r="A375" s="3">
        <v>44275</v>
      </c>
      <c r="B375" s="10">
        <v>813</v>
      </c>
      <c r="C375" t="str">
        <f t="shared" si="37"/>
        <v>+</v>
      </c>
      <c r="D375" t="str">
        <f t="shared" si="38"/>
        <v/>
      </c>
      <c r="E375">
        <f t="shared" si="39"/>
        <v>2</v>
      </c>
      <c r="F375" t="str">
        <f t="shared" si="35"/>
        <v>+</v>
      </c>
      <c r="G375" t="str">
        <f t="shared" si="36"/>
        <v/>
      </c>
      <c r="H375">
        <f t="shared" si="40"/>
        <v>73</v>
      </c>
      <c r="I375">
        <f t="shared" si="41"/>
        <v>1</v>
      </c>
    </row>
    <row r="376" spans="1:9" x14ac:dyDescent="0.25">
      <c r="A376" s="3">
        <v>44276</v>
      </c>
      <c r="B376" s="10">
        <v>796</v>
      </c>
      <c r="C376" t="str">
        <f t="shared" si="37"/>
        <v>-</v>
      </c>
      <c r="D376">
        <f t="shared" si="38"/>
        <v>1</v>
      </c>
      <c r="E376">
        <f t="shared" si="39"/>
        <v>1</v>
      </c>
      <c r="F376" t="str">
        <f t="shared" si="35"/>
        <v>+</v>
      </c>
      <c r="G376" t="str">
        <f t="shared" si="36"/>
        <v/>
      </c>
      <c r="H376">
        <f t="shared" si="40"/>
        <v>74</v>
      </c>
      <c r="I376">
        <f t="shared" si="41"/>
        <v>0</v>
      </c>
    </row>
    <row r="377" spans="1:9" x14ac:dyDescent="0.25">
      <c r="A377" s="3">
        <v>44277</v>
      </c>
      <c r="B377" s="10">
        <v>718</v>
      </c>
      <c r="C377" t="str">
        <f t="shared" si="37"/>
        <v>-</v>
      </c>
      <c r="D377" t="str">
        <f t="shared" si="38"/>
        <v/>
      </c>
      <c r="E377">
        <f t="shared" si="39"/>
        <v>2</v>
      </c>
      <c r="F377" t="str">
        <f t="shared" si="35"/>
        <v>+</v>
      </c>
      <c r="G377" t="str">
        <f t="shared" si="36"/>
        <v/>
      </c>
      <c r="H377">
        <f t="shared" si="40"/>
        <v>75</v>
      </c>
      <c r="I377">
        <f t="shared" si="41"/>
        <v>1</v>
      </c>
    </row>
    <row r="378" spans="1:9" x14ac:dyDescent="0.25">
      <c r="A378" s="3">
        <v>44278</v>
      </c>
      <c r="B378" s="10">
        <v>774</v>
      </c>
      <c r="C378" t="str">
        <f t="shared" si="37"/>
        <v>+</v>
      </c>
      <c r="D378">
        <f t="shared" si="38"/>
        <v>1</v>
      </c>
      <c r="E378">
        <f t="shared" si="39"/>
        <v>1</v>
      </c>
      <c r="F378" t="str">
        <f t="shared" si="35"/>
        <v>+</v>
      </c>
      <c r="G378" t="str">
        <f t="shared" si="36"/>
        <v/>
      </c>
      <c r="H378">
        <f t="shared" si="40"/>
        <v>76</v>
      </c>
      <c r="I378">
        <f t="shared" si="41"/>
        <v>1</v>
      </c>
    </row>
    <row r="379" spans="1:9" x14ac:dyDescent="0.25">
      <c r="A379" s="3">
        <v>44279</v>
      </c>
      <c r="B379" s="10">
        <v>736</v>
      </c>
      <c r="C379" t="str">
        <f t="shared" si="37"/>
        <v>-</v>
      </c>
      <c r="D379">
        <f t="shared" si="38"/>
        <v>1</v>
      </c>
      <c r="E379">
        <f t="shared" si="39"/>
        <v>1</v>
      </c>
      <c r="F379" t="str">
        <f t="shared" si="35"/>
        <v>+</v>
      </c>
      <c r="G379" t="str">
        <f t="shared" si="36"/>
        <v/>
      </c>
      <c r="H379">
        <f t="shared" si="40"/>
        <v>77</v>
      </c>
      <c r="I379">
        <f t="shared" si="41"/>
        <v>1</v>
      </c>
    </row>
    <row r="380" spans="1:9" x14ac:dyDescent="0.25">
      <c r="A380" s="3">
        <v>44280</v>
      </c>
      <c r="B380" s="10">
        <v>816</v>
      </c>
      <c r="C380" t="str">
        <f t="shared" si="37"/>
        <v>+</v>
      </c>
      <c r="D380">
        <f t="shared" si="38"/>
        <v>1</v>
      </c>
      <c r="E380">
        <f t="shared" si="39"/>
        <v>1</v>
      </c>
      <c r="F380" t="str">
        <f t="shared" si="35"/>
        <v>+</v>
      </c>
      <c r="G380" t="str">
        <f t="shared" si="36"/>
        <v/>
      </c>
      <c r="H380">
        <f t="shared" si="40"/>
        <v>78</v>
      </c>
      <c r="I380">
        <f t="shared" si="41"/>
        <v>0</v>
      </c>
    </row>
    <row r="381" spans="1:9" x14ac:dyDescent="0.25">
      <c r="A381" s="3">
        <v>44281</v>
      </c>
      <c r="B381" s="10">
        <v>832</v>
      </c>
      <c r="C381" t="str">
        <f t="shared" si="37"/>
        <v>+</v>
      </c>
      <c r="D381" t="str">
        <f t="shared" si="38"/>
        <v/>
      </c>
      <c r="E381">
        <f t="shared" si="39"/>
        <v>2</v>
      </c>
      <c r="F381" t="str">
        <f t="shared" si="35"/>
        <v>+</v>
      </c>
      <c r="G381" t="str">
        <f t="shared" si="36"/>
        <v/>
      </c>
      <c r="H381">
        <f t="shared" si="40"/>
        <v>79</v>
      </c>
      <c r="I381">
        <f t="shared" si="41"/>
        <v>0</v>
      </c>
    </row>
    <row r="382" spans="1:9" x14ac:dyDescent="0.25">
      <c r="A382" s="3">
        <v>44282</v>
      </c>
      <c r="B382" s="10">
        <v>950</v>
      </c>
      <c r="C382" t="str">
        <f t="shared" si="37"/>
        <v>+</v>
      </c>
      <c r="D382" t="str">
        <f t="shared" si="38"/>
        <v/>
      </c>
      <c r="E382">
        <f t="shared" si="39"/>
        <v>3</v>
      </c>
      <c r="F382" t="str">
        <f t="shared" si="35"/>
        <v>+</v>
      </c>
      <c r="G382" t="str">
        <f t="shared" si="36"/>
        <v/>
      </c>
      <c r="H382">
        <f t="shared" si="40"/>
        <v>80</v>
      </c>
      <c r="I382">
        <f t="shared" si="41"/>
        <v>1</v>
      </c>
    </row>
    <row r="383" spans="1:9" x14ac:dyDescent="0.25">
      <c r="A383" s="3">
        <v>44283</v>
      </c>
      <c r="B383" s="10">
        <v>919</v>
      </c>
      <c r="C383" t="str">
        <f t="shared" si="37"/>
        <v>-</v>
      </c>
      <c r="D383">
        <f t="shared" si="38"/>
        <v>1</v>
      </c>
      <c r="E383">
        <f t="shared" si="39"/>
        <v>1</v>
      </c>
      <c r="F383" t="str">
        <f t="shared" si="35"/>
        <v>+</v>
      </c>
      <c r="G383" t="str">
        <f t="shared" si="36"/>
        <v/>
      </c>
      <c r="H383">
        <f t="shared" si="40"/>
        <v>81</v>
      </c>
      <c r="I383">
        <f t="shared" si="41"/>
        <v>0</v>
      </c>
    </row>
    <row r="384" spans="1:9" x14ac:dyDescent="0.25">
      <c r="A384" s="3">
        <v>44284</v>
      </c>
      <c r="B384" s="10">
        <v>701</v>
      </c>
      <c r="C384" t="str">
        <f t="shared" si="37"/>
        <v>-</v>
      </c>
      <c r="D384" t="str">
        <f t="shared" si="38"/>
        <v/>
      </c>
      <c r="E384">
        <f t="shared" si="39"/>
        <v>2</v>
      </c>
      <c r="F384" t="str">
        <f t="shared" si="35"/>
        <v>+</v>
      </c>
      <c r="G384" t="str">
        <f t="shared" si="36"/>
        <v/>
      </c>
      <c r="H384">
        <f t="shared" si="40"/>
        <v>82</v>
      </c>
      <c r="I384">
        <f t="shared" si="41"/>
        <v>1</v>
      </c>
    </row>
    <row r="385" spans="1:9" x14ac:dyDescent="0.25">
      <c r="A385" s="3">
        <v>44285</v>
      </c>
      <c r="B385" s="10">
        <v>1008</v>
      </c>
      <c r="C385" t="str">
        <f t="shared" si="37"/>
        <v>+</v>
      </c>
      <c r="D385">
        <f t="shared" si="38"/>
        <v>1</v>
      </c>
      <c r="E385">
        <f t="shared" si="39"/>
        <v>1</v>
      </c>
      <c r="F385" t="str">
        <f t="shared" si="35"/>
        <v>+</v>
      </c>
      <c r="G385" t="str">
        <f t="shared" si="36"/>
        <v/>
      </c>
      <c r="H385">
        <f t="shared" si="40"/>
        <v>83</v>
      </c>
      <c r="I385">
        <f t="shared" si="41"/>
        <v>0</v>
      </c>
    </row>
    <row r="386" spans="1:9" x14ac:dyDescent="0.25">
      <c r="A386" s="3">
        <v>44286</v>
      </c>
      <c r="B386" s="10">
        <v>1051</v>
      </c>
      <c r="C386" t="str">
        <f t="shared" si="37"/>
        <v>+</v>
      </c>
      <c r="D386" t="str">
        <f t="shared" si="38"/>
        <v/>
      </c>
      <c r="E386">
        <f t="shared" si="39"/>
        <v>2</v>
      </c>
      <c r="F386" t="str">
        <f t="shared" si="35"/>
        <v>+</v>
      </c>
      <c r="G386" t="str">
        <f t="shared" si="36"/>
        <v/>
      </c>
      <c r="H386">
        <f t="shared" si="40"/>
        <v>84</v>
      </c>
      <c r="I386">
        <f t="shared" si="41"/>
        <v>1</v>
      </c>
    </row>
    <row r="387" spans="1:9" x14ac:dyDescent="0.25">
      <c r="A387" s="3">
        <v>44287</v>
      </c>
      <c r="B387" s="10">
        <v>1013</v>
      </c>
      <c r="C387" t="str">
        <f t="shared" si="37"/>
        <v>-</v>
      </c>
      <c r="D387">
        <f t="shared" si="38"/>
        <v>1</v>
      </c>
      <c r="E387">
        <f t="shared" si="39"/>
        <v>1</v>
      </c>
      <c r="F387" t="str">
        <f t="shared" ref="F387:F450" si="42">IF(B387-$G$1&gt;0,"+",IF(B387-$G$1&lt;0,"-",""))</f>
        <v>+</v>
      </c>
      <c r="G387" t="str">
        <f t="shared" ref="G387:G450" si="43">IF(OR(AND(F387=$C$1, OR(F386=$D$1,F386="")),AND(F387=$D$1, OR(F386=$C$1,F386=""))),1,"")</f>
        <v/>
      </c>
      <c r="H387">
        <f t="shared" si="40"/>
        <v>85</v>
      </c>
      <c r="I387">
        <f t="shared" si="41"/>
        <v>1</v>
      </c>
    </row>
    <row r="388" spans="1:9" x14ac:dyDescent="0.25">
      <c r="A388" s="3">
        <v>44288</v>
      </c>
      <c r="B388" s="10">
        <v>1077</v>
      </c>
      <c r="C388" t="str">
        <f t="shared" ref="C388:C451" si="44">IF(B388-B387&gt;0,"+",IF(B388-B387&lt;0,"-",""))</f>
        <v>+</v>
      </c>
      <c r="D388">
        <f t="shared" ref="D388:D451" si="45">IF(OR(AND(C388=$C$1, OR(C387=$D$1,C387="")),AND(C388=$D$1, OR(C387=$C$1,C387=""))),1,"")</f>
        <v>1</v>
      </c>
      <c r="E388">
        <f t="shared" ref="E388:E451" si="46">IF(D388=1,1,IF(OR(AND(C388=$D$1,C387=$D$1),AND(C388=$C$1,C387=$C$1)),E387+1,""))</f>
        <v>1</v>
      </c>
      <c r="F388" t="str">
        <f t="shared" si="42"/>
        <v>+</v>
      </c>
      <c r="G388" t="str">
        <f t="shared" si="43"/>
        <v/>
      </c>
      <c r="H388">
        <f t="shared" ref="H388:H451" si="47">IF(G388=1,1,IF(OR(AND(F388=$D$1,F387=$D$1),AND(F388=$C$1,F387=$C$1)),H387+1,""))</f>
        <v>86</v>
      </c>
      <c r="I388">
        <f t="shared" ref="I388:I451" si="48">IF(OR(AND(B388&gt;B387,B388&gt;B389),AND(B388&lt;B387,B388&lt;B389)),1,0)</f>
        <v>1</v>
      </c>
    </row>
    <row r="389" spans="1:9" x14ac:dyDescent="0.25">
      <c r="A389" s="3">
        <v>44289</v>
      </c>
      <c r="B389" s="10">
        <v>1029</v>
      </c>
      <c r="C389" t="str">
        <f t="shared" si="44"/>
        <v>-</v>
      </c>
      <c r="D389">
        <f t="shared" si="45"/>
        <v>1</v>
      </c>
      <c r="E389">
        <f t="shared" si="46"/>
        <v>1</v>
      </c>
      <c r="F389" t="str">
        <f t="shared" si="42"/>
        <v>+</v>
      </c>
      <c r="G389" t="str">
        <f t="shared" si="43"/>
        <v/>
      </c>
      <c r="H389">
        <f t="shared" si="47"/>
        <v>87</v>
      </c>
      <c r="I389">
        <f t="shared" si="48"/>
        <v>1</v>
      </c>
    </row>
    <row r="390" spans="1:9" x14ac:dyDescent="0.25">
      <c r="A390" s="3">
        <v>44290</v>
      </c>
      <c r="B390" s="10">
        <v>1162</v>
      </c>
      <c r="C390" t="str">
        <f t="shared" si="44"/>
        <v>+</v>
      </c>
      <c r="D390">
        <f t="shared" si="45"/>
        <v>1</v>
      </c>
      <c r="E390">
        <f t="shared" si="46"/>
        <v>1</v>
      </c>
      <c r="F390" t="str">
        <f t="shared" si="42"/>
        <v>+</v>
      </c>
      <c r="G390" t="str">
        <f t="shared" si="43"/>
        <v/>
      </c>
      <c r="H390">
        <f t="shared" si="47"/>
        <v>88</v>
      </c>
      <c r="I390">
        <f t="shared" si="48"/>
        <v>1</v>
      </c>
    </row>
    <row r="391" spans="1:9" x14ac:dyDescent="0.25">
      <c r="A391" s="3">
        <v>44291</v>
      </c>
      <c r="B391" s="10">
        <v>1066</v>
      </c>
      <c r="C391" t="str">
        <f t="shared" si="44"/>
        <v>-</v>
      </c>
      <c r="D391">
        <f t="shared" si="45"/>
        <v>1</v>
      </c>
      <c r="E391">
        <f t="shared" si="46"/>
        <v>1</v>
      </c>
      <c r="F391" t="str">
        <f t="shared" si="42"/>
        <v>+</v>
      </c>
      <c r="G391" t="str">
        <f t="shared" si="43"/>
        <v/>
      </c>
      <c r="H391">
        <f t="shared" si="47"/>
        <v>89</v>
      </c>
      <c r="I391">
        <f t="shared" si="48"/>
        <v>0</v>
      </c>
    </row>
    <row r="392" spans="1:9" x14ac:dyDescent="0.25">
      <c r="A392" s="3">
        <v>44292</v>
      </c>
      <c r="B392" s="10">
        <v>1030</v>
      </c>
      <c r="C392" t="str">
        <f t="shared" si="44"/>
        <v>-</v>
      </c>
      <c r="D392" t="str">
        <f t="shared" si="45"/>
        <v/>
      </c>
      <c r="E392">
        <f t="shared" si="46"/>
        <v>2</v>
      </c>
      <c r="F392" t="str">
        <f t="shared" si="42"/>
        <v>+</v>
      </c>
      <c r="G392" t="str">
        <f t="shared" si="43"/>
        <v/>
      </c>
      <c r="H392">
        <f t="shared" si="47"/>
        <v>90</v>
      </c>
      <c r="I392">
        <f t="shared" si="48"/>
        <v>0</v>
      </c>
    </row>
    <row r="393" spans="1:9" x14ac:dyDescent="0.25">
      <c r="A393" s="3">
        <v>44293</v>
      </c>
      <c r="B393" s="10">
        <v>961</v>
      </c>
      <c r="C393" t="str">
        <f t="shared" si="44"/>
        <v>-</v>
      </c>
      <c r="D393" t="str">
        <f t="shared" si="45"/>
        <v/>
      </c>
      <c r="E393">
        <f t="shared" si="46"/>
        <v>3</v>
      </c>
      <c r="F393" t="str">
        <f t="shared" si="42"/>
        <v>+</v>
      </c>
      <c r="G393" t="str">
        <f t="shared" si="43"/>
        <v/>
      </c>
      <c r="H393">
        <f t="shared" si="47"/>
        <v>91</v>
      </c>
      <c r="I393">
        <f t="shared" si="48"/>
        <v>0</v>
      </c>
    </row>
    <row r="394" spans="1:9" x14ac:dyDescent="0.25">
      <c r="A394" s="3">
        <v>44294</v>
      </c>
      <c r="B394" s="10">
        <v>914</v>
      </c>
      <c r="C394" t="str">
        <f t="shared" si="44"/>
        <v>-</v>
      </c>
      <c r="D394" t="str">
        <f t="shared" si="45"/>
        <v/>
      </c>
      <c r="E394">
        <f t="shared" si="46"/>
        <v>4</v>
      </c>
      <c r="F394" t="str">
        <f t="shared" si="42"/>
        <v>+</v>
      </c>
      <c r="G394" t="str">
        <f t="shared" si="43"/>
        <v/>
      </c>
      <c r="H394">
        <f t="shared" si="47"/>
        <v>92</v>
      </c>
      <c r="I394">
        <f t="shared" si="48"/>
        <v>1</v>
      </c>
    </row>
    <row r="395" spans="1:9" x14ac:dyDescent="0.25">
      <c r="A395" s="3">
        <v>44295</v>
      </c>
      <c r="B395" s="10">
        <v>1017</v>
      </c>
      <c r="C395" t="str">
        <f t="shared" si="44"/>
        <v>+</v>
      </c>
      <c r="D395">
        <f t="shared" si="45"/>
        <v>1</v>
      </c>
      <c r="E395">
        <f t="shared" si="46"/>
        <v>1</v>
      </c>
      <c r="F395" t="str">
        <f t="shared" si="42"/>
        <v>+</v>
      </c>
      <c r="G395" t="str">
        <f t="shared" si="43"/>
        <v/>
      </c>
      <c r="H395">
        <f t="shared" si="47"/>
        <v>93</v>
      </c>
      <c r="I395">
        <f t="shared" si="48"/>
        <v>0</v>
      </c>
    </row>
    <row r="396" spans="1:9" x14ac:dyDescent="0.25">
      <c r="A396" s="3">
        <v>44296</v>
      </c>
      <c r="B396" s="10">
        <v>1040</v>
      </c>
      <c r="C396" t="str">
        <f t="shared" si="44"/>
        <v>+</v>
      </c>
      <c r="D396" t="str">
        <f t="shared" si="45"/>
        <v/>
      </c>
      <c r="E396">
        <f t="shared" si="46"/>
        <v>2</v>
      </c>
      <c r="F396" t="str">
        <f t="shared" si="42"/>
        <v>+</v>
      </c>
      <c r="G396" t="str">
        <f t="shared" si="43"/>
        <v/>
      </c>
      <c r="H396">
        <f t="shared" si="47"/>
        <v>94</v>
      </c>
      <c r="I396">
        <f t="shared" si="48"/>
        <v>1</v>
      </c>
    </row>
    <row r="397" spans="1:9" x14ac:dyDescent="0.25">
      <c r="A397" s="3">
        <v>44297</v>
      </c>
      <c r="B397" s="10">
        <v>959</v>
      </c>
      <c r="C397" t="str">
        <f t="shared" si="44"/>
        <v>-</v>
      </c>
      <c r="D397">
        <f t="shared" si="45"/>
        <v>1</v>
      </c>
      <c r="E397">
        <f t="shared" si="46"/>
        <v>1</v>
      </c>
      <c r="F397" t="str">
        <f t="shared" si="42"/>
        <v>+</v>
      </c>
      <c r="G397" t="str">
        <f t="shared" si="43"/>
        <v/>
      </c>
      <c r="H397">
        <f t="shared" si="47"/>
        <v>95</v>
      </c>
      <c r="I397">
        <f t="shared" si="48"/>
        <v>0</v>
      </c>
    </row>
    <row r="398" spans="1:9" x14ac:dyDescent="0.25">
      <c r="A398" s="3">
        <v>44298</v>
      </c>
      <c r="B398" s="10">
        <v>854</v>
      </c>
      <c r="C398" t="str">
        <f t="shared" si="44"/>
        <v>-</v>
      </c>
      <c r="D398" t="str">
        <f t="shared" si="45"/>
        <v/>
      </c>
      <c r="E398">
        <f t="shared" si="46"/>
        <v>2</v>
      </c>
      <c r="F398" t="str">
        <f t="shared" si="42"/>
        <v>+</v>
      </c>
      <c r="G398" t="str">
        <f t="shared" si="43"/>
        <v/>
      </c>
      <c r="H398">
        <f t="shared" si="47"/>
        <v>96</v>
      </c>
      <c r="I398">
        <f t="shared" si="48"/>
        <v>1</v>
      </c>
    </row>
    <row r="399" spans="1:9" x14ac:dyDescent="0.25">
      <c r="A399" s="3">
        <v>44299</v>
      </c>
      <c r="B399" s="10">
        <v>1060</v>
      </c>
      <c r="C399" t="str">
        <f t="shared" si="44"/>
        <v>+</v>
      </c>
      <c r="D399">
        <f t="shared" si="45"/>
        <v>1</v>
      </c>
      <c r="E399">
        <f t="shared" si="46"/>
        <v>1</v>
      </c>
      <c r="F399" t="str">
        <f t="shared" si="42"/>
        <v>+</v>
      </c>
      <c r="G399" t="str">
        <f t="shared" si="43"/>
        <v/>
      </c>
      <c r="H399">
        <f t="shared" si="47"/>
        <v>97</v>
      </c>
      <c r="I399">
        <f t="shared" si="48"/>
        <v>1</v>
      </c>
    </row>
    <row r="400" spans="1:9" x14ac:dyDescent="0.25">
      <c r="A400" s="3">
        <v>44300</v>
      </c>
      <c r="B400" s="10">
        <v>959</v>
      </c>
      <c r="C400" t="str">
        <f t="shared" si="44"/>
        <v>-</v>
      </c>
      <c r="D400">
        <f t="shared" si="45"/>
        <v>1</v>
      </c>
      <c r="E400">
        <f t="shared" si="46"/>
        <v>1</v>
      </c>
      <c r="F400" t="str">
        <f t="shared" si="42"/>
        <v>+</v>
      </c>
      <c r="G400" t="str">
        <f t="shared" si="43"/>
        <v/>
      </c>
      <c r="H400">
        <f t="shared" si="47"/>
        <v>98</v>
      </c>
      <c r="I400">
        <f t="shared" si="48"/>
        <v>1</v>
      </c>
    </row>
    <row r="401" spans="1:9" x14ac:dyDescent="0.25">
      <c r="A401" s="3">
        <v>44301</v>
      </c>
      <c r="B401" s="10">
        <v>1004</v>
      </c>
      <c r="C401" t="str">
        <f t="shared" si="44"/>
        <v>+</v>
      </c>
      <c r="D401">
        <f t="shared" si="45"/>
        <v>1</v>
      </c>
      <c r="E401">
        <f t="shared" si="46"/>
        <v>1</v>
      </c>
      <c r="F401" t="str">
        <f t="shared" si="42"/>
        <v>+</v>
      </c>
      <c r="G401" t="str">
        <f t="shared" si="43"/>
        <v/>
      </c>
      <c r="H401">
        <f t="shared" si="47"/>
        <v>99</v>
      </c>
      <c r="I401">
        <f t="shared" si="48"/>
        <v>0</v>
      </c>
    </row>
    <row r="402" spans="1:9" x14ac:dyDescent="0.25">
      <c r="A402" s="3">
        <v>44302</v>
      </c>
      <c r="B402" s="10">
        <v>1040</v>
      </c>
      <c r="C402" t="str">
        <f t="shared" si="44"/>
        <v>+</v>
      </c>
      <c r="D402" t="str">
        <f t="shared" si="45"/>
        <v/>
      </c>
      <c r="E402">
        <f t="shared" si="46"/>
        <v>2</v>
      </c>
      <c r="F402" t="str">
        <f t="shared" si="42"/>
        <v>+</v>
      </c>
      <c r="G402" t="str">
        <f t="shared" si="43"/>
        <v/>
      </c>
      <c r="H402">
        <f t="shared" si="47"/>
        <v>100</v>
      </c>
      <c r="I402">
        <f t="shared" si="48"/>
        <v>1</v>
      </c>
    </row>
    <row r="403" spans="1:9" x14ac:dyDescent="0.25">
      <c r="A403" s="3">
        <v>44303</v>
      </c>
      <c r="B403" s="10">
        <v>1026</v>
      </c>
      <c r="C403" t="str">
        <f t="shared" si="44"/>
        <v>-</v>
      </c>
      <c r="D403">
        <f t="shared" si="45"/>
        <v>1</v>
      </c>
      <c r="E403">
        <f t="shared" si="46"/>
        <v>1</v>
      </c>
      <c r="F403" t="str">
        <f t="shared" si="42"/>
        <v>+</v>
      </c>
      <c r="G403" t="str">
        <f t="shared" si="43"/>
        <v/>
      </c>
      <c r="H403">
        <f t="shared" si="47"/>
        <v>101</v>
      </c>
      <c r="I403">
        <f t="shared" si="48"/>
        <v>1</v>
      </c>
    </row>
    <row r="404" spans="1:9" x14ac:dyDescent="0.25">
      <c r="A404" s="3">
        <v>44304</v>
      </c>
      <c r="B404" s="10">
        <v>1037</v>
      </c>
      <c r="C404" t="str">
        <f t="shared" si="44"/>
        <v>+</v>
      </c>
      <c r="D404">
        <f t="shared" si="45"/>
        <v>1</v>
      </c>
      <c r="E404">
        <f t="shared" si="46"/>
        <v>1</v>
      </c>
      <c r="F404" t="str">
        <f t="shared" si="42"/>
        <v>+</v>
      </c>
      <c r="G404" t="str">
        <f t="shared" si="43"/>
        <v/>
      </c>
      <c r="H404">
        <f t="shared" si="47"/>
        <v>102</v>
      </c>
      <c r="I404">
        <f t="shared" si="48"/>
        <v>0</v>
      </c>
    </row>
    <row r="405" spans="1:9" x14ac:dyDescent="0.25">
      <c r="A405" s="3">
        <v>44305</v>
      </c>
      <c r="B405" s="10">
        <v>1060</v>
      </c>
      <c r="C405" t="str">
        <f t="shared" si="44"/>
        <v>+</v>
      </c>
      <c r="D405" t="str">
        <f t="shared" si="45"/>
        <v/>
      </c>
      <c r="E405">
        <f t="shared" si="46"/>
        <v>2</v>
      </c>
      <c r="F405" t="str">
        <f t="shared" si="42"/>
        <v>+</v>
      </c>
      <c r="G405" t="str">
        <f t="shared" si="43"/>
        <v/>
      </c>
      <c r="H405">
        <f t="shared" si="47"/>
        <v>103</v>
      </c>
      <c r="I405">
        <f t="shared" si="48"/>
        <v>0</v>
      </c>
    </row>
    <row r="406" spans="1:9" x14ac:dyDescent="0.25">
      <c r="A406" s="3">
        <v>44306</v>
      </c>
      <c r="B406" s="10">
        <v>1183</v>
      </c>
      <c r="C406" t="str">
        <f t="shared" si="44"/>
        <v>+</v>
      </c>
      <c r="D406" t="str">
        <f t="shared" si="45"/>
        <v/>
      </c>
      <c r="E406">
        <f t="shared" si="46"/>
        <v>3</v>
      </c>
      <c r="F406" t="str">
        <f t="shared" si="42"/>
        <v>+</v>
      </c>
      <c r="G406" t="str">
        <f t="shared" si="43"/>
        <v/>
      </c>
      <c r="H406">
        <f t="shared" si="47"/>
        <v>104</v>
      </c>
      <c r="I406">
        <f t="shared" si="48"/>
        <v>1</v>
      </c>
    </row>
    <row r="407" spans="1:9" x14ac:dyDescent="0.25">
      <c r="A407" s="3">
        <v>44307</v>
      </c>
      <c r="B407" s="10">
        <v>1006</v>
      </c>
      <c r="C407" t="str">
        <f t="shared" si="44"/>
        <v>-</v>
      </c>
      <c r="D407">
        <f t="shared" si="45"/>
        <v>1</v>
      </c>
      <c r="E407">
        <f t="shared" si="46"/>
        <v>1</v>
      </c>
      <c r="F407" t="str">
        <f t="shared" si="42"/>
        <v>+</v>
      </c>
      <c r="G407" t="str">
        <f t="shared" si="43"/>
        <v/>
      </c>
      <c r="H407">
        <f t="shared" si="47"/>
        <v>105</v>
      </c>
      <c r="I407">
        <f t="shared" si="48"/>
        <v>1</v>
      </c>
    </row>
    <row r="408" spans="1:9" x14ac:dyDescent="0.25">
      <c r="A408" s="3">
        <v>44308</v>
      </c>
      <c r="B408" s="10">
        <v>1207</v>
      </c>
      <c r="C408" t="str">
        <f t="shared" si="44"/>
        <v>+</v>
      </c>
      <c r="D408">
        <f t="shared" si="45"/>
        <v>1</v>
      </c>
      <c r="E408">
        <f t="shared" si="46"/>
        <v>1</v>
      </c>
      <c r="F408" t="str">
        <f t="shared" si="42"/>
        <v>+</v>
      </c>
      <c r="G408" t="str">
        <f t="shared" si="43"/>
        <v/>
      </c>
      <c r="H408">
        <f t="shared" si="47"/>
        <v>106</v>
      </c>
      <c r="I408">
        <f t="shared" si="48"/>
        <v>0</v>
      </c>
    </row>
    <row r="409" spans="1:9" x14ac:dyDescent="0.25">
      <c r="A409" s="3">
        <v>44309</v>
      </c>
      <c r="B409" s="10">
        <v>1241</v>
      </c>
      <c r="C409" t="str">
        <f t="shared" si="44"/>
        <v>+</v>
      </c>
      <c r="D409" t="str">
        <f t="shared" si="45"/>
        <v/>
      </c>
      <c r="E409">
        <f t="shared" si="46"/>
        <v>2</v>
      </c>
      <c r="F409" t="str">
        <f t="shared" si="42"/>
        <v>+</v>
      </c>
      <c r="G409" t="str">
        <f t="shared" si="43"/>
        <v/>
      </c>
      <c r="H409">
        <f t="shared" si="47"/>
        <v>107</v>
      </c>
      <c r="I409">
        <f t="shared" si="48"/>
        <v>1</v>
      </c>
    </row>
    <row r="410" spans="1:9" x14ac:dyDescent="0.25">
      <c r="A410" s="3">
        <v>44310</v>
      </c>
      <c r="B410" s="10">
        <v>1110</v>
      </c>
      <c r="C410" t="str">
        <f t="shared" si="44"/>
        <v>-</v>
      </c>
      <c r="D410">
        <f t="shared" si="45"/>
        <v>1</v>
      </c>
      <c r="E410">
        <f t="shared" si="46"/>
        <v>1</v>
      </c>
      <c r="F410" t="str">
        <f t="shared" si="42"/>
        <v>+</v>
      </c>
      <c r="G410" t="str">
        <f t="shared" si="43"/>
        <v/>
      </c>
      <c r="H410">
        <f t="shared" si="47"/>
        <v>108</v>
      </c>
      <c r="I410">
        <f t="shared" si="48"/>
        <v>1</v>
      </c>
    </row>
    <row r="411" spans="1:9" x14ac:dyDescent="0.25">
      <c r="A411" s="3">
        <v>44311</v>
      </c>
      <c r="B411" s="10">
        <v>1185</v>
      </c>
      <c r="C411" t="str">
        <f t="shared" si="44"/>
        <v>+</v>
      </c>
      <c r="D411">
        <f t="shared" si="45"/>
        <v>1</v>
      </c>
      <c r="E411">
        <f t="shared" si="46"/>
        <v>1</v>
      </c>
      <c r="F411" t="str">
        <f t="shared" si="42"/>
        <v>+</v>
      </c>
      <c r="G411" t="str">
        <f t="shared" si="43"/>
        <v/>
      </c>
      <c r="H411">
        <f t="shared" si="47"/>
        <v>109</v>
      </c>
      <c r="I411">
        <f t="shared" si="48"/>
        <v>1</v>
      </c>
    </row>
    <row r="412" spans="1:9" x14ac:dyDescent="0.25">
      <c r="A412" s="3">
        <v>44312</v>
      </c>
      <c r="B412" s="10">
        <v>938</v>
      </c>
      <c r="C412" t="str">
        <f t="shared" si="44"/>
        <v>-</v>
      </c>
      <c r="D412">
        <f t="shared" si="45"/>
        <v>1</v>
      </c>
      <c r="E412">
        <f t="shared" si="46"/>
        <v>1</v>
      </c>
      <c r="F412" t="str">
        <f t="shared" si="42"/>
        <v>+</v>
      </c>
      <c r="G412" t="str">
        <f t="shared" si="43"/>
        <v/>
      </c>
      <c r="H412">
        <f t="shared" si="47"/>
        <v>110</v>
      </c>
      <c r="I412">
        <f t="shared" si="48"/>
        <v>1</v>
      </c>
    </row>
    <row r="413" spans="1:9" x14ac:dyDescent="0.25">
      <c r="A413" s="3">
        <v>44313</v>
      </c>
      <c r="B413" s="10">
        <v>1083</v>
      </c>
      <c r="C413" t="str">
        <f t="shared" si="44"/>
        <v>+</v>
      </c>
      <c r="D413">
        <f t="shared" si="45"/>
        <v>1</v>
      </c>
      <c r="E413">
        <f t="shared" si="46"/>
        <v>1</v>
      </c>
      <c r="F413" t="str">
        <f t="shared" si="42"/>
        <v>+</v>
      </c>
      <c r="G413" t="str">
        <f t="shared" si="43"/>
        <v/>
      </c>
      <c r="H413">
        <f t="shared" si="47"/>
        <v>111</v>
      </c>
      <c r="I413">
        <f t="shared" si="48"/>
        <v>1</v>
      </c>
    </row>
    <row r="414" spans="1:9" x14ac:dyDescent="0.25">
      <c r="A414" s="3">
        <v>44314</v>
      </c>
      <c r="B414" s="10">
        <v>988</v>
      </c>
      <c r="C414" t="str">
        <f t="shared" si="44"/>
        <v>-</v>
      </c>
      <c r="D414">
        <f t="shared" si="45"/>
        <v>1</v>
      </c>
      <c r="E414">
        <f t="shared" si="46"/>
        <v>1</v>
      </c>
      <c r="F414" t="str">
        <f t="shared" si="42"/>
        <v>+</v>
      </c>
      <c r="G414" t="str">
        <f t="shared" si="43"/>
        <v/>
      </c>
      <c r="H414">
        <f t="shared" si="47"/>
        <v>112</v>
      </c>
      <c r="I414">
        <f t="shared" si="48"/>
        <v>1</v>
      </c>
    </row>
    <row r="415" spans="1:9" x14ac:dyDescent="0.25">
      <c r="A415" s="3">
        <v>44315</v>
      </c>
      <c r="B415" s="10">
        <v>1149</v>
      </c>
      <c r="C415" t="str">
        <f t="shared" si="44"/>
        <v>+</v>
      </c>
      <c r="D415">
        <f t="shared" si="45"/>
        <v>1</v>
      </c>
      <c r="E415">
        <f t="shared" si="46"/>
        <v>1</v>
      </c>
      <c r="F415" t="str">
        <f t="shared" si="42"/>
        <v>+</v>
      </c>
      <c r="G415" t="str">
        <f t="shared" si="43"/>
        <v/>
      </c>
      <c r="H415">
        <f t="shared" si="47"/>
        <v>113</v>
      </c>
      <c r="I415">
        <f t="shared" si="48"/>
        <v>1</v>
      </c>
    </row>
    <row r="416" spans="1:9" x14ac:dyDescent="0.25">
      <c r="A416" s="3">
        <v>44316</v>
      </c>
      <c r="B416" s="10">
        <v>1046</v>
      </c>
      <c r="C416" t="str">
        <f t="shared" si="44"/>
        <v>-</v>
      </c>
      <c r="D416">
        <f t="shared" si="45"/>
        <v>1</v>
      </c>
      <c r="E416">
        <f t="shared" si="46"/>
        <v>1</v>
      </c>
      <c r="F416" t="str">
        <f t="shared" si="42"/>
        <v>+</v>
      </c>
      <c r="G416" t="str">
        <f t="shared" si="43"/>
        <v/>
      </c>
      <c r="H416">
        <f t="shared" si="47"/>
        <v>114</v>
      </c>
      <c r="I416">
        <f t="shared" si="48"/>
        <v>0</v>
      </c>
    </row>
    <row r="417" spans="1:9" x14ac:dyDescent="0.25">
      <c r="A417" s="3">
        <v>44317</v>
      </c>
      <c r="B417" s="10">
        <v>915</v>
      </c>
      <c r="C417" t="str">
        <f t="shared" si="44"/>
        <v>-</v>
      </c>
      <c r="D417" t="str">
        <f t="shared" si="45"/>
        <v/>
      </c>
      <c r="E417">
        <f t="shared" si="46"/>
        <v>2</v>
      </c>
      <c r="F417" t="str">
        <f t="shared" si="42"/>
        <v>+</v>
      </c>
      <c r="G417" t="str">
        <f t="shared" si="43"/>
        <v/>
      </c>
      <c r="H417">
        <f t="shared" si="47"/>
        <v>115</v>
      </c>
      <c r="I417">
        <f t="shared" si="48"/>
        <v>1</v>
      </c>
    </row>
    <row r="418" spans="1:9" x14ac:dyDescent="0.25">
      <c r="A418" s="3">
        <v>44318</v>
      </c>
      <c r="B418" s="10">
        <v>1071</v>
      </c>
      <c r="C418" t="str">
        <f t="shared" si="44"/>
        <v>+</v>
      </c>
      <c r="D418">
        <f t="shared" si="45"/>
        <v>1</v>
      </c>
      <c r="E418">
        <f t="shared" si="46"/>
        <v>1</v>
      </c>
      <c r="F418" t="str">
        <f t="shared" si="42"/>
        <v>+</v>
      </c>
      <c r="G418" t="str">
        <f t="shared" si="43"/>
        <v/>
      </c>
      <c r="H418">
        <f t="shared" si="47"/>
        <v>116</v>
      </c>
      <c r="I418">
        <f t="shared" si="48"/>
        <v>1</v>
      </c>
    </row>
    <row r="419" spans="1:9" x14ac:dyDescent="0.25">
      <c r="A419" s="3">
        <v>44319</v>
      </c>
      <c r="B419" s="10">
        <v>932</v>
      </c>
      <c r="C419" t="str">
        <f t="shared" si="44"/>
        <v>-</v>
      </c>
      <c r="D419">
        <f t="shared" si="45"/>
        <v>1</v>
      </c>
      <c r="E419">
        <f t="shared" si="46"/>
        <v>1</v>
      </c>
      <c r="F419" t="str">
        <f t="shared" si="42"/>
        <v>+</v>
      </c>
      <c r="G419" t="str">
        <f t="shared" si="43"/>
        <v/>
      </c>
      <c r="H419">
        <f t="shared" si="47"/>
        <v>117</v>
      </c>
      <c r="I419">
        <f t="shared" si="48"/>
        <v>1</v>
      </c>
    </row>
    <row r="420" spans="1:9" x14ac:dyDescent="0.25">
      <c r="A420" s="3">
        <v>44320</v>
      </c>
      <c r="B420" s="10">
        <v>1019</v>
      </c>
      <c r="C420" t="str">
        <f t="shared" si="44"/>
        <v>+</v>
      </c>
      <c r="D420">
        <f t="shared" si="45"/>
        <v>1</v>
      </c>
      <c r="E420">
        <f t="shared" si="46"/>
        <v>1</v>
      </c>
      <c r="F420" t="str">
        <f t="shared" si="42"/>
        <v>+</v>
      </c>
      <c r="G420" t="str">
        <f t="shared" si="43"/>
        <v/>
      </c>
      <c r="H420">
        <f t="shared" si="47"/>
        <v>118</v>
      </c>
      <c r="I420">
        <f t="shared" si="48"/>
        <v>1</v>
      </c>
    </row>
    <row r="421" spans="1:9" x14ac:dyDescent="0.25">
      <c r="A421" s="3">
        <v>44321</v>
      </c>
      <c r="B421" s="10">
        <v>1010</v>
      </c>
      <c r="C421" t="str">
        <f t="shared" si="44"/>
        <v>-</v>
      </c>
      <c r="D421">
        <f t="shared" si="45"/>
        <v>1</v>
      </c>
      <c r="E421">
        <f t="shared" si="46"/>
        <v>1</v>
      </c>
      <c r="F421" t="str">
        <f t="shared" si="42"/>
        <v>+</v>
      </c>
      <c r="G421" t="str">
        <f t="shared" si="43"/>
        <v/>
      </c>
      <c r="H421">
        <f t="shared" si="47"/>
        <v>119</v>
      </c>
      <c r="I421">
        <f t="shared" si="48"/>
        <v>1</v>
      </c>
    </row>
    <row r="422" spans="1:9" x14ac:dyDescent="0.25">
      <c r="A422" s="3">
        <v>44322</v>
      </c>
      <c r="B422" s="10">
        <v>1060</v>
      </c>
      <c r="C422" t="str">
        <f t="shared" si="44"/>
        <v>+</v>
      </c>
      <c r="D422">
        <f t="shared" si="45"/>
        <v>1</v>
      </c>
      <c r="E422">
        <f t="shared" si="46"/>
        <v>1</v>
      </c>
      <c r="F422" t="str">
        <f t="shared" si="42"/>
        <v>+</v>
      </c>
      <c r="G422" t="str">
        <f t="shared" si="43"/>
        <v/>
      </c>
      <c r="H422">
        <f t="shared" si="47"/>
        <v>120</v>
      </c>
      <c r="I422">
        <f t="shared" si="48"/>
        <v>0</v>
      </c>
    </row>
    <row r="423" spans="1:9" x14ac:dyDescent="0.25">
      <c r="A423" s="3">
        <v>44323</v>
      </c>
      <c r="B423" s="10">
        <v>1162</v>
      </c>
      <c r="C423" t="str">
        <f t="shared" si="44"/>
        <v>+</v>
      </c>
      <c r="D423" t="str">
        <f t="shared" si="45"/>
        <v/>
      </c>
      <c r="E423">
        <f t="shared" si="46"/>
        <v>2</v>
      </c>
      <c r="F423" t="str">
        <f t="shared" si="42"/>
        <v>+</v>
      </c>
      <c r="G423" t="str">
        <f t="shared" si="43"/>
        <v/>
      </c>
      <c r="H423">
        <f t="shared" si="47"/>
        <v>121</v>
      </c>
      <c r="I423">
        <f t="shared" si="48"/>
        <v>1</v>
      </c>
    </row>
    <row r="424" spans="1:9" x14ac:dyDescent="0.25">
      <c r="A424" s="3">
        <v>44324</v>
      </c>
      <c r="B424" s="10">
        <v>1036</v>
      </c>
      <c r="C424" t="str">
        <f t="shared" si="44"/>
        <v>-</v>
      </c>
      <c r="D424">
        <f t="shared" si="45"/>
        <v>1</v>
      </c>
      <c r="E424">
        <f t="shared" si="46"/>
        <v>1</v>
      </c>
      <c r="F424" t="str">
        <f t="shared" si="42"/>
        <v>+</v>
      </c>
      <c r="G424" t="str">
        <f t="shared" si="43"/>
        <v/>
      </c>
      <c r="H424">
        <f t="shared" si="47"/>
        <v>122</v>
      </c>
      <c r="I424">
        <f t="shared" si="48"/>
        <v>1</v>
      </c>
    </row>
    <row r="425" spans="1:9" x14ac:dyDescent="0.25">
      <c r="A425" s="3">
        <v>44325</v>
      </c>
      <c r="B425" s="10">
        <v>1069</v>
      </c>
      <c r="C425" t="str">
        <f t="shared" si="44"/>
        <v>+</v>
      </c>
      <c r="D425">
        <f t="shared" si="45"/>
        <v>1</v>
      </c>
      <c r="E425">
        <f t="shared" si="46"/>
        <v>1</v>
      </c>
      <c r="F425" t="str">
        <f t="shared" si="42"/>
        <v>+</v>
      </c>
      <c r="G425" t="str">
        <f t="shared" si="43"/>
        <v/>
      </c>
      <c r="H425">
        <f t="shared" si="47"/>
        <v>123</v>
      </c>
      <c r="I425">
        <f t="shared" si="48"/>
        <v>0</v>
      </c>
    </row>
    <row r="426" spans="1:9" x14ac:dyDescent="0.25">
      <c r="A426" s="3">
        <v>44326</v>
      </c>
      <c r="B426" s="10">
        <v>1116</v>
      </c>
      <c r="C426" t="str">
        <f t="shared" si="44"/>
        <v>+</v>
      </c>
      <c r="D426" t="str">
        <f t="shared" si="45"/>
        <v/>
      </c>
      <c r="E426">
        <f t="shared" si="46"/>
        <v>2</v>
      </c>
      <c r="F426" t="str">
        <f t="shared" si="42"/>
        <v>+</v>
      </c>
      <c r="G426" t="str">
        <f t="shared" si="43"/>
        <v/>
      </c>
      <c r="H426">
        <f t="shared" si="47"/>
        <v>124</v>
      </c>
      <c r="I426">
        <f t="shared" si="48"/>
        <v>1</v>
      </c>
    </row>
    <row r="427" spans="1:9" x14ac:dyDescent="0.25">
      <c r="A427" s="3">
        <v>44327</v>
      </c>
      <c r="B427" s="10">
        <v>1071</v>
      </c>
      <c r="C427" t="str">
        <f t="shared" si="44"/>
        <v>-</v>
      </c>
      <c r="D427">
        <f t="shared" si="45"/>
        <v>1</v>
      </c>
      <c r="E427">
        <f t="shared" si="46"/>
        <v>1</v>
      </c>
      <c r="F427" t="str">
        <f t="shared" si="42"/>
        <v>+</v>
      </c>
      <c r="G427" t="str">
        <f t="shared" si="43"/>
        <v/>
      </c>
      <c r="H427">
        <f t="shared" si="47"/>
        <v>125</v>
      </c>
      <c r="I427">
        <f t="shared" si="48"/>
        <v>1</v>
      </c>
    </row>
    <row r="428" spans="1:9" x14ac:dyDescent="0.25">
      <c r="A428" s="3">
        <v>44328</v>
      </c>
      <c r="B428" s="10">
        <v>1207</v>
      </c>
      <c r="C428" t="str">
        <f t="shared" si="44"/>
        <v>+</v>
      </c>
      <c r="D428">
        <f t="shared" si="45"/>
        <v>1</v>
      </c>
      <c r="E428">
        <f t="shared" si="46"/>
        <v>1</v>
      </c>
      <c r="F428" t="str">
        <f t="shared" si="42"/>
        <v>+</v>
      </c>
      <c r="G428" t="str">
        <f t="shared" si="43"/>
        <v/>
      </c>
      <c r="H428">
        <f t="shared" si="47"/>
        <v>126</v>
      </c>
      <c r="I428">
        <f t="shared" si="48"/>
        <v>1</v>
      </c>
    </row>
    <row r="429" spans="1:9" x14ac:dyDescent="0.25">
      <c r="A429" s="3">
        <v>44329</v>
      </c>
      <c r="B429" s="10">
        <v>1186</v>
      </c>
      <c r="C429" t="str">
        <f t="shared" si="44"/>
        <v>-</v>
      </c>
      <c r="D429">
        <f t="shared" si="45"/>
        <v>1</v>
      </c>
      <c r="E429">
        <f t="shared" si="46"/>
        <v>1</v>
      </c>
      <c r="F429" t="str">
        <f t="shared" si="42"/>
        <v>+</v>
      </c>
      <c r="G429" t="str">
        <f t="shared" si="43"/>
        <v/>
      </c>
      <c r="H429">
        <f t="shared" si="47"/>
        <v>127</v>
      </c>
      <c r="I429">
        <f t="shared" si="48"/>
        <v>1</v>
      </c>
    </row>
    <row r="430" spans="1:9" x14ac:dyDescent="0.25">
      <c r="A430" s="3">
        <v>44330</v>
      </c>
      <c r="B430" s="10">
        <v>1277</v>
      </c>
      <c r="C430" t="str">
        <f t="shared" si="44"/>
        <v>+</v>
      </c>
      <c r="D430">
        <f t="shared" si="45"/>
        <v>1</v>
      </c>
      <c r="E430">
        <f t="shared" si="46"/>
        <v>1</v>
      </c>
      <c r="F430" t="str">
        <f t="shared" si="42"/>
        <v>+</v>
      </c>
      <c r="G430" t="str">
        <f t="shared" si="43"/>
        <v/>
      </c>
      <c r="H430">
        <f t="shared" si="47"/>
        <v>128</v>
      </c>
      <c r="I430">
        <f t="shared" si="48"/>
        <v>0</v>
      </c>
    </row>
    <row r="431" spans="1:9" x14ac:dyDescent="0.25">
      <c r="A431" s="3">
        <v>44331</v>
      </c>
      <c r="B431" s="10">
        <v>1383</v>
      </c>
      <c r="C431" t="str">
        <f t="shared" si="44"/>
        <v>+</v>
      </c>
      <c r="D431" t="str">
        <f t="shared" si="45"/>
        <v/>
      </c>
      <c r="E431">
        <f t="shared" si="46"/>
        <v>2</v>
      </c>
      <c r="F431" t="str">
        <f t="shared" si="42"/>
        <v>+</v>
      </c>
      <c r="G431" t="str">
        <f t="shared" si="43"/>
        <v/>
      </c>
      <c r="H431">
        <f t="shared" si="47"/>
        <v>129</v>
      </c>
      <c r="I431">
        <f t="shared" si="48"/>
        <v>1</v>
      </c>
    </row>
    <row r="432" spans="1:9" x14ac:dyDescent="0.25">
      <c r="A432" s="3">
        <v>44332</v>
      </c>
      <c r="B432" s="10">
        <v>1233</v>
      </c>
      <c r="C432" t="str">
        <f t="shared" si="44"/>
        <v>-</v>
      </c>
      <c r="D432">
        <f t="shared" si="45"/>
        <v>1</v>
      </c>
      <c r="E432">
        <f t="shared" si="46"/>
        <v>1</v>
      </c>
      <c r="F432" t="str">
        <f t="shared" si="42"/>
        <v>+</v>
      </c>
      <c r="G432" t="str">
        <f t="shared" si="43"/>
        <v/>
      </c>
      <c r="H432">
        <f t="shared" si="47"/>
        <v>130</v>
      </c>
      <c r="I432">
        <f t="shared" si="48"/>
        <v>0</v>
      </c>
    </row>
    <row r="433" spans="1:9" x14ac:dyDescent="0.25">
      <c r="A433" s="3">
        <v>44333</v>
      </c>
      <c r="B433" s="10">
        <v>1057</v>
      </c>
      <c r="C433" t="str">
        <f t="shared" si="44"/>
        <v>-</v>
      </c>
      <c r="D433" t="str">
        <f t="shared" si="45"/>
        <v/>
      </c>
      <c r="E433">
        <f t="shared" si="46"/>
        <v>2</v>
      </c>
      <c r="F433" t="str">
        <f t="shared" si="42"/>
        <v>+</v>
      </c>
      <c r="G433" t="str">
        <f t="shared" si="43"/>
        <v/>
      </c>
      <c r="H433">
        <f t="shared" si="47"/>
        <v>131</v>
      </c>
      <c r="I433">
        <f t="shared" si="48"/>
        <v>1</v>
      </c>
    </row>
    <row r="434" spans="1:9" x14ac:dyDescent="0.25">
      <c r="A434" s="3">
        <v>44334</v>
      </c>
      <c r="B434" s="10">
        <v>1244</v>
      </c>
      <c r="C434" t="str">
        <f t="shared" si="44"/>
        <v>+</v>
      </c>
      <c r="D434">
        <f t="shared" si="45"/>
        <v>1</v>
      </c>
      <c r="E434">
        <f t="shared" si="46"/>
        <v>1</v>
      </c>
      <c r="F434" t="str">
        <f t="shared" si="42"/>
        <v>+</v>
      </c>
      <c r="G434" t="str">
        <f t="shared" si="43"/>
        <v/>
      </c>
      <c r="H434">
        <f t="shared" si="47"/>
        <v>132</v>
      </c>
      <c r="I434">
        <f t="shared" si="48"/>
        <v>0</v>
      </c>
    </row>
    <row r="435" spans="1:9" x14ac:dyDescent="0.25">
      <c r="A435" s="3">
        <v>44335</v>
      </c>
      <c r="B435" s="10">
        <v>1339</v>
      </c>
      <c r="C435" t="str">
        <f t="shared" si="44"/>
        <v>+</v>
      </c>
      <c r="D435" t="str">
        <f t="shared" si="45"/>
        <v/>
      </c>
      <c r="E435">
        <f t="shared" si="46"/>
        <v>2</v>
      </c>
      <c r="F435" t="str">
        <f t="shared" si="42"/>
        <v>+</v>
      </c>
      <c r="G435" t="str">
        <f t="shared" si="43"/>
        <v/>
      </c>
      <c r="H435">
        <f t="shared" si="47"/>
        <v>133</v>
      </c>
      <c r="I435">
        <f t="shared" si="48"/>
        <v>1</v>
      </c>
    </row>
    <row r="436" spans="1:9" x14ac:dyDescent="0.25">
      <c r="A436" s="3">
        <v>44336</v>
      </c>
      <c r="B436" s="10">
        <v>1252</v>
      </c>
      <c r="C436" t="str">
        <f t="shared" si="44"/>
        <v>-</v>
      </c>
      <c r="D436">
        <f t="shared" si="45"/>
        <v>1</v>
      </c>
      <c r="E436">
        <f t="shared" si="46"/>
        <v>1</v>
      </c>
      <c r="F436" t="str">
        <f t="shared" si="42"/>
        <v>+</v>
      </c>
      <c r="G436" t="str">
        <f t="shared" si="43"/>
        <v/>
      </c>
      <c r="H436">
        <f t="shared" si="47"/>
        <v>134</v>
      </c>
      <c r="I436">
        <f t="shared" si="48"/>
        <v>0</v>
      </c>
    </row>
    <row r="437" spans="1:9" x14ac:dyDescent="0.25">
      <c r="A437" s="3">
        <v>44337</v>
      </c>
      <c r="B437" s="10">
        <v>1197</v>
      </c>
      <c r="C437" t="str">
        <f t="shared" si="44"/>
        <v>-</v>
      </c>
      <c r="D437" t="str">
        <f t="shared" si="45"/>
        <v/>
      </c>
      <c r="E437">
        <f t="shared" si="46"/>
        <v>2</v>
      </c>
      <c r="F437" t="str">
        <f t="shared" si="42"/>
        <v>+</v>
      </c>
      <c r="G437" t="str">
        <f t="shared" si="43"/>
        <v/>
      </c>
      <c r="H437">
        <f t="shared" si="47"/>
        <v>135</v>
      </c>
      <c r="I437">
        <f t="shared" si="48"/>
        <v>1</v>
      </c>
    </row>
    <row r="438" spans="1:9" x14ac:dyDescent="0.25">
      <c r="A438" s="3">
        <v>44338</v>
      </c>
      <c r="B438" s="10">
        <v>1289</v>
      </c>
      <c r="C438" t="str">
        <f t="shared" si="44"/>
        <v>+</v>
      </c>
      <c r="D438">
        <f t="shared" si="45"/>
        <v>1</v>
      </c>
      <c r="E438">
        <f t="shared" si="46"/>
        <v>1</v>
      </c>
      <c r="F438" t="str">
        <f t="shared" si="42"/>
        <v>+</v>
      </c>
      <c r="G438" t="str">
        <f t="shared" si="43"/>
        <v/>
      </c>
      <c r="H438">
        <f t="shared" si="47"/>
        <v>136</v>
      </c>
      <c r="I438">
        <f t="shared" si="48"/>
        <v>1</v>
      </c>
    </row>
    <row r="439" spans="1:9" x14ac:dyDescent="0.25">
      <c r="A439" s="3">
        <v>44339</v>
      </c>
      <c r="B439" s="10">
        <v>1221</v>
      </c>
      <c r="C439" t="str">
        <f t="shared" si="44"/>
        <v>-</v>
      </c>
      <c r="D439">
        <f t="shared" si="45"/>
        <v>1</v>
      </c>
      <c r="E439">
        <f t="shared" si="46"/>
        <v>1</v>
      </c>
      <c r="F439" t="str">
        <f t="shared" si="42"/>
        <v>+</v>
      </c>
      <c r="G439" t="str">
        <f t="shared" si="43"/>
        <v/>
      </c>
      <c r="H439">
        <f t="shared" si="47"/>
        <v>137</v>
      </c>
      <c r="I439">
        <f t="shared" si="48"/>
        <v>0</v>
      </c>
    </row>
    <row r="440" spans="1:9" x14ac:dyDescent="0.25">
      <c r="A440" s="3">
        <v>44340</v>
      </c>
      <c r="B440" s="10">
        <v>1155</v>
      </c>
      <c r="C440" t="str">
        <f t="shared" si="44"/>
        <v>-</v>
      </c>
      <c r="D440" t="str">
        <f t="shared" si="45"/>
        <v/>
      </c>
      <c r="E440">
        <f t="shared" si="46"/>
        <v>2</v>
      </c>
      <c r="F440" t="str">
        <f t="shared" si="42"/>
        <v>+</v>
      </c>
      <c r="G440" t="str">
        <f t="shared" si="43"/>
        <v/>
      </c>
      <c r="H440">
        <f t="shared" si="47"/>
        <v>138</v>
      </c>
      <c r="I440">
        <f t="shared" si="48"/>
        <v>1</v>
      </c>
    </row>
    <row r="441" spans="1:9" x14ac:dyDescent="0.25">
      <c r="A441" s="3">
        <v>44341</v>
      </c>
      <c r="B441" s="10">
        <v>1291</v>
      </c>
      <c r="C441" t="str">
        <f t="shared" si="44"/>
        <v>+</v>
      </c>
      <c r="D441">
        <f t="shared" si="45"/>
        <v>1</v>
      </c>
      <c r="E441">
        <f t="shared" si="46"/>
        <v>1</v>
      </c>
      <c r="F441" t="str">
        <f t="shared" si="42"/>
        <v>+</v>
      </c>
      <c r="G441" t="str">
        <f t="shared" si="43"/>
        <v/>
      </c>
      <c r="H441">
        <f t="shared" si="47"/>
        <v>139</v>
      </c>
      <c r="I441">
        <f t="shared" si="48"/>
        <v>1</v>
      </c>
    </row>
    <row r="442" spans="1:9" x14ac:dyDescent="0.25">
      <c r="A442" s="3">
        <v>44342</v>
      </c>
      <c r="B442" s="10">
        <v>1129</v>
      </c>
      <c r="C442" t="str">
        <f t="shared" si="44"/>
        <v>-</v>
      </c>
      <c r="D442">
        <f t="shared" si="45"/>
        <v>1</v>
      </c>
      <c r="E442">
        <f t="shared" si="46"/>
        <v>1</v>
      </c>
      <c r="F442" t="str">
        <f t="shared" si="42"/>
        <v>+</v>
      </c>
      <c r="G442" t="str">
        <f t="shared" si="43"/>
        <v/>
      </c>
      <c r="H442">
        <f t="shared" si="47"/>
        <v>140</v>
      </c>
      <c r="I442">
        <f t="shared" si="48"/>
        <v>0</v>
      </c>
    </row>
    <row r="443" spans="1:9" x14ac:dyDescent="0.25">
      <c r="A443" s="3">
        <v>44343</v>
      </c>
      <c r="B443" s="10">
        <v>1102</v>
      </c>
      <c r="C443" t="str">
        <f t="shared" si="44"/>
        <v>-</v>
      </c>
      <c r="D443" t="str">
        <f t="shared" si="45"/>
        <v/>
      </c>
      <c r="E443">
        <f t="shared" si="46"/>
        <v>2</v>
      </c>
      <c r="F443" t="str">
        <f t="shared" si="42"/>
        <v>+</v>
      </c>
      <c r="G443" t="str">
        <f t="shared" si="43"/>
        <v/>
      </c>
      <c r="H443">
        <f t="shared" si="47"/>
        <v>141</v>
      </c>
      <c r="I443">
        <f t="shared" si="48"/>
        <v>1</v>
      </c>
    </row>
    <row r="444" spans="1:9" x14ac:dyDescent="0.25">
      <c r="A444" s="3">
        <v>44344</v>
      </c>
      <c r="B444" s="10">
        <v>1169</v>
      </c>
      <c r="C444" t="str">
        <f t="shared" si="44"/>
        <v>+</v>
      </c>
      <c r="D444">
        <f t="shared" si="45"/>
        <v>1</v>
      </c>
      <c r="E444">
        <f t="shared" si="46"/>
        <v>1</v>
      </c>
      <c r="F444" t="str">
        <f t="shared" si="42"/>
        <v>+</v>
      </c>
      <c r="G444" t="str">
        <f t="shared" si="43"/>
        <v/>
      </c>
      <c r="H444">
        <f t="shared" si="47"/>
        <v>142</v>
      </c>
      <c r="I444">
        <f t="shared" si="48"/>
        <v>0</v>
      </c>
    </row>
    <row r="445" spans="1:9" x14ac:dyDescent="0.25">
      <c r="A445" s="3">
        <v>44345</v>
      </c>
      <c r="B445" s="10">
        <v>1188</v>
      </c>
      <c r="C445" t="str">
        <f t="shared" si="44"/>
        <v>+</v>
      </c>
      <c r="D445" t="str">
        <f t="shared" si="45"/>
        <v/>
      </c>
      <c r="E445">
        <f t="shared" si="46"/>
        <v>2</v>
      </c>
      <c r="F445" t="str">
        <f t="shared" si="42"/>
        <v>+</v>
      </c>
      <c r="G445" t="str">
        <f t="shared" si="43"/>
        <v/>
      </c>
      <c r="H445">
        <f t="shared" si="47"/>
        <v>143</v>
      </c>
      <c r="I445">
        <f t="shared" si="48"/>
        <v>1</v>
      </c>
    </row>
    <row r="446" spans="1:9" x14ac:dyDescent="0.25">
      <c r="A446" s="3">
        <v>44346</v>
      </c>
      <c r="B446" s="10">
        <v>1079</v>
      </c>
      <c r="C446" t="str">
        <f t="shared" si="44"/>
        <v>-</v>
      </c>
      <c r="D446">
        <f t="shared" si="45"/>
        <v>1</v>
      </c>
      <c r="E446">
        <f t="shared" si="46"/>
        <v>1</v>
      </c>
      <c r="F446" t="str">
        <f t="shared" si="42"/>
        <v>+</v>
      </c>
      <c r="G446" t="str">
        <f t="shared" si="43"/>
        <v/>
      </c>
      <c r="H446">
        <f t="shared" si="47"/>
        <v>144</v>
      </c>
      <c r="I446">
        <f t="shared" si="48"/>
        <v>1</v>
      </c>
    </row>
    <row r="447" spans="1:9" x14ac:dyDescent="0.25">
      <c r="A447" s="3">
        <v>44347</v>
      </c>
      <c r="B447" s="10">
        <v>1100</v>
      </c>
      <c r="C447" t="str">
        <f t="shared" si="44"/>
        <v>+</v>
      </c>
      <c r="D447">
        <f t="shared" si="45"/>
        <v>1</v>
      </c>
      <c r="E447">
        <f t="shared" si="46"/>
        <v>1</v>
      </c>
      <c r="F447" t="str">
        <f t="shared" si="42"/>
        <v>+</v>
      </c>
      <c r="G447" t="str">
        <f t="shared" si="43"/>
        <v/>
      </c>
      <c r="H447">
        <f t="shared" si="47"/>
        <v>145</v>
      </c>
      <c r="I447">
        <f t="shared" si="48"/>
        <v>1</v>
      </c>
    </row>
    <row r="448" spans="1:9" x14ac:dyDescent="0.25">
      <c r="A448" s="3">
        <v>44348</v>
      </c>
      <c r="B448" s="10">
        <v>1057</v>
      </c>
      <c r="C448" t="str">
        <f t="shared" si="44"/>
        <v>-</v>
      </c>
      <c r="D448">
        <f t="shared" si="45"/>
        <v>1</v>
      </c>
      <c r="E448">
        <f t="shared" si="46"/>
        <v>1</v>
      </c>
      <c r="F448" t="str">
        <f t="shared" si="42"/>
        <v>+</v>
      </c>
      <c r="G448" t="str">
        <f t="shared" si="43"/>
        <v/>
      </c>
      <c r="H448">
        <f t="shared" si="47"/>
        <v>146</v>
      </c>
      <c r="I448">
        <f t="shared" si="48"/>
        <v>1</v>
      </c>
    </row>
    <row r="449" spans="1:9" x14ac:dyDescent="0.25">
      <c r="A449" s="3">
        <v>44349</v>
      </c>
      <c r="B449" s="10">
        <v>1191</v>
      </c>
      <c r="C449" t="str">
        <f t="shared" si="44"/>
        <v>+</v>
      </c>
      <c r="D449">
        <f t="shared" si="45"/>
        <v>1</v>
      </c>
      <c r="E449">
        <f t="shared" si="46"/>
        <v>1</v>
      </c>
      <c r="F449" t="str">
        <f t="shared" si="42"/>
        <v>+</v>
      </c>
      <c r="G449" t="str">
        <f t="shared" si="43"/>
        <v/>
      </c>
      <c r="H449">
        <f t="shared" si="47"/>
        <v>147</v>
      </c>
      <c r="I449">
        <f t="shared" si="48"/>
        <v>1</v>
      </c>
    </row>
    <row r="450" spans="1:9" x14ac:dyDescent="0.25">
      <c r="A450" s="3">
        <v>44350</v>
      </c>
      <c r="B450" s="10">
        <v>1053</v>
      </c>
      <c r="C450" t="str">
        <f t="shared" si="44"/>
        <v>-</v>
      </c>
      <c r="D450">
        <f t="shared" si="45"/>
        <v>1</v>
      </c>
      <c r="E450">
        <f t="shared" si="46"/>
        <v>1</v>
      </c>
      <c r="F450" t="str">
        <f t="shared" si="42"/>
        <v>+</v>
      </c>
      <c r="G450" t="str">
        <f t="shared" si="43"/>
        <v/>
      </c>
      <c r="H450">
        <f t="shared" si="47"/>
        <v>148</v>
      </c>
      <c r="I450">
        <f t="shared" si="48"/>
        <v>1</v>
      </c>
    </row>
    <row r="451" spans="1:9" x14ac:dyDescent="0.25">
      <c r="A451" s="3">
        <v>44351</v>
      </c>
      <c r="B451" s="10">
        <v>1129</v>
      </c>
      <c r="C451" t="str">
        <f t="shared" si="44"/>
        <v>+</v>
      </c>
      <c r="D451">
        <f t="shared" si="45"/>
        <v>1</v>
      </c>
      <c r="E451">
        <f t="shared" si="46"/>
        <v>1</v>
      </c>
      <c r="F451" t="str">
        <f t="shared" ref="F451:F514" si="49">IF(B451-$G$1&gt;0,"+",IF(B451-$G$1&lt;0,"-",""))</f>
        <v>+</v>
      </c>
      <c r="G451" t="str">
        <f t="shared" ref="G451:G514" si="50">IF(OR(AND(F451=$C$1, OR(F450=$D$1,F450="")),AND(F451=$D$1, OR(F450=$C$1,F450=""))),1,"")</f>
        <v/>
      </c>
      <c r="H451">
        <f t="shared" si="47"/>
        <v>149</v>
      </c>
      <c r="I451">
        <f t="shared" si="48"/>
        <v>0</v>
      </c>
    </row>
    <row r="452" spans="1:9" x14ac:dyDescent="0.25">
      <c r="A452" s="3">
        <v>44352</v>
      </c>
      <c r="B452" s="10">
        <v>1135</v>
      </c>
      <c r="C452" t="str">
        <f t="shared" ref="C452:C515" si="51">IF(B452-B451&gt;0,"+",IF(B452-B451&lt;0,"-",""))</f>
        <v>+</v>
      </c>
      <c r="D452" t="str">
        <f t="shared" ref="D452:D515" si="52">IF(OR(AND(C452=$C$1, OR(C451=$D$1,C451="")),AND(C452=$D$1, OR(C451=$C$1,C451=""))),1,"")</f>
        <v/>
      </c>
      <c r="E452">
        <f t="shared" ref="E452:E515" si="53">IF(D452=1,1,IF(OR(AND(C452=$D$1,C451=$D$1),AND(C452=$C$1,C451=$C$1)),E451+1,""))</f>
        <v>2</v>
      </c>
      <c r="F452" t="str">
        <f t="shared" si="49"/>
        <v>+</v>
      </c>
      <c r="G452" t="str">
        <f t="shared" si="50"/>
        <v/>
      </c>
      <c r="H452">
        <f t="shared" ref="H452:H515" si="54">IF(G452=1,1,IF(OR(AND(F452=$D$1,F451=$D$1),AND(F452=$C$1,F451=$C$1)),H451+1,""))</f>
        <v>150</v>
      </c>
      <c r="I452">
        <f t="shared" ref="I452:I515" si="55">IF(OR(AND(B452&gt;B451,B452&gt;B453),AND(B452&lt;B451,B452&lt;B453)),1,0)</f>
        <v>1</v>
      </c>
    </row>
    <row r="453" spans="1:9" x14ac:dyDescent="0.25">
      <c r="A453" s="3">
        <v>44353</v>
      </c>
      <c r="B453" s="10">
        <v>1087</v>
      </c>
      <c r="C453" t="str">
        <f t="shared" si="51"/>
        <v>-</v>
      </c>
      <c r="D453">
        <f t="shared" si="52"/>
        <v>1</v>
      </c>
      <c r="E453">
        <f t="shared" si="53"/>
        <v>1</v>
      </c>
      <c r="F453" t="str">
        <f t="shared" si="49"/>
        <v>+</v>
      </c>
      <c r="G453" t="str">
        <f t="shared" si="50"/>
        <v/>
      </c>
      <c r="H453">
        <f t="shared" si="54"/>
        <v>151</v>
      </c>
      <c r="I453">
        <f t="shared" si="55"/>
        <v>1</v>
      </c>
    </row>
    <row r="454" spans="1:9" x14ac:dyDescent="0.25">
      <c r="A454" s="3">
        <v>44354</v>
      </c>
      <c r="B454" s="10">
        <v>1185</v>
      </c>
      <c r="C454" t="str">
        <f t="shared" si="51"/>
        <v>+</v>
      </c>
      <c r="D454">
        <f t="shared" si="52"/>
        <v>1</v>
      </c>
      <c r="E454">
        <f t="shared" si="53"/>
        <v>1</v>
      </c>
      <c r="F454" t="str">
        <f t="shared" si="49"/>
        <v>+</v>
      </c>
      <c r="G454" t="str">
        <f t="shared" si="50"/>
        <v/>
      </c>
      <c r="H454">
        <f t="shared" si="54"/>
        <v>152</v>
      </c>
      <c r="I454">
        <f t="shared" si="55"/>
        <v>1</v>
      </c>
    </row>
    <row r="455" spans="1:9" x14ac:dyDescent="0.25">
      <c r="A455" s="3">
        <v>44355</v>
      </c>
      <c r="B455" s="10">
        <v>1156</v>
      </c>
      <c r="C455" t="str">
        <f t="shared" si="51"/>
        <v>-</v>
      </c>
      <c r="D455">
        <f t="shared" si="52"/>
        <v>1</v>
      </c>
      <c r="E455">
        <f t="shared" si="53"/>
        <v>1</v>
      </c>
      <c r="F455" t="str">
        <f t="shared" si="49"/>
        <v>+</v>
      </c>
      <c r="G455" t="str">
        <f t="shared" si="50"/>
        <v/>
      </c>
      <c r="H455">
        <f t="shared" si="54"/>
        <v>153</v>
      </c>
      <c r="I455">
        <f t="shared" si="55"/>
        <v>1</v>
      </c>
    </row>
    <row r="456" spans="1:9" x14ac:dyDescent="0.25">
      <c r="A456" s="3">
        <v>44356</v>
      </c>
      <c r="B456" s="10">
        <v>1161</v>
      </c>
      <c r="C456" t="str">
        <f t="shared" si="51"/>
        <v>+</v>
      </c>
      <c r="D456">
        <f t="shared" si="52"/>
        <v>1</v>
      </c>
      <c r="E456">
        <f t="shared" si="53"/>
        <v>1</v>
      </c>
      <c r="F456" t="str">
        <f t="shared" si="49"/>
        <v>+</v>
      </c>
      <c r="G456" t="str">
        <f t="shared" si="50"/>
        <v/>
      </c>
      <c r="H456">
        <f t="shared" si="54"/>
        <v>154</v>
      </c>
      <c r="I456">
        <f t="shared" si="55"/>
        <v>1</v>
      </c>
    </row>
    <row r="457" spans="1:9" x14ac:dyDescent="0.25">
      <c r="A457" s="3">
        <v>44357</v>
      </c>
      <c r="B457" s="10">
        <v>1158</v>
      </c>
      <c r="C457" t="str">
        <f t="shared" si="51"/>
        <v>-</v>
      </c>
      <c r="D457">
        <f t="shared" si="52"/>
        <v>1</v>
      </c>
      <c r="E457">
        <f t="shared" si="53"/>
        <v>1</v>
      </c>
      <c r="F457" t="str">
        <f t="shared" si="49"/>
        <v>+</v>
      </c>
      <c r="G457" t="str">
        <f t="shared" si="50"/>
        <v/>
      </c>
      <c r="H457">
        <f t="shared" si="54"/>
        <v>155</v>
      </c>
      <c r="I457">
        <f t="shared" si="55"/>
        <v>1</v>
      </c>
    </row>
    <row r="458" spans="1:9" x14ac:dyDescent="0.25">
      <c r="A458" s="3">
        <v>44358</v>
      </c>
      <c r="B458" s="10">
        <v>1288</v>
      </c>
      <c r="C458" t="str">
        <f t="shared" si="51"/>
        <v>+</v>
      </c>
      <c r="D458">
        <f t="shared" si="52"/>
        <v>1</v>
      </c>
      <c r="E458">
        <f t="shared" si="53"/>
        <v>1</v>
      </c>
      <c r="F458" t="str">
        <f t="shared" si="49"/>
        <v>+</v>
      </c>
      <c r="G458" t="str">
        <f t="shared" si="50"/>
        <v/>
      </c>
      <c r="H458">
        <f t="shared" si="54"/>
        <v>156</v>
      </c>
      <c r="I458">
        <f t="shared" si="55"/>
        <v>0</v>
      </c>
    </row>
    <row r="459" spans="1:9" x14ac:dyDescent="0.25">
      <c r="A459" s="3">
        <v>44359</v>
      </c>
      <c r="B459" s="10">
        <v>1372</v>
      </c>
      <c r="C459" t="str">
        <f t="shared" si="51"/>
        <v>+</v>
      </c>
      <c r="D459" t="str">
        <f t="shared" si="52"/>
        <v/>
      </c>
      <c r="E459">
        <f t="shared" si="53"/>
        <v>2</v>
      </c>
      <c r="F459" t="str">
        <f t="shared" si="49"/>
        <v>+</v>
      </c>
      <c r="G459" t="str">
        <f t="shared" si="50"/>
        <v/>
      </c>
      <c r="H459">
        <f t="shared" si="54"/>
        <v>157</v>
      </c>
      <c r="I459">
        <f t="shared" si="55"/>
        <v>0</v>
      </c>
    </row>
    <row r="460" spans="1:9" x14ac:dyDescent="0.25">
      <c r="A460" s="3">
        <v>44360</v>
      </c>
      <c r="B460" s="10">
        <v>1470</v>
      </c>
      <c r="C460" t="str">
        <f t="shared" si="51"/>
        <v>+</v>
      </c>
      <c r="D460" t="str">
        <f t="shared" si="52"/>
        <v/>
      </c>
      <c r="E460">
        <f t="shared" si="53"/>
        <v>3</v>
      </c>
      <c r="F460" t="str">
        <f t="shared" si="49"/>
        <v>+</v>
      </c>
      <c r="G460" t="str">
        <f t="shared" si="50"/>
        <v/>
      </c>
      <c r="H460">
        <f t="shared" si="54"/>
        <v>158</v>
      </c>
      <c r="I460">
        <f t="shared" si="55"/>
        <v>1</v>
      </c>
    </row>
    <row r="461" spans="1:9" x14ac:dyDescent="0.25">
      <c r="A461" s="3">
        <v>44361</v>
      </c>
      <c r="B461" s="10">
        <v>1349</v>
      </c>
      <c r="C461" t="str">
        <f t="shared" si="51"/>
        <v>-</v>
      </c>
      <c r="D461">
        <f t="shared" si="52"/>
        <v>1</v>
      </c>
      <c r="E461">
        <f t="shared" si="53"/>
        <v>1</v>
      </c>
      <c r="F461" t="str">
        <f t="shared" si="49"/>
        <v>+</v>
      </c>
      <c r="G461" t="str">
        <f t="shared" si="50"/>
        <v/>
      </c>
      <c r="H461">
        <f t="shared" si="54"/>
        <v>159</v>
      </c>
      <c r="I461">
        <f t="shared" si="55"/>
        <v>1</v>
      </c>
    </row>
    <row r="462" spans="1:9" x14ac:dyDescent="0.25">
      <c r="A462" s="3">
        <v>44362</v>
      </c>
      <c r="B462" s="10">
        <v>1537</v>
      </c>
      <c r="C462" t="str">
        <f t="shared" si="51"/>
        <v>+</v>
      </c>
      <c r="D462">
        <f t="shared" si="52"/>
        <v>1</v>
      </c>
      <c r="E462">
        <f t="shared" si="53"/>
        <v>1</v>
      </c>
      <c r="F462" t="str">
        <f t="shared" si="49"/>
        <v>+</v>
      </c>
      <c r="G462" t="str">
        <f t="shared" si="50"/>
        <v/>
      </c>
      <c r="H462">
        <f t="shared" si="54"/>
        <v>160</v>
      </c>
      <c r="I462">
        <f t="shared" si="55"/>
        <v>1</v>
      </c>
    </row>
    <row r="463" spans="1:9" x14ac:dyDescent="0.25">
      <c r="A463" s="3">
        <v>44363</v>
      </c>
      <c r="B463" s="10">
        <v>1403</v>
      </c>
      <c r="C463" t="str">
        <f t="shared" si="51"/>
        <v>-</v>
      </c>
      <c r="D463">
        <f t="shared" si="52"/>
        <v>1</v>
      </c>
      <c r="E463">
        <f t="shared" si="53"/>
        <v>1</v>
      </c>
      <c r="F463" t="str">
        <f t="shared" si="49"/>
        <v>+</v>
      </c>
      <c r="G463" t="str">
        <f t="shared" si="50"/>
        <v/>
      </c>
      <c r="H463">
        <f t="shared" si="54"/>
        <v>161</v>
      </c>
      <c r="I463">
        <f t="shared" si="55"/>
        <v>1</v>
      </c>
    </row>
    <row r="464" spans="1:9" x14ac:dyDescent="0.25">
      <c r="A464" s="3">
        <v>44364</v>
      </c>
      <c r="B464" s="10">
        <v>1418</v>
      </c>
      <c r="C464" t="str">
        <f t="shared" si="51"/>
        <v>+</v>
      </c>
      <c r="D464">
        <f t="shared" si="52"/>
        <v>1</v>
      </c>
      <c r="E464">
        <f t="shared" si="53"/>
        <v>1</v>
      </c>
      <c r="F464" t="str">
        <f t="shared" si="49"/>
        <v>+</v>
      </c>
      <c r="G464" t="str">
        <f t="shared" si="50"/>
        <v/>
      </c>
      <c r="H464">
        <f t="shared" si="54"/>
        <v>162</v>
      </c>
      <c r="I464">
        <f t="shared" si="55"/>
        <v>0</v>
      </c>
    </row>
    <row r="465" spans="1:9" x14ac:dyDescent="0.25">
      <c r="A465" s="3">
        <v>44365</v>
      </c>
      <c r="B465" s="10">
        <v>1481</v>
      </c>
      <c r="C465" t="str">
        <f t="shared" si="51"/>
        <v>+</v>
      </c>
      <c r="D465" t="str">
        <f t="shared" si="52"/>
        <v/>
      </c>
      <c r="E465">
        <f t="shared" si="53"/>
        <v>2</v>
      </c>
      <c r="F465" t="str">
        <f t="shared" si="49"/>
        <v>+</v>
      </c>
      <c r="G465" t="str">
        <f t="shared" si="50"/>
        <v/>
      </c>
      <c r="H465">
        <f t="shared" si="54"/>
        <v>163</v>
      </c>
      <c r="I465">
        <f t="shared" si="55"/>
        <v>1</v>
      </c>
    </row>
    <row r="466" spans="1:9" x14ac:dyDescent="0.25">
      <c r="A466" s="3">
        <v>44366</v>
      </c>
      <c r="B466" s="10">
        <v>1472</v>
      </c>
      <c r="C466" t="str">
        <f t="shared" si="51"/>
        <v>-</v>
      </c>
      <c r="D466">
        <f t="shared" si="52"/>
        <v>1</v>
      </c>
      <c r="E466">
        <f t="shared" si="53"/>
        <v>1</v>
      </c>
      <c r="F466" t="str">
        <f t="shared" si="49"/>
        <v>+</v>
      </c>
      <c r="G466" t="str">
        <f t="shared" si="50"/>
        <v/>
      </c>
      <c r="H466">
        <f t="shared" si="54"/>
        <v>164</v>
      </c>
      <c r="I466">
        <f t="shared" si="55"/>
        <v>0</v>
      </c>
    </row>
    <row r="467" spans="1:9" x14ac:dyDescent="0.25">
      <c r="A467" s="3">
        <v>44367</v>
      </c>
      <c r="B467" s="10">
        <v>1436</v>
      </c>
      <c r="C467" t="str">
        <f t="shared" si="51"/>
        <v>-</v>
      </c>
      <c r="D467" t="str">
        <f t="shared" si="52"/>
        <v/>
      </c>
      <c r="E467">
        <f t="shared" si="53"/>
        <v>2</v>
      </c>
      <c r="F467" t="str">
        <f t="shared" si="49"/>
        <v>+</v>
      </c>
      <c r="G467" t="str">
        <f t="shared" si="50"/>
        <v/>
      </c>
      <c r="H467">
        <f t="shared" si="54"/>
        <v>165</v>
      </c>
      <c r="I467">
        <f t="shared" si="55"/>
        <v>1</v>
      </c>
    </row>
    <row r="468" spans="1:9" x14ac:dyDescent="0.25">
      <c r="A468" s="3">
        <v>44368</v>
      </c>
      <c r="B468" s="10">
        <v>1561</v>
      </c>
      <c r="C468" t="str">
        <f t="shared" si="51"/>
        <v>+</v>
      </c>
      <c r="D468">
        <f t="shared" si="52"/>
        <v>1</v>
      </c>
      <c r="E468">
        <f t="shared" si="53"/>
        <v>1</v>
      </c>
      <c r="F468" t="str">
        <f t="shared" si="49"/>
        <v>+</v>
      </c>
      <c r="G468" t="str">
        <f t="shared" si="50"/>
        <v/>
      </c>
      <c r="H468">
        <f t="shared" si="54"/>
        <v>166</v>
      </c>
      <c r="I468">
        <f t="shared" si="55"/>
        <v>1</v>
      </c>
    </row>
    <row r="469" spans="1:9" x14ac:dyDescent="0.25">
      <c r="A469" s="3">
        <v>44369</v>
      </c>
      <c r="B469" s="10">
        <v>1489</v>
      </c>
      <c r="C469" t="str">
        <f t="shared" si="51"/>
        <v>-</v>
      </c>
      <c r="D469">
        <f t="shared" si="52"/>
        <v>1</v>
      </c>
      <c r="E469">
        <f t="shared" si="53"/>
        <v>1</v>
      </c>
      <c r="F469" t="str">
        <f t="shared" si="49"/>
        <v>+</v>
      </c>
      <c r="G469" t="str">
        <f t="shared" si="50"/>
        <v/>
      </c>
      <c r="H469">
        <f t="shared" si="54"/>
        <v>167</v>
      </c>
      <c r="I469">
        <f t="shared" si="55"/>
        <v>1</v>
      </c>
    </row>
    <row r="470" spans="1:9" x14ac:dyDescent="0.25">
      <c r="A470" s="3">
        <v>44370</v>
      </c>
      <c r="B470" s="10">
        <v>2055</v>
      </c>
      <c r="C470" t="str">
        <f t="shared" si="51"/>
        <v>+</v>
      </c>
      <c r="D470">
        <f t="shared" si="52"/>
        <v>1</v>
      </c>
      <c r="E470">
        <f t="shared" si="53"/>
        <v>1</v>
      </c>
      <c r="F470" t="str">
        <f t="shared" si="49"/>
        <v>+</v>
      </c>
      <c r="G470" t="str">
        <f t="shared" si="50"/>
        <v/>
      </c>
      <c r="H470">
        <f t="shared" si="54"/>
        <v>168</v>
      </c>
      <c r="I470">
        <f t="shared" si="55"/>
        <v>1</v>
      </c>
    </row>
    <row r="471" spans="1:9" x14ac:dyDescent="0.25">
      <c r="A471" s="3">
        <v>44371</v>
      </c>
      <c r="B471" s="10">
        <v>1880</v>
      </c>
      <c r="C471" t="str">
        <f t="shared" si="51"/>
        <v>-</v>
      </c>
      <c r="D471">
        <f t="shared" si="52"/>
        <v>1</v>
      </c>
      <c r="E471">
        <f t="shared" si="53"/>
        <v>1</v>
      </c>
      <c r="F471" t="str">
        <f t="shared" si="49"/>
        <v>+</v>
      </c>
      <c r="G471" t="str">
        <f t="shared" si="50"/>
        <v/>
      </c>
      <c r="H471">
        <f t="shared" si="54"/>
        <v>169</v>
      </c>
      <c r="I471">
        <f t="shared" si="55"/>
        <v>1</v>
      </c>
    </row>
    <row r="472" spans="1:9" x14ac:dyDescent="0.25">
      <c r="A472" s="3">
        <v>44372</v>
      </c>
      <c r="B472" s="10">
        <v>2464</v>
      </c>
      <c r="C472" t="str">
        <f t="shared" si="51"/>
        <v>+</v>
      </c>
      <c r="D472">
        <f t="shared" si="52"/>
        <v>1</v>
      </c>
      <c r="E472">
        <f t="shared" si="53"/>
        <v>1</v>
      </c>
      <c r="F472" t="str">
        <f t="shared" si="49"/>
        <v>+</v>
      </c>
      <c r="G472" t="str">
        <f t="shared" si="50"/>
        <v/>
      </c>
      <c r="H472">
        <f t="shared" si="54"/>
        <v>170</v>
      </c>
      <c r="I472">
        <f t="shared" si="55"/>
        <v>1</v>
      </c>
    </row>
    <row r="473" spans="1:9" x14ac:dyDescent="0.25">
      <c r="A473" s="3">
        <v>44373</v>
      </c>
      <c r="B473" s="10">
        <v>2403</v>
      </c>
      <c r="C473" t="str">
        <f t="shared" si="51"/>
        <v>-</v>
      </c>
      <c r="D473">
        <f t="shared" si="52"/>
        <v>1</v>
      </c>
      <c r="E473">
        <f t="shared" si="53"/>
        <v>1</v>
      </c>
      <c r="F473" t="str">
        <f t="shared" si="49"/>
        <v>+</v>
      </c>
      <c r="G473" t="str">
        <f t="shared" si="50"/>
        <v/>
      </c>
      <c r="H473">
        <f t="shared" si="54"/>
        <v>171</v>
      </c>
      <c r="I473">
        <f t="shared" si="55"/>
        <v>1</v>
      </c>
    </row>
    <row r="474" spans="1:9" x14ac:dyDescent="0.25">
      <c r="A474" s="3">
        <v>44374</v>
      </c>
      <c r="B474" s="10">
        <v>2698</v>
      </c>
      <c r="C474" t="str">
        <f t="shared" si="51"/>
        <v>+</v>
      </c>
      <c r="D474">
        <f t="shared" si="52"/>
        <v>1</v>
      </c>
      <c r="E474">
        <f t="shared" si="53"/>
        <v>1</v>
      </c>
      <c r="F474" t="str">
        <f t="shared" si="49"/>
        <v>+</v>
      </c>
      <c r="G474" t="str">
        <f t="shared" si="50"/>
        <v/>
      </c>
      <c r="H474">
        <f t="shared" si="54"/>
        <v>172</v>
      </c>
      <c r="I474">
        <f t="shared" si="55"/>
        <v>1</v>
      </c>
    </row>
    <row r="475" spans="1:9" x14ac:dyDescent="0.25">
      <c r="A475" s="3">
        <v>44375</v>
      </c>
      <c r="B475" s="10">
        <v>2589</v>
      </c>
      <c r="C475" t="str">
        <f t="shared" si="51"/>
        <v>-</v>
      </c>
      <c r="D475">
        <f t="shared" si="52"/>
        <v>1</v>
      </c>
      <c r="E475">
        <f t="shared" si="53"/>
        <v>1</v>
      </c>
      <c r="F475" t="str">
        <f t="shared" si="49"/>
        <v>+</v>
      </c>
      <c r="G475" t="str">
        <f t="shared" si="50"/>
        <v/>
      </c>
      <c r="H475">
        <f t="shared" si="54"/>
        <v>173</v>
      </c>
      <c r="I475">
        <f t="shared" si="55"/>
        <v>1</v>
      </c>
    </row>
    <row r="476" spans="1:9" x14ac:dyDescent="0.25">
      <c r="A476" s="3">
        <v>44376</v>
      </c>
      <c r="B476" s="10">
        <v>3080</v>
      </c>
      <c r="C476" t="str">
        <f t="shared" si="51"/>
        <v>+</v>
      </c>
      <c r="D476">
        <f t="shared" si="52"/>
        <v>1</v>
      </c>
      <c r="E476">
        <f t="shared" si="53"/>
        <v>1</v>
      </c>
      <c r="F476" t="str">
        <f t="shared" si="49"/>
        <v>+</v>
      </c>
      <c r="G476" t="str">
        <f t="shared" si="50"/>
        <v/>
      </c>
      <c r="H476">
        <f t="shared" si="54"/>
        <v>174</v>
      </c>
      <c r="I476">
        <f t="shared" si="55"/>
        <v>1</v>
      </c>
    </row>
    <row r="477" spans="1:9" x14ac:dyDescent="0.25">
      <c r="A477" s="3">
        <v>44377</v>
      </c>
      <c r="B477" s="10">
        <v>2970</v>
      </c>
      <c r="C477" t="str">
        <f t="shared" si="51"/>
        <v>-</v>
      </c>
      <c r="D477">
        <f t="shared" si="52"/>
        <v>1</v>
      </c>
      <c r="E477">
        <f t="shared" si="53"/>
        <v>1</v>
      </c>
      <c r="F477" t="str">
        <f t="shared" si="49"/>
        <v>+</v>
      </c>
      <c r="G477" t="str">
        <f t="shared" si="50"/>
        <v/>
      </c>
      <c r="H477">
        <f t="shared" si="54"/>
        <v>175</v>
      </c>
      <c r="I477">
        <f t="shared" si="55"/>
        <v>0</v>
      </c>
    </row>
    <row r="478" spans="1:9" x14ac:dyDescent="0.25">
      <c r="A478" s="3">
        <v>44378</v>
      </c>
      <c r="B478" s="10">
        <v>2952</v>
      </c>
      <c r="C478" t="str">
        <f t="shared" si="51"/>
        <v>-</v>
      </c>
      <c r="D478" t="str">
        <f t="shared" si="52"/>
        <v/>
      </c>
      <c r="E478">
        <f t="shared" si="53"/>
        <v>2</v>
      </c>
      <c r="F478" t="str">
        <f t="shared" si="49"/>
        <v>+</v>
      </c>
      <c r="G478" t="str">
        <f t="shared" si="50"/>
        <v/>
      </c>
      <c r="H478">
        <f t="shared" si="54"/>
        <v>176</v>
      </c>
      <c r="I478">
        <f t="shared" si="55"/>
        <v>1</v>
      </c>
    </row>
    <row r="479" spans="1:9" x14ac:dyDescent="0.25">
      <c r="A479" s="3">
        <v>44379</v>
      </c>
      <c r="B479" s="10">
        <v>3308</v>
      </c>
      <c r="C479" t="str">
        <f t="shared" si="51"/>
        <v>+</v>
      </c>
      <c r="D479">
        <f t="shared" si="52"/>
        <v>1</v>
      </c>
      <c r="E479">
        <f t="shared" si="53"/>
        <v>1</v>
      </c>
      <c r="F479" t="str">
        <f t="shared" si="49"/>
        <v>+</v>
      </c>
      <c r="G479" t="str">
        <f t="shared" si="50"/>
        <v/>
      </c>
      <c r="H479">
        <f t="shared" si="54"/>
        <v>177</v>
      </c>
      <c r="I479">
        <f t="shared" si="55"/>
        <v>0</v>
      </c>
    </row>
    <row r="480" spans="1:9" x14ac:dyDescent="0.25">
      <c r="A480" s="3">
        <v>44380</v>
      </c>
      <c r="B480" s="10">
        <v>3475</v>
      </c>
      <c r="C480" t="str">
        <f t="shared" si="51"/>
        <v>+</v>
      </c>
      <c r="D480" t="str">
        <f t="shared" si="52"/>
        <v/>
      </c>
      <c r="E480">
        <f t="shared" si="53"/>
        <v>2</v>
      </c>
      <c r="F480" t="str">
        <f t="shared" si="49"/>
        <v>+</v>
      </c>
      <c r="G480" t="str">
        <f t="shared" si="50"/>
        <v/>
      </c>
      <c r="H480">
        <f t="shared" si="54"/>
        <v>178</v>
      </c>
      <c r="I480">
        <f t="shared" si="55"/>
        <v>0</v>
      </c>
    </row>
    <row r="481" spans="1:9" x14ac:dyDescent="0.25">
      <c r="A481" s="3">
        <v>44381</v>
      </c>
      <c r="B481" s="10">
        <v>3519</v>
      </c>
      <c r="C481" t="str">
        <f t="shared" si="51"/>
        <v>+</v>
      </c>
      <c r="D481" t="str">
        <f t="shared" si="52"/>
        <v/>
      </c>
      <c r="E481">
        <f t="shared" si="53"/>
        <v>3</v>
      </c>
      <c r="F481" t="str">
        <f t="shared" si="49"/>
        <v>+</v>
      </c>
      <c r="G481" t="str">
        <f t="shared" si="50"/>
        <v/>
      </c>
      <c r="H481">
        <f t="shared" si="54"/>
        <v>179</v>
      </c>
      <c r="I481">
        <f t="shared" si="55"/>
        <v>1</v>
      </c>
    </row>
    <row r="482" spans="1:9" x14ac:dyDescent="0.25">
      <c r="A482" s="3">
        <v>44382</v>
      </c>
      <c r="B482" s="10">
        <v>3075</v>
      </c>
      <c r="C482" t="str">
        <f t="shared" si="51"/>
        <v>-</v>
      </c>
      <c r="D482">
        <f t="shared" si="52"/>
        <v>1</v>
      </c>
      <c r="E482">
        <f t="shared" si="53"/>
        <v>1</v>
      </c>
      <c r="F482" t="str">
        <f t="shared" si="49"/>
        <v>+</v>
      </c>
      <c r="G482" t="str">
        <f t="shared" si="50"/>
        <v/>
      </c>
      <c r="H482">
        <f t="shared" si="54"/>
        <v>180</v>
      </c>
      <c r="I482">
        <f t="shared" si="55"/>
        <v>1</v>
      </c>
    </row>
    <row r="483" spans="1:9" x14ac:dyDescent="0.25">
      <c r="A483" s="3">
        <v>44383</v>
      </c>
      <c r="B483" s="10">
        <v>3591</v>
      </c>
      <c r="C483" t="str">
        <f t="shared" si="51"/>
        <v>+</v>
      </c>
      <c r="D483">
        <f t="shared" si="52"/>
        <v>1</v>
      </c>
      <c r="E483">
        <f t="shared" si="53"/>
        <v>1</v>
      </c>
      <c r="F483" t="str">
        <f t="shared" si="49"/>
        <v>+</v>
      </c>
      <c r="G483" t="str">
        <f t="shared" si="50"/>
        <v/>
      </c>
      <c r="H483">
        <f t="shared" si="54"/>
        <v>181</v>
      </c>
      <c r="I483">
        <f t="shared" si="55"/>
        <v>0</v>
      </c>
    </row>
    <row r="484" spans="1:9" x14ac:dyDescent="0.25">
      <c r="A484" s="3">
        <v>44384</v>
      </c>
      <c r="B484" s="10">
        <v>3664</v>
      </c>
      <c r="C484" t="str">
        <f t="shared" si="51"/>
        <v>+</v>
      </c>
      <c r="D484" t="str">
        <f t="shared" si="52"/>
        <v/>
      </c>
      <c r="E484">
        <f t="shared" si="53"/>
        <v>2</v>
      </c>
      <c r="F484" t="str">
        <f t="shared" si="49"/>
        <v>+</v>
      </c>
      <c r="G484" t="str">
        <f t="shared" si="50"/>
        <v/>
      </c>
      <c r="H484">
        <f t="shared" si="54"/>
        <v>182</v>
      </c>
      <c r="I484">
        <f t="shared" si="55"/>
        <v>0</v>
      </c>
    </row>
    <row r="485" spans="1:9" x14ac:dyDescent="0.25">
      <c r="A485" s="3">
        <v>44385</v>
      </c>
      <c r="B485" s="10">
        <v>3819</v>
      </c>
      <c r="C485" t="str">
        <f t="shared" si="51"/>
        <v>+</v>
      </c>
      <c r="D485" t="str">
        <f t="shared" si="52"/>
        <v/>
      </c>
      <c r="E485">
        <f t="shared" si="53"/>
        <v>3</v>
      </c>
      <c r="F485" t="str">
        <f t="shared" si="49"/>
        <v>+</v>
      </c>
      <c r="G485" t="str">
        <f t="shared" si="50"/>
        <v/>
      </c>
      <c r="H485">
        <f t="shared" si="54"/>
        <v>183</v>
      </c>
      <c r="I485">
        <f t="shared" si="55"/>
        <v>0</v>
      </c>
    </row>
    <row r="486" spans="1:9" x14ac:dyDescent="0.25">
      <c r="A486" s="3">
        <v>44386</v>
      </c>
      <c r="B486" s="10">
        <v>6422</v>
      </c>
      <c r="C486" t="str">
        <f t="shared" si="51"/>
        <v>+</v>
      </c>
      <c r="D486" t="str">
        <f t="shared" si="52"/>
        <v/>
      </c>
      <c r="E486">
        <f t="shared" si="53"/>
        <v>4</v>
      </c>
      <c r="F486" t="str">
        <f t="shared" si="49"/>
        <v>+</v>
      </c>
      <c r="G486" t="str">
        <f t="shared" si="50"/>
        <v/>
      </c>
      <c r="H486">
        <f t="shared" si="54"/>
        <v>184</v>
      </c>
      <c r="I486">
        <f t="shared" si="55"/>
        <v>0</v>
      </c>
    </row>
    <row r="487" spans="1:9" x14ac:dyDescent="0.25">
      <c r="A487" s="3">
        <v>44387</v>
      </c>
      <c r="B487" s="10">
        <v>6750</v>
      </c>
      <c r="C487" t="str">
        <f t="shared" si="51"/>
        <v>+</v>
      </c>
      <c r="D487" t="str">
        <f t="shared" si="52"/>
        <v/>
      </c>
      <c r="E487">
        <f t="shared" si="53"/>
        <v>5</v>
      </c>
      <c r="F487" t="str">
        <f t="shared" si="49"/>
        <v>+</v>
      </c>
      <c r="G487" t="str">
        <f t="shared" si="50"/>
        <v/>
      </c>
      <c r="H487">
        <f t="shared" si="54"/>
        <v>185</v>
      </c>
      <c r="I487">
        <f t="shared" si="55"/>
        <v>0</v>
      </c>
    </row>
    <row r="488" spans="1:9" x14ac:dyDescent="0.25">
      <c r="A488" s="3">
        <v>44388</v>
      </c>
      <c r="B488" s="10">
        <v>6923</v>
      </c>
      <c r="C488" t="str">
        <f t="shared" si="51"/>
        <v>+</v>
      </c>
      <c r="D488" t="str">
        <f t="shared" si="52"/>
        <v/>
      </c>
      <c r="E488">
        <f t="shared" si="53"/>
        <v>6</v>
      </c>
      <c r="F488" t="str">
        <f t="shared" si="49"/>
        <v>+</v>
      </c>
      <c r="G488" t="str">
        <f t="shared" si="50"/>
        <v/>
      </c>
      <c r="H488">
        <f t="shared" si="54"/>
        <v>186</v>
      </c>
      <c r="I488">
        <f t="shared" si="55"/>
        <v>1</v>
      </c>
    </row>
    <row r="489" spans="1:9" x14ac:dyDescent="0.25">
      <c r="A489" s="3">
        <v>44389</v>
      </c>
      <c r="B489" s="10">
        <v>6423</v>
      </c>
      <c r="C489" t="str">
        <f t="shared" si="51"/>
        <v>-</v>
      </c>
      <c r="D489">
        <f t="shared" si="52"/>
        <v>1</v>
      </c>
      <c r="E489">
        <f t="shared" si="53"/>
        <v>1</v>
      </c>
      <c r="F489" t="str">
        <f t="shared" si="49"/>
        <v>+</v>
      </c>
      <c r="G489" t="str">
        <f t="shared" si="50"/>
        <v/>
      </c>
      <c r="H489">
        <f t="shared" si="54"/>
        <v>187</v>
      </c>
      <c r="I489">
        <f t="shared" si="55"/>
        <v>0</v>
      </c>
    </row>
    <row r="490" spans="1:9" x14ac:dyDescent="0.25">
      <c r="A490" s="3">
        <v>44390</v>
      </c>
      <c r="B490" s="10">
        <v>5613</v>
      </c>
      <c r="C490" t="str">
        <f t="shared" si="51"/>
        <v>-</v>
      </c>
      <c r="D490" t="str">
        <f t="shared" si="52"/>
        <v/>
      </c>
      <c r="E490">
        <f t="shared" si="53"/>
        <v>2</v>
      </c>
      <c r="F490" t="str">
        <f t="shared" si="49"/>
        <v>+</v>
      </c>
      <c r="G490" t="str">
        <f t="shared" si="50"/>
        <v/>
      </c>
      <c r="H490">
        <f t="shared" si="54"/>
        <v>188</v>
      </c>
      <c r="I490">
        <f t="shared" si="55"/>
        <v>1</v>
      </c>
    </row>
    <row r="491" spans="1:9" x14ac:dyDescent="0.25">
      <c r="A491" s="3">
        <v>44391</v>
      </c>
      <c r="B491" s="10">
        <v>6080</v>
      </c>
      <c r="C491" t="str">
        <f t="shared" si="51"/>
        <v>+</v>
      </c>
      <c r="D491">
        <f t="shared" si="52"/>
        <v>1</v>
      </c>
      <c r="E491">
        <f t="shared" si="53"/>
        <v>1</v>
      </c>
      <c r="F491" t="str">
        <f t="shared" si="49"/>
        <v>+</v>
      </c>
      <c r="G491" t="str">
        <f t="shared" si="50"/>
        <v/>
      </c>
      <c r="H491">
        <f t="shared" si="54"/>
        <v>189</v>
      </c>
      <c r="I491">
        <f t="shared" si="55"/>
        <v>0</v>
      </c>
    </row>
    <row r="492" spans="1:9" x14ac:dyDescent="0.25">
      <c r="A492" s="3">
        <v>44392</v>
      </c>
      <c r="B492" s="10">
        <v>6479</v>
      </c>
      <c r="C492" t="str">
        <f t="shared" si="51"/>
        <v>+</v>
      </c>
      <c r="D492" t="str">
        <f t="shared" si="52"/>
        <v/>
      </c>
      <c r="E492">
        <f t="shared" si="53"/>
        <v>2</v>
      </c>
      <c r="F492" t="str">
        <f t="shared" si="49"/>
        <v>+</v>
      </c>
      <c r="G492" t="str">
        <f t="shared" si="50"/>
        <v/>
      </c>
      <c r="H492">
        <f t="shared" si="54"/>
        <v>190</v>
      </c>
      <c r="I492">
        <f t="shared" si="55"/>
        <v>1</v>
      </c>
    </row>
    <row r="493" spans="1:9" x14ac:dyDescent="0.25">
      <c r="A493" s="3">
        <v>44393</v>
      </c>
      <c r="B493" s="10">
        <v>6460</v>
      </c>
      <c r="C493" t="str">
        <f t="shared" si="51"/>
        <v>-</v>
      </c>
      <c r="D493">
        <f t="shared" si="52"/>
        <v>1</v>
      </c>
      <c r="E493">
        <f t="shared" si="53"/>
        <v>1</v>
      </c>
      <c r="F493" t="str">
        <f t="shared" si="49"/>
        <v>+</v>
      </c>
      <c r="G493" t="str">
        <f t="shared" si="50"/>
        <v/>
      </c>
      <c r="H493">
        <f t="shared" si="54"/>
        <v>191</v>
      </c>
      <c r="I493">
        <f t="shared" si="55"/>
        <v>0</v>
      </c>
    </row>
    <row r="494" spans="1:9" x14ac:dyDescent="0.25">
      <c r="A494" s="3">
        <v>44394</v>
      </c>
      <c r="B494" s="10">
        <v>6062</v>
      </c>
      <c r="C494" t="str">
        <f t="shared" si="51"/>
        <v>-</v>
      </c>
      <c r="D494" t="str">
        <f t="shared" si="52"/>
        <v/>
      </c>
      <c r="E494">
        <f t="shared" si="53"/>
        <v>2</v>
      </c>
      <c r="F494" t="str">
        <f t="shared" si="49"/>
        <v>+</v>
      </c>
      <c r="G494" t="str">
        <f t="shared" si="50"/>
        <v/>
      </c>
      <c r="H494">
        <f t="shared" si="54"/>
        <v>192</v>
      </c>
      <c r="I494">
        <f t="shared" si="55"/>
        <v>1</v>
      </c>
    </row>
    <row r="495" spans="1:9" x14ac:dyDescent="0.25">
      <c r="A495" s="3">
        <v>44395</v>
      </c>
      <c r="B495" s="10">
        <v>6279</v>
      </c>
      <c r="C495" t="str">
        <f t="shared" si="51"/>
        <v>+</v>
      </c>
      <c r="D495">
        <f t="shared" si="52"/>
        <v>1</v>
      </c>
      <c r="E495">
        <f t="shared" si="53"/>
        <v>1</v>
      </c>
      <c r="F495" t="str">
        <f t="shared" si="49"/>
        <v>+</v>
      </c>
      <c r="G495" t="str">
        <f t="shared" si="50"/>
        <v/>
      </c>
      <c r="H495">
        <f t="shared" si="54"/>
        <v>193</v>
      </c>
      <c r="I495">
        <f t="shared" si="55"/>
        <v>0</v>
      </c>
    </row>
    <row r="496" spans="1:9" x14ac:dyDescent="0.25">
      <c r="A496" s="3">
        <v>44396</v>
      </c>
      <c r="B496" s="10">
        <v>6505</v>
      </c>
      <c r="C496" t="str">
        <f t="shared" si="51"/>
        <v>+</v>
      </c>
      <c r="D496" t="str">
        <f t="shared" si="52"/>
        <v/>
      </c>
      <c r="E496">
        <f t="shared" si="53"/>
        <v>2</v>
      </c>
      <c r="F496" t="str">
        <f t="shared" si="49"/>
        <v>+</v>
      </c>
      <c r="G496" t="str">
        <f t="shared" si="50"/>
        <v/>
      </c>
      <c r="H496">
        <f t="shared" si="54"/>
        <v>194</v>
      </c>
      <c r="I496">
        <f t="shared" si="55"/>
        <v>1</v>
      </c>
    </row>
    <row r="497" spans="1:9" x14ac:dyDescent="0.25">
      <c r="A497" s="3">
        <v>44397</v>
      </c>
      <c r="B497" s="10">
        <v>6057</v>
      </c>
      <c r="C497" t="str">
        <f t="shared" si="51"/>
        <v>-</v>
      </c>
      <c r="D497">
        <f t="shared" si="52"/>
        <v>1</v>
      </c>
      <c r="E497">
        <f t="shared" si="53"/>
        <v>1</v>
      </c>
      <c r="F497" t="str">
        <f t="shared" si="49"/>
        <v>+</v>
      </c>
      <c r="G497" t="str">
        <f t="shared" si="50"/>
        <v/>
      </c>
      <c r="H497">
        <f t="shared" si="54"/>
        <v>195</v>
      </c>
      <c r="I497">
        <f t="shared" si="55"/>
        <v>1</v>
      </c>
    </row>
    <row r="498" spans="1:9" x14ac:dyDescent="0.25">
      <c r="A498" s="3">
        <v>44398</v>
      </c>
      <c r="B498" s="10">
        <v>6405</v>
      </c>
      <c r="C498" t="str">
        <f t="shared" si="51"/>
        <v>+</v>
      </c>
      <c r="D498">
        <f t="shared" si="52"/>
        <v>1</v>
      </c>
      <c r="E498">
        <f t="shared" si="53"/>
        <v>1</v>
      </c>
      <c r="F498" t="str">
        <f t="shared" si="49"/>
        <v>+</v>
      </c>
      <c r="G498" t="str">
        <f t="shared" si="50"/>
        <v/>
      </c>
      <c r="H498">
        <f t="shared" si="54"/>
        <v>196</v>
      </c>
      <c r="I498">
        <f t="shared" si="55"/>
        <v>0</v>
      </c>
    </row>
    <row r="499" spans="1:9" x14ac:dyDescent="0.25">
      <c r="A499" s="3">
        <v>44399</v>
      </c>
      <c r="B499" s="10">
        <v>7745</v>
      </c>
      <c r="C499" t="str">
        <f t="shared" si="51"/>
        <v>+</v>
      </c>
      <c r="D499" t="str">
        <f t="shared" si="52"/>
        <v/>
      </c>
      <c r="E499">
        <f t="shared" si="53"/>
        <v>2</v>
      </c>
      <c r="F499" t="str">
        <f t="shared" si="49"/>
        <v>+</v>
      </c>
      <c r="G499" t="str">
        <f t="shared" si="50"/>
        <v/>
      </c>
      <c r="H499">
        <f t="shared" si="54"/>
        <v>197</v>
      </c>
      <c r="I499">
        <f t="shared" si="55"/>
        <v>0</v>
      </c>
    </row>
    <row r="500" spans="1:9" x14ac:dyDescent="0.25">
      <c r="A500" s="3">
        <v>44400</v>
      </c>
      <c r="B500" s="10">
        <v>7784</v>
      </c>
      <c r="C500" t="str">
        <f t="shared" si="51"/>
        <v>+</v>
      </c>
      <c r="D500" t="str">
        <f t="shared" si="52"/>
        <v/>
      </c>
      <c r="E500">
        <f t="shared" si="53"/>
        <v>3</v>
      </c>
      <c r="F500" t="str">
        <f t="shared" si="49"/>
        <v>+</v>
      </c>
      <c r="G500" t="str">
        <f t="shared" si="50"/>
        <v/>
      </c>
      <c r="H500">
        <f t="shared" si="54"/>
        <v>198</v>
      </c>
      <c r="I500">
        <f t="shared" si="55"/>
        <v>1</v>
      </c>
    </row>
    <row r="501" spans="1:9" x14ac:dyDescent="0.25">
      <c r="A501" s="3">
        <v>44401</v>
      </c>
      <c r="B501" s="10">
        <v>7732</v>
      </c>
      <c r="C501" t="str">
        <f t="shared" si="51"/>
        <v>-</v>
      </c>
      <c r="D501">
        <f t="shared" si="52"/>
        <v>1</v>
      </c>
      <c r="E501">
        <f t="shared" si="53"/>
        <v>1</v>
      </c>
      <c r="F501" t="str">
        <f t="shared" si="49"/>
        <v>+</v>
      </c>
      <c r="G501" t="str">
        <f t="shared" si="50"/>
        <v/>
      </c>
      <c r="H501">
        <f t="shared" si="54"/>
        <v>199</v>
      </c>
      <c r="I501">
        <f t="shared" si="55"/>
        <v>1</v>
      </c>
    </row>
    <row r="502" spans="1:9" x14ac:dyDescent="0.25">
      <c r="A502" s="3">
        <v>44402</v>
      </c>
      <c r="B502" s="10">
        <v>8853</v>
      </c>
      <c r="C502" t="str">
        <f t="shared" si="51"/>
        <v>+</v>
      </c>
      <c r="D502">
        <f t="shared" si="52"/>
        <v>1</v>
      </c>
      <c r="E502">
        <f t="shared" si="53"/>
        <v>1</v>
      </c>
      <c r="F502" t="str">
        <f t="shared" si="49"/>
        <v>+</v>
      </c>
      <c r="G502" t="str">
        <f t="shared" si="50"/>
        <v/>
      </c>
      <c r="H502">
        <f t="shared" si="54"/>
        <v>200</v>
      </c>
      <c r="I502">
        <f t="shared" si="55"/>
        <v>1</v>
      </c>
    </row>
    <row r="503" spans="1:9" x14ac:dyDescent="0.25">
      <c r="A503" s="3">
        <v>44403</v>
      </c>
      <c r="B503" s="10">
        <v>8184</v>
      </c>
      <c r="C503" t="str">
        <f t="shared" si="51"/>
        <v>-</v>
      </c>
      <c r="D503">
        <f t="shared" si="52"/>
        <v>1</v>
      </c>
      <c r="E503">
        <f t="shared" si="53"/>
        <v>1</v>
      </c>
      <c r="F503" t="str">
        <f t="shared" si="49"/>
        <v>+</v>
      </c>
      <c r="G503" t="str">
        <f t="shared" si="50"/>
        <v/>
      </c>
      <c r="H503">
        <f t="shared" si="54"/>
        <v>201</v>
      </c>
      <c r="I503">
        <f t="shared" si="55"/>
        <v>0</v>
      </c>
    </row>
    <row r="504" spans="1:9" x14ac:dyDescent="0.25">
      <c r="A504" s="3">
        <v>44404</v>
      </c>
      <c r="B504" s="10">
        <v>7903</v>
      </c>
      <c r="C504" t="str">
        <f t="shared" si="51"/>
        <v>-</v>
      </c>
      <c r="D504" t="str">
        <f t="shared" si="52"/>
        <v/>
      </c>
      <c r="E504">
        <f t="shared" si="53"/>
        <v>2</v>
      </c>
      <c r="F504" t="str">
        <f t="shared" si="49"/>
        <v>+</v>
      </c>
      <c r="G504" t="str">
        <f t="shared" si="50"/>
        <v/>
      </c>
      <c r="H504">
        <f t="shared" si="54"/>
        <v>202</v>
      </c>
      <c r="I504">
        <f t="shared" si="55"/>
        <v>1</v>
      </c>
    </row>
    <row r="505" spans="1:9" x14ac:dyDescent="0.25">
      <c r="A505" s="3">
        <v>44405</v>
      </c>
      <c r="B505" s="10">
        <v>9323</v>
      </c>
      <c r="C505" t="str">
        <f t="shared" si="51"/>
        <v>+</v>
      </c>
      <c r="D505">
        <f t="shared" si="52"/>
        <v>1</v>
      </c>
      <c r="E505">
        <f t="shared" si="53"/>
        <v>1</v>
      </c>
      <c r="F505" t="str">
        <f t="shared" si="49"/>
        <v>+</v>
      </c>
      <c r="G505" t="str">
        <f t="shared" si="50"/>
        <v/>
      </c>
      <c r="H505">
        <f t="shared" si="54"/>
        <v>203</v>
      </c>
      <c r="I505">
        <f t="shared" si="55"/>
        <v>1</v>
      </c>
    </row>
    <row r="506" spans="1:9" x14ac:dyDescent="0.25">
      <c r="A506" s="3">
        <v>44406</v>
      </c>
      <c r="B506" s="10">
        <v>8607</v>
      </c>
      <c r="C506" t="str">
        <f t="shared" si="51"/>
        <v>-</v>
      </c>
      <c r="D506">
        <f t="shared" si="52"/>
        <v>1</v>
      </c>
      <c r="E506">
        <f t="shared" si="53"/>
        <v>1</v>
      </c>
      <c r="F506" t="str">
        <f t="shared" si="49"/>
        <v>+</v>
      </c>
      <c r="G506" t="str">
        <f t="shared" si="50"/>
        <v/>
      </c>
      <c r="H506">
        <f t="shared" si="54"/>
        <v>204</v>
      </c>
      <c r="I506">
        <f t="shared" si="55"/>
        <v>1</v>
      </c>
    </row>
    <row r="507" spans="1:9" x14ac:dyDescent="0.25">
      <c r="A507" s="3">
        <v>44407</v>
      </c>
      <c r="B507" s="10">
        <v>8736</v>
      </c>
      <c r="C507" t="str">
        <f t="shared" si="51"/>
        <v>+</v>
      </c>
      <c r="D507">
        <f t="shared" si="52"/>
        <v>1</v>
      </c>
      <c r="E507">
        <f t="shared" si="53"/>
        <v>1</v>
      </c>
      <c r="F507" t="str">
        <f t="shared" si="49"/>
        <v>+</v>
      </c>
      <c r="G507" t="str">
        <f t="shared" si="50"/>
        <v/>
      </c>
      <c r="H507">
        <f t="shared" si="54"/>
        <v>205</v>
      </c>
      <c r="I507">
        <f t="shared" si="55"/>
        <v>0</v>
      </c>
    </row>
    <row r="508" spans="1:9" x14ac:dyDescent="0.25">
      <c r="A508" s="3">
        <v>44408</v>
      </c>
      <c r="B508" s="10">
        <v>8875</v>
      </c>
      <c r="C508" t="str">
        <f t="shared" si="51"/>
        <v>+</v>
      </c>
      <c r="D508" t="str">
        <f t="shared" si="52"/>
        <v/>
      </c>
      <c r="E508">
        <f t="shared" si="53"/>
        <v>2</v>
      </c>
      <c r="F508" t="str">
        <f t="shared" si="49"/>
        <v>+</v>
      </c>
      <c r="G508" t="str">
        <f t="shared" si="50"/>
        <v/>
      </c>
      <c r="H508">
        <f t="shared" si="54"/>
        <v>206</v>
      </c>
      <c r="I508">
        <f t="shared" si="55"/>
        <v>0</v>
      </c>
    </row>
    <row r="509" spans="1:9" x14ac:dyDescent="0.25">
      <c r="A509" s="3">
        <v>44409</v>
      </c>
      <c r="B509" s="10">
        <v>9747</v>
      </c>
      <c r="C509" t="str">
        <f t="shared" si="51"/>
        <v>+</v>
      </c>
      <c r="D509" t="str">
        <f t="shared" si="52"/>
        <v/>
      </c>
      <c r="E509">
        <f t="shared" si="53"/>
        <v>3</v>
      </c>
      <c r="F509" t="str">
        <f t="shared" si="49"/>
        <v>+</v>
      </c>
      <c r="G509" t="str">
        <f t="shared" si="50"/>
        <v/>
      </c>
      <c r="H509">
        <f t="shared" si="54"/>
        <v>207</v>
      </c>
      <c r="I509">
        <f t="shared" si="55"/>
        <v>1</v>
      </c>
    </row>
    <row r="510" spans="1:9" x14ac:dyDescent="0.25">
      <c r="A510" s="3">
        <v>44410</v>
      </c>
      <c r="B510" s="10">
        <v>9279</v>
      </c>
      <c r="C510" t="str">
        <f t="shared" si="51"/>
        <v>-</v>
      </c>
      <c r="D510">
        <f t="shared" si="52"/>
        <v>1</v>
      </c>
      <c r="E510">
        <f t="shared" si="53"/>
        <v>1</v>
      </c>
      <c r="F510" t="str">
        <f t="shared" si="49"/>
        <v>+</v>
      </c>
      <c r="G510" t="str">
        <f t="shared" si="50"/>
        <v/>
      </c>
      <c r="H510">
        <f t="shared" si="54"/>
        <v>208</v>
      </c>
      <c r="I510">
        <f t="shared" si="55"/>
        <v>1</v>
      </c>
    </row>
    <row r="511" spans="1:9" x14ac:dyDescent="0.25">
      <c r="A511" s="3">
        <v>44411</v>
      </c>
      <c r="B511" s="10">
        <v>9629</v>
      </c>
      <c r="C511" t="str">
        <f t="shared" si="51"/>
        <v>+</v>
      </c>
      <c r="D511">
        <f t="shared" si="52"/>
        <v>1</v>
      </c>
      <c r="E511">
        <f t="shared" si="53"/>
        <v>1</v>
      </c>
      <c r="F511" t="str">
        <f t="shared" si="49"/>
        <v>+</v>
      </c>
      <c r="G511" t="str">
        <f t="shared" si="50"/>
        <v/>
      </c>
      <c r="H511">
        <f t="shared" si="54"/>
        <v>209</v>
      </c>
      <c r="I511">
        <f t="shared" si="55"/>
        <v>1</v>
      </c>
    </row>
    <row r="512" spans="1:9" x14ac:dyDescent="0.25">
      <c r="A512" s="3">
        <v>44412</v>
      </c>
      <c r="B512" s="10">
        <v>9363</v>
      </c>
      <c r="C512" t="str">
        <f t="shared" si="51"/>
        <v>-</v>
      </c>
      <c r="D512">
        <f t="shared" si="52"/>
        <v>1</v>
      </c>
      <c r="E512">
        <f t="shared" si="53"/>
        <v>1</v>
      </c>
      <c r="F512" t="str">
        <f t="shared" si="49"/>
        <v>+</v>
      </c>
      <c r="G512" t="str">
        <f t="shared" si="50"/>
        <v/>
      </c>
      <c r="H512">
        <f t="shared" si="54"/>
        <v>210</v>
      </c>
      <c r="I512">
        <f t="shared" si="55"/>
        <v>0</v>
      </c>
    </row>
    <row r="513" spans="1:9" x14ac:dyDescent="0.25">
      <c r="A513" s="3">
        <v>44413</v>
      </c>
      <c r="B513" s="10">
        <v>8399</v>
      </c>
      <c r="C513" t="str">
        <f t="shared" si="51"/>
        <v>-</v>
      </c>
      <c r="D513" t="str">
        <f t="shared" si="52"/>
        <v/>
      </c>
      <c r="E513">
        <f t="shared" si="53"/>
        <v>2</v>
      </c>
      <c r="F513" t="str">
        <f t="shared" si="49"/>
        <v>+</v>
      </c>
      <c r="G513" t="str">
        <f t="shared" si="50"/>
        <v/>
      </c>
      <c r="H513">
        <f t="shared" si="54"/>
        <v>211</v>
      </c>
      <c r="I513">
        <f t="shared" si="55"/>
        <v>1</v>
      </c>
    </row>
    <row r="514" spans="1:9" x14ac:dyDescent="0.25">
      <c r="A514" s="3">
        <v>44414</v>
      </c>
      <c r="B514" s="10">
        <v>8886</v>
      </c>
      <c r="C514" t="str">
        <f t="shared" si="51"/>
        <v>+</v>
      </c>
      <c r="D514">
        <f t="shared" si="52"/>
        <v>1</v>
      </c>
      <c r="E514">
        <f t="shared" si="53"/>
        <v>1</v>
      </c>
      <c r="F514" t="str">
        <f t="shared" si="49"/>
        <v>+</v>
      </c>
      <c r="G514" t="str">
        <f t="shared" si="50"/>
        <v/>
      </c>
      <c r="H514">
        <f t="shared" si="54"/>
        <v>212</v>
      </c>
      <c r="I514">
        <f t="shared" si="55"/>
        <v>0</v>
      </c>
    </row>
    <row r="515" spans="1:9" x14ac:dyDescent="0.25">
      <c r="A515" s="3">
        <v>44415</v>
      </c>
      <c r="B515" s="10">
        <v>8893</v>
      </c>
      <c r="C515" t="str">
        <f t="shared" si="51"/>
        <v>+</v>
      </c>
      <c r="D515" t="str">
        <f t="shared" si="52"/>
        <v/>
      </c>
      <c r="E515">
        <f t="shared" si="53"/>
        <v>2</v>
      </c>
      <c r="F515" t="str">
        <f t="shared" ref="F515:F578" si="56">IF(B515-$G$1&gt;0,"+",IF(B515-$G$1&lt;0,"-",""))</f>
        <v>+</v>
      </c>
      <c r="G515" t="str">
        <f t="shared" ref="G515:G578" si="57">IF(OR(AND(F515=$C$1, OR(F514=$D$1,F514="")),AND(F515=$D$1, OR(F514=$C$1,F514=""))),1,"")</f>
        <v/>
      </c>
      <c r="H515">
        <f t="shared" si="54"/>
        <v>213</v>
      </c>
      <c r="I515">
        <f t="shared" si="55"/>
        <v>0</v>
      </c>
    </row>
    <row r="516" spans="1:9" x14ac:dyDescent="0.25">
      <c r="A516" s="3">
        <v>44416</v>
      </c>
      <c r="B516" s="10">
        <v>9427</v>
      </c>
      <c r="C516" t="str">
        <f t="shared" ref="C516:C579" si="58">IF(B516-B515&gt;0,"+",IF(B516-B515&lt;0,"-",""))</f>
        <v>+</v>
      </c>
      <c r="D516" t="str">
        <f t="shared" ref="D516:D579" si="59">IF(OR(AND(C516=$C$1, OR(C515=$D$1,C515="")),AND(C516=$D$1, OR(C515=$C$1,C515=""))),1,"")</f>
        <v/>
      </c>
      <c r="E516">
        <f t="shared" ref="E516:E579" si="60">IF(D516=1,1,IF(OR(AND(C516=$D$1,C515=$D$1),AND(C516=$C$1,C515=$C$1)),E515+1,""))</f>
        <v>3</v>
      </c>
      <c r="F516" t="str">
        <f t="shared" si="56"/>
        <v>+</v>
      </c>
      <c r="G516" t="str">
        <f t="shared" si="57"/>
        <v/>
      </c>
      <c r="H516">
        <f t="shared" ref="H516:H579" si="61">IF(G516=1,1,IF(OR(AND(F516=$D$1,F515=$D$1),AND(F516=$C$1,F515=$C$1)),H515+1,""))</f>
        <v>214</v>
      </c>
      <c r="I516">
        <f t="shared" ref="I516:I579" si="62">IF(OR(AND(B516&gt;B515,B516&gt;B517),AND(B516&lt;B515,B516&lt;B517)),1,0)</f>
        <v>1</v>
      </c>
    </row>
    <row r="517" spans="1:9" x14ac:dyDescent="0.25">
      <c r="A517" s="3">
        <v>44417</v>
      </c>
      <c r="B517" s="10">
        <v>7950</v>
      </c>
      <c r="C517" t="str">
        <f t="shared" si="58"/>
        <v>-</v>
      </c>
      <c r="D517">
        <f t="shared" si="59"/>
        <v>1</v>
      </c>
      <c r="E517">
        <f t="shared" si="60"/>
        <v>1</v>
      </c>
      <c r="F517" t="str">
        <f t="shared" si="56"/>
        <v>+</v>
      </c>
      <c r="G517" t="str">
        <f t="shared" si="57"/>
        <v/>
      </c>
      <c r="H517">
        <f t="shared" si="61"/>
        <v>215</v>
      </c>
      <c r="I517">
        <f t="shared" si="62"/>
        <v>1</v>
      </c>
    </row>
    <row r="518" spans="1:9" x14ac:dyDescent="0.25">
      <c r="A518" s="3">
        <v>44418</v>
      </c>
      <c r="B518" s="10">
        <v>8936</v>
      </c>
      <c r="C518" t="str">
        <f t="shared" si="58"/>
        <v>+</v>
      </c>
      <c r="D518">
        <f t="shared" si="59"/>
        <v>1</v>
      </c>
      <c r="E518">
        <f t="shared" si="60"/>
        <v>1</v>
      </c>
      <c r="F518" t="str">
        <f t="shared" si="56"/>
        <v>+</v>
      </c>
      <c r="G518" t="str">
        <f t="shared" si="57"/>
        <v/>
      </c>
      <c r="H518">
        <f t="shared" si="61"/>
        <v>216</v>
      </c>
      <c r="I518">
        <f t="shared" si="62"/>
        <v>1</v>
      </c>
    </row>
    <row r="519" spans="1:9" x14ac:dyDescent="0.25">
      <c r="A519" s="3">
        <v>44419</v>
      </c>
      <c r="B519" s="10">
        <v>8605</v>
      </c>
      <c r="C519" t="str">
        <f t="shared" si="58"/>
        <v>-</v>
      </c>
      <c r="D519">
        <f t="shared" si="59"/>
        <v>1</v>
      </c>
      <c r="E519">
        <f t="shared" si="60"/>
        <v>1</v>
      </c>
      <c r="F519" t="str">
        <f t="shared" si="56"/>
        <v>+</v>
      </c>
      <c r="G519" t="str">
        <f t="shared" si="57"/>
        <v/>
      </c>
      <c r="H519">
        <f t="shared" si="61"/>
        <v>217</v>
      </c>
      <c r="I519">
        <f t="shared" si="62"/>
        <v>0</v>
      </c>
    </row>
    <row r="520" spans="1:9" x14ac:dyDescent="0.25">
      <c r="A520" s="3">
        <v>44420</v>
      </c>
      <c r="B520" s="10">
        <v>8194</v>
      </c>
      <c r="C520" t="str">
        <f t="shared" si="58"/>
        <v>-</v>
      </c>
      <c r="D520" t="str">
        <f t="shared" si="59"/>
        <v/>
      </c>
      <c r="E520">
        <f t="shared" si="60"/>
        <v>2</v>
      </c>
      <c r="F520" t="str">
        <f t="shared" si="56"/>
        <v>+</v>
      </c>
      <c r="G520" t="str">
        <f t="shared" si="57"/>
        <v/>
      </c>
      <c r="H520">
        <f t="shared" si="61"/>
        <v>218</v>
      </c>
      <c r="I520">
        <f t="shared" si="62"/>
        <v>1</v>
      </c>
    </row>
    <row r="521" spans="1:9" x14ac:dyDescent="0.25">
      <c r="A521" s="3">
        <v>44421</v>
      </c>
      <c r="B521" s="10">
        <v>8312</v>
      </c>
      <c r="C521" t="str">
        <f t="shared" si="58"/>
        <v>+</v>
      </c>
      <c r="D521">
        <f t="shared" si="59"/>
        <v>1</v>
      </c>
      <c r="E521">
        <f t="shared" si="60"/>
        <v>1</v>
      </c>
      <c r="F521" t="str">
        <f t="shared" si="56"/>
        <v>+</v>
      </c>
      <c r="G521" t="str">
        <f t="shared" si="57"/>
        <v/>
      </c>
      <c r="H521">
        <f t="shared" si="61"/>
        <v>219</v>
      </c>
      <c r="I521">
        <f t="shared" si="62"/>
        <v>0</v>
      </c>
    </row>
    <row r="522" spans="1:9" x14ac:dyDescent="0.25">
      <c r="A522" s="3">
        <v>44422</v>
      </c>
      <c r="B522" s="10">
        <v>8816</v>
      </c>
      <c r="C522" t="str">
        <f t="shared" si="58"/>
        <v>+</v>
      </c>
      <c r="D522" t="str">
        <f t="shared" si="59"/>
        <v/>
      </c>
      <c r="E522">
        <f t="shared" si="60"/>
        <v>2</v>
      </c>
      <c r="F522" t="str">
        <f t="shared" si="56"/>
        <v>+</v>
      </c>
      <c r="G522" t="str">
        <f t="shared" si="57"/>
        <v/>
      </c>
      <c r="H522">
        <f t="shared" si="61"/>
        <v>220</v>
      </c>
      <c r="I522">
        <f t="shared" si="62"/>
        <v>1</v>
      </c>
    </row>
    <row r="523" spans="1:9" x14ac:dyDescent="0.25">
      <c r="A523" s="3">
        <v>44423</v>
      </c>
      <c r="B523" s="10">
        <v>8636</v>
      </c>
      <c r="C523" t="str">
        <f t="shared" si="58"/>
        <v>-</v>
      </c>
      <c r="D523">
        <f t="shared" si="59"/>
        <v>1</v>
      </c>
      <c r="E523">
        <f t="shared" si="60"/>
        <v>1</v>
      </c>
      <c r="F523" t="str">
        <f t="shared" si="56"/>
        <v>+</v>
      </c>
      <c r="G523" t="str">
        <f t="shared" si="57"/>
        <v/>
      </c>
      <c r="H523">
        <f t="shared" si="61"/>
        <v>221</v>
      </c>
      <c r="I523">
        <f t="shared" si="62"/>
        <v>1</v>
      </c>
    </row>
    <row r="524" spans="1:9" x14ac:dyDescent="0.25">
      <c r="A524" s="3">
        <v>44424</v>
      </c>
      <c r="B524" s="10">
        <v>9169</v>
      </c>
      <c r="C524" t="str">
        <f t="shared" si="58"/>
        <v>+</v>
      </c>
      <c r="D524">
        <f t="shared" si="59"/>
        <v>1</v>
      </c>
      <c r="E524">
        <f t="shared" si="60"/>
        <v>1</v>
      </c>
      <c r="F524" t="str">
        <f t="shared" si="56"/>
        <v>+</v>
      </c>
      <c r="G524" t="str">
        <f t="shared" si="57"/>
        <v/>
      </c>
      <c r="H524">
        <f t="shared" si="61"/>
        <v>222</v>
      </c>
      <c r="I524">
        <f t="shared" si="62"/>
        <v>0</v>
      </c>
    </row>
    <row r="525" spans="1:9" x14ac:dyDescent="0.25">
      <c r="A525" s="3">
        <v>44425</v>
      </c>
      <c r="B525" s="10">
        <v>9772</v>
      </c>
      <c r="C525" t="str">
        <f t="shared" si="58"/>
        <v>+</v>
      </c>
      <c r="D525" t="str">
        <f t="shared" si="59"/>
        <v/>
      </c>
      <c r="E525">
        <f t="shared" si="60"/>
        <v>2</v>
      </c>
      <c r="F525" t="str">
        <f t="shared" si="56"/>
        <v>+</v>
      </c>
      <c r="G525" t="str">
        <f t="shared" si="57"/>
        <v/>
      </c>
      <c r="H525">
        <f t="shared" si="61"/>
        <v>223</v>
      </c>
      <c r="I525">
        <f t="shared" si="62"/>
        <v>1</v>
      </c>
    </row>
    <row r="526" spans="1:9" x14ac:dyDescent="0.25">
      <c r="A526" s="3">
        <v>44426</v>
      </c>
      <c r="B526" s="10">
        <v>8666</v>
      </c>
      <c r="C526" t="str">
        <f t="shared" si="58"/>
        <v>-</v>
      </c>
      <c r="D526">
        <f t="shared" si="59"/>
        <v>1</v>
      </c>
      <c r="E526">
        <f t="shared" si="60"/>
        <v>1</v>
      </c>
      <c r="F526" t="str">
        <f t="shared" si="56"/>
        <v>+</v>
      </c>
      <c r="G526" t="str">
        <f t="shared" si="57"/>
        <v/>
      </c>
      <c r="H526">
        <f t="shared" si="61"/>
        <v>224</v>
      </c>
      <c r="I526">
        <f t="shared" si="62"/>
        <v>1</v>
      </c>
    </row>
    <row r="527" spans="1:9" x14ac:dyDescent="0.25">
      <c r="A527" s="3">
        <v>44427</v>
      </c>
      <c r="B527" s="10">
        <v>8972</v>
      </c>
      <c r="C527" t="str">
        <f t="shared" si="58"/>
        <v>+</v>
      </c>
      <c r="D527">
        <f t="shared" si="59"/>
        <v>1</v>
      </c>
      <c r="E527">
        <f t="shared" si="60"/>
        <v>1</v>
      </c>
      <c r="F527" t="str">
        <f t="shared" si="56"/>
        <v>+</v>
      </c>
      <c r="G527" t="str">
        <f t="shared" si="57"/>
        <v/>
      </c>
      <c r="H527">
        <f t="shared" si="61"/>
        <v>225</v>
      </c>
      <c r="I527">
        <f t="shared" si="62"/>
        <v>0</v>
      </c>
    </row>
    <row r="528" spans="1:9" x14ac:dyDescent="0.25">
      <c r="A528" s="3">
        <v>44428</v>
      </c>
      <c r="B528" s="10">
        <v>9764</v>
      </c>
      <c r="C528" t="str">
        <f t="shared" si="58"/>
        <v>+</v>
      </c>
      <c r="D528" t="str">
        <f t="shared" si="59"/>
        <v/>
      </c>
      <c r="E528">
        <f t="shared" si="60"/>
        <v>2</v>
      </c>
      <c r="F528" t="str">
        <f t="shared" si="56"/>
        <v>+</v>
      </c>
      <c r="G528" t="str">
        <f t="shared" si="57"/>
        <v/>
      </c>
      <c r="H528">
        <f t="shared" si="61"/>
        <v>226</v>
      </c>
      <c r="I528">
        <f t="shared" si="62"/>
        <v>1</v>
      </c>
    </row>
    <row r="529" spans="1:9" x14ac:dyDescent="0.25">
      <c r="A529" s="3">
        <v>44429</v>
      </c>
      <c r="B529" s="10">
        <v>9740</v>
      </c>
      <c r="C529" t="str">
        <f t="shared" si="58"/>
        <v>-</v>
      </c>
      <c r="D529">
        <f t="shared" si="59"/>
        <v>1</v>
      </c>
      <c r="E529">
        <f t="shared" si="60"/>
        <v>1</v>
      </c>
      <c r="F529" t="str">
        <f t="shared" si="56"/>
        <v>+</v>
      </c>
      <c r="G529" t="str">
        <f t="shared" si="57"/>
        <v/>
      </c>
      <c r="H529">
        <f t="shared" si="61"/>
        <v>227</v>
      </c>
      <c r="I529">
        <f t="shared" si="62"/>
        <v>0</v>
      </c>
    </row>
    <row r="530" spans="1:9" x14ac:dyDescent="0.25">
      <c r="A530" s="3">
        <v>44430</v>
      </c>
      <c r="B530" s="10">
        <v>9548</v>
      </c>
      <c r="C530" t="str">
        <f t="shared" si="58"/>
        <v>-</v>
      </c>
      <c r="D530" t="str">
        <f t="shared" si="59"/>
        <v/>
      </c>
      <c r="E530">
        <f t="shared" si="60"/>
        <v>2</v>
      </c>
      <c r="F530" t="str">
        <f t="shared" si="56"/>
        <v>+</v>
      </c>
      <c r="G530" t="str">
        <f t="shared" si="57"/>
        <v/>
      </c>
      <c r="H530">
        <f t="shared" si="61"/>
        <v>228</v>
      </c>
      <c r="I530">
        <f t="shared" si="62"/>
        <v>0</v>
      </c>
    </row>
    <row r="531" spans="1:9" x14ac:dyDescent="0.25">
      <c r="A531" s="3">
        <v>44431</v>
      </c>
      <c r="B531" s="10">
        <v>9320</v>
      </c>
      <c r="C531" t="str">
        <f t="shared" si="58"/>
        <v>-</v>
      </c>
      <c r="D531" t="str">
        <f t="shared" si="59"/>
        <v/>
      </c>
      <c r="E531">
        <f t="shared" si="60"/>
        <v>3</v>
      </c>
      <c r="F531" t="str">
        <f t="shared" si="56"/>
        <v>+</v>
      </c>
      <c r="G531" t="str">
        <f t="shared" si="57"/>
        <v/>
      </c>
      <c r="H531">
        <f t="shared" si="61"/>
        <v>229</v>
      </c>
      <c r="I531">
        <f t="shared" si="62"/>
        <v>1</v>
      </c>
    </row>
    <row r="532" spans="1:9" x14ac:dyDescent="0.25">
      <c r="A532" s="3">
        <v>44432</v>
      </c>
      <c r="B532" s="10">
        <v>9907</v>
      </c>
      <c r="C532" t="str">
        <f t="shared" si="58"/>
        <v>+</v>
      </c>
      <c r="D532">
        <f t="shared" si="59"/>
        <v>1</v>
      </c>
      <c r="E532">
        <f t="shared" si="60"/>
        <v>1</v>
      </c>
      <c r="F532" t="str">
        <f t="shared" si="56"/>
        <v>+</v>
      </c>
      <c r="G532" t="str">
        <f t="shared" si="57"/>
        <v/>
      </c>
      <c r="H532">
        <f t="shared" si="61"/>
        <v>230</v>
      </c>
      <c r="I532">
        <f t="shared" si="62"/>
        <v>1</v>
      </c>
    </row>
    <row r="533" spans="1:9" x14ac:dyDescent="0.25">
      <c r="A533" s="3">
        <v>44433</v>
      </c>
      <c r="B533" s="10">
        <v>8637</v>
      </c>
      <c r="C533" t="str">
        <f t="shared" si="58"/>
        <v>-</v>
      </c>
      <c r="D533">
        <f t="shared" si="59"/>
        <v>1</v>
      </c>
      <c r="E533">
        <f t="shared" si="60"/>
        <v>1</v>
      </c>
      <c r="F533" t="str">
        <f t="shared" si="56"/>
        <v>+</v>
      </c>
      <c r="G533" t="str">
        <f t="shared" si="57"/>
        <v/>
      </c>
      <c r="H533">
        <f t="shared" si="61"/>
        <v>231</v>
      </c>
      <c r="I533">
        <f t="shared" si="62"/>
        <v>0</v>
      </c>
    </row>
    <row r="534" spans="1:9" x14ac:dyDescent="0.25">
      <c r="A534" s="3">
        <v>44434</v>
      </c>
      <c r="B534" s="10">
        <v>8509</v>
      </c>
      <c r="C534" t="str">
        <f t="shared" si="58"/>
        <v>-</v>
      </c>
      <c r="D534" t="str">
        <f t="shared" si="59"/>
        <v/>
      </c>
      <c r="E534">
        <f t="shared" si="60"/>
        <v>2</v>
      </c>
      <c r="F534" t="str">
        <f t="shared" si="56"/>
        <v>+</v>
      </c>
      <c r="G534" t="str">
        <f t="shared" si="57"/>
        <v/>
      </c>
      <c r="H534">
        <f t="shared" si="61"/>
        <v>232</v>
      </c>
      <c r="I534">
        <f t="shared" si="62"/>
        <v>0</v>
      </c>
    </row>
    <row r="535" spans="1:9" x14ac:dyDescent="0.25">
      <c r="A535" s="3">
        <v>44435</v>
      </c>
      <c r="B535" s="10">
        <v>7639</v>
      </c>
      <c r="C535" t="str">
        <f t="shared" si="58"/>
        <v>-</v>
      </c>
      <c r="D535" t="str">
        <f t="shared" si="59"/>
        <v/>
      </c>
      <c r="E535">
        <f t="shared" si="60"/>
        <v>3</v>
      </c>
      <c r="F535" t="str">
        <f t="shared" si="56"/>
        <v>+</v>
      </c>
      <c r="G535" t="str">
        <f t="shared" si="57"/>
        <v/>
      </c>
      <c r="H535">
        <f t="shared" si="61"/>
        <v>233</v>
      </c>
      <c r="I535">
        <f t="shared" si="62"/>
        <v>0</v>
      </c>
    </row>
    <row r="536" spans="1:9" x14ac:dyDescent="0.25">
      <c r="A536" s="3">
        <v>44436</v>
      </c>
      <c r="B536" s="10">
        <v>6850</v>
      </c>
      <c r="C536" t="str">
        <f t="shared" si="58"/>
        <v>-</v>
      </c>
      <c r="D536" t="str">
        <f t="shared" si="59"/>
        <v/>
      </c>
      <c r="E536">
        <f t="shared" si="60"/>
        <v>4</v>
      </c>
      <c r="F536" t="str">
        <f t="shared" si="56"/>
        <v>+</v>
      </c>
      <c r="G536" t="str">
        <f t="shared" si="57"/>
        <v/>
      </c>
      <c r="H536">
        <f t="shared" si="61"/>
        <v>234</v>
      </c>
      <c r="I536">
        <f t="shared" si="62"/>
        <v>0</v>
      </c>
    </row>
    <row r="537" spans="1:9" x14ac:dyDescent="0.25">
      <c r="A537" s="3">
        <v>44437</v>
      </c>
      <c r="B537" s="10">
        <v>6277</v>
      </c>
      <c r="C537" t="str">
        <f t="shared" si="58"/>
        <v>-</v>
      </c>
      <c r="D537" t="str">
        <f t="shared" si="59"/>
        <v/>
      </c>
      <c r="E537">
        <f t="shared" si="60"/>
        <v>5</v>
      </c>
      <c r="F537" t="str">
        <f t="shared" si="56"/>
        <v>+</v>
      </c>
      <c r="G537" t="str">
        <f t="shared" si="57"/>
        <v/>
      </c>
      <c r="H537">
        <f t="shared" si="61"/>
        <v>235</v>
      </c>
      <c r="I537">
        <f t="shared" si="62"/>
        <v>0</v>
      </c>
    </row>
    <row r="538" spans="1:9" x14ac:dyDescent="0.25">
      <c r="A538" s="3">
        <v>44438</v>
      </c>
      <c r="B538" s="10">
        <v>6075</v>
      </c>
      <c r="C538" t="str">
        <f t="shared" si="58"/>
        <v>-</v>
      </c>
      <c r="D538" t="str">
        <f t="shared" si="59"/>
        <v/>
      </c>
      <c r="E538">
        <f t="shared" si="60"/>
        <v>6</v>
      </c>
      <c r="F538" t="str">
        <f t="shared" si="56"/>
        <v>+</v>
      </c>
      <c r="G538" t="str">
        <f t="shared" si="57"/>
        <v/>
      </c>
      <c r="H538">
        <f t="shared" si="61"/>
        <v>236</v>
      </c>
      <c r="I538">
        <f t="shared" si="62"/>
        <v>1</v>
      </c>
    </row>
    <row r="539" spans="1:9" x14ac:dyDescent="0.25">
      <c r="A539" s="3">
        <v>44439</v>
      </c>
      <c r="B539" s="10">
        <v>6342</v>
      </c>
      <c r="C539" t="str">
        <f t="shared" si="58"/>
        <v>+</v>
      </c>
      <c r="D539">
        <f t="shared" si="59"/>
        <v>1</v>
      </c>
      <c r="E539">
        <f t="shared" si="60"/>
        <v>1</v>
      </c>
      <c r="F539" t="str">
        <f t="shared" si="56"/>
        <v>+</v>
      </c>
      <c r="G539" t="str">
        <f t="shared" si="57"/>
        <v/>
      </c>
      <c r="H539">
        <f t="shared" si="61"/>
        <v>237</v>
      </c>
      <c r="I539">
        <f t="shared" si="62"/>
        <v>0</v>
      </c>
    </row>
    <row r="540" spans="1:9" x14ac:dyDescent="0.25">
      <c r="A540" s="3">
        <v>44440</v>
      </c>
      <c r="B540" s="10">
        <v>6609</v>
      </c>
      <c r="C540" t="str">
        <f t="shared" si="58"/>
        <v>+</v>
      </c>
      <c r="D540" t="str">
        <f t="shared" si="59"/>
        <v/>
      </c>
      <c r="E540">
        <f t="shared" si="60"/>
        <v>2</v>
      </c>
      <c r="F540" t="str">
        <f t="shared" si="56"/>
        <v>+</v>
      </c>
      <c r="G540" t="str">
        <f t="shared" si="57"/>
        <v/>
      </c>
      <c r="H540">
        <f t="shared" si="61"/>
        <v>238</v>
      </c>
      <c r="I540">
        <f t="shared" si="62"/>
        <v>1</v>
      </c>
    </row>
    <row r="541" spans="1:9" x14ac:dyDescent="0.25">
      <c r="A541" s="3">
        <v>44441</v>
      </c>
      <c r="B541" s="10">
        <v>6208</v>
      </c>
      <c r="C541" t="str">
        <f t="shared" si="58"/>
        <v>-</v>
      </c>
      <c r="D541">
        <f t="shared" si="59"/>
        <v>1</v>
      </c>
      <c r="E541">
        <f t="shared" si="60"/>
        <v>1</v>
      </c>
      <c r="F541" t="str">
        <f t="shared" si="56"/>
        <v>+</v>
      </c>
      <c r="G541" t="str">
        <f t="shared" si="57"/>
        <v/>
      </c>
      <c r="H541">
        <f t="shared" si="61"/>
        <v>239</v>
      </c>
      <c r="I541">
        <f t="shared" si="62"/>
        <v>1</v>
      </c>
    </row>
    <row r="542" spans="1:9" x14ac:dyDescent="0.25">
      <c r="A542" s="3">
        <v>44442</v>
      </c>
      <c r="B542" s="10">
        <v>6927</v>
      </c>
      <c r="C542" t="str">
        <f t="shared" si="58"/>
        <v>+</v>
      </c>
      <c r="D542">
        <f t="shared" si="59"/>
        <v>1</v>
      </c>
      <c r="E542">
        <f t="shared" si="60"/>
        <v>1</v>
      </c>
      <c r="F542" t="str">
        <f t="shared" si="56"/>
        <v>+</v>
      </c>
      <c r="G542" t="str">
        <f t="shared" si="57"/>
        <v/>
      </c>
      <c r="H542">
        <f t="shared" si="61"/>
        <v>240</v>
      </c>
      <c r="I542">
        <f t="shared" si="62"/>
        <v>0</v>
      </c>
    </row>
    <row r="543" spans="1:9" x14ac:dyDescent="0.25">
      <c r="A543" s="3">
        <v>44443</v>
      </c>
      <c r="B543" s="10">
        <v>7854</v>
      </c>
      <c r="C543" t="str">
        <f t="shared" si="58"/>
        <v>+</v>
      </c>
      <c r="D543" t="str">
        <f t="shared" si="59"/>
        <v/>
      </c>
      <c r="E543">
        <f t="shared" si="60"/>
        <v>2</v>
      </c>
      <c r="F543" t="str">
        <f t="shared" si="56"/>
        <v>+</v>
      </c>
      <c r="G543" t="str">
        <f t="shared" si="57"/>
        <v/>
      </c>
      <c r="H543">
        <f t="shared" si="61"/>
        <v>241</v>
      </c>
      <c r="I543">
        <f t="shared" si="62"/>
        <v>0</v>
      </c>
    </row>
    <row r="544" spans="1:9" x14ac:dyDescent="0.25">
      <c r="A544" s="3">
        <v>44444</v>
      </c>
      <c r="B544" s="10">
        <v>9221</v>
      </c>
      <c r="C544" t="str">
        <f t="shared" si="58"/>
        <v>+</v>
      </c>
      <c r="D544" t="str">
        <f t="shared" si="59"/>
        <v/>
      </c>
      <c r="E544">
        <f t="shared" si="60"/>
        <v>3</v>
      </c>
      <c r="F544" t="str">
        <f t="shared" si="56"/>
        <v>+</v>
      </c>
      <c r="G544" t="str">
        <f t="shared" si="57"/>
        <v/>
      </c>
      <c r="H544">
        <f t="shared" si="61"/>
        <v>242</v>
      </c>
      <c r="I544">
        <f t="shared" si="62"/>
        <v>1</v>
      </c>
    </row>
    <row r="545" spans="1:9" x14ac:dyDescent="0.25">
      <c r="A545" s="3">
        <v>44445</v>
      </c>
      <c r="B545" s="10">
        <v>7230</v>
      </c>
      <c r="C545" t="str">
        <f t="shared" si="58"/>
        <v>-</v>
      </c>
      <c r="D545">
        <f t="shared" si="59"/>
        <v>1</v>
      </c>
      <c r="E545">
        <f t="shared" si="60"/>
        <v>1</v>
      </c>
      <c r="F545" t="str">
        <f t="shared" si="56"/>
        <v>+</v>
      </c>
      <c r="G545" t="str">
        <f t="shared" si="57"/>
        <v/>
      </c>
      <c r="H545">
        <f t="shared" si="61"/>
        <v>243</v>
      </c>
      <c r="I545">
        <f t="shared" si="62"/>
        <v>1</v>
      </c>
    </row>
    <row r="546" spans="1:9" x14ac:dyDescent="0.25">
      <c r="A546" s="3">
        <v>44446</v>
      </c>
      <c r="B546" s="10">
        <v>7771</v>
      </c>
      <c r="C546" t="str">
        <f t="shared" si="58"/>
        <v>+</v>
      </c>
      <c r="D546">
        <f t="shared" si="59"/>
        <v>1</v>
      </c>
      <c r="E546">
        <f t="shared" si="60"/>
        <v>1</v>
      </c>
      <c r="F546" t="str">
        <f t="shared" si="56"/>
        <v>+</v>
      </c>
      <c r="G546" t="str">
        <f t="shared" si="57"/>
        <v/>
      </c>
      <c r="H546">
        <f t="shared" si="61"/>
        <v>244</v>
      </c>
      <c r="I546">
        <f t="shared" si="62"/>
        <v>0</v>
      </c>
    </row>
    <row r="547" spans="1:9" x14ac:dyDescent="0.25">
      <c r="A547" s="3">
        <v>44447</v>
      </c>
      <c r="B547" s="10">
        <v>8317</v>
      </c>
      <c r="C547" t="str">
        <f t="shared" si="58"/>
        <v>+</v>
      </c>
      <c r="D547" t="str">
        <f t="shared" si="59"/>
        <v/>
      </c>
      <c r="E547">
        <f t="shared" si="60"/>
        <v>2</v>
      </c>
      <c r="F547" t="str">
        <f t="shared" si="56"/>
        <v>+</v>
      </c>
      <c r="G547" t="str">
        <f t="shared" si="57"/>
        <v/>
      </c>
      <c r="H547">
        <f t="shared" si="61"/>
        <v>245</v>
      </c>
      <c r="I547">
        <f t="shared" si="62"/>
        <v>1</v>
      </c>
    </row>
    <row r="548" spans="1:9" x14ac:dyDescent="0.25">
      <c r="A548" s="3">
        <v>44448</v>
      </c>
      <c r="B548" s="10">
        <v>7747</v>
      </c>
      <c r="C548" t="str">
        <f t="shared" si="58"/>
        <v>-</v>
      </c>
      <c r="D548">
        <f t="shared" si="59"/>
        <v>1</v>
      </c>
      <c r="E548">
        <f t="shared" si="60"/>
        <v>1</v>
      </c>
      <c r="F548" t="str">
        <f t="shared" si="56"/>
        <v>+</v>
      </c>
      <c r="G548" t="str">
        <f t="shared" si="57"/>
        <v/>
      </c>
      <c r="H548">
        <f t="shared" si="61"/>
        <v>246</v>
      </c>
      <c r="I548">
        <f t="shared" si="62"/>
        <v>1</v>
      </c>
    </row>
    <row r="549" spans="1:9" x14ac:dyDescent="0.25">
      <c r="A549" s="3">
        <v>44449</v>
      </c>
      <c r="B549" s="10">
        <v>8394</v>
      </c>
      <c r="C549" t="str">
        <f t="shared" si="58"/>
        <v>+</v>
      </c>
      <c r="D549">
        <f t="shared" si="59"/>
        <v>1</v>
      </c>
      <c r="E549">
        <f t="shared" si="60"/>
        <v>1</v>
      </c>
      <c r="F549" t="str">
        <f t="shared" si="56"/>
        <v>+</v>
      </c>
      <c r="G549" t="str">
        <f t="shared" si="57"/>
        <v/>
      </c>
      <c r="H549">
        <f t="shared" si="61"/>
        <v>247</v>
      </c>
      <c r="I549">
        <f t="shared" si="62"/>
        <v>1</v>
      </c>
    </row>
    <row r="550" spans="1:9" x14ac:dyDescent="0.25">
      <c r="A550" s="3">
        <v>44450</v>
      </c>
      <c r="B550" s="10">
        <v>8035</v>
      </c>
      <c r="C550" t="str">
        <f t="shared" si="58"/>
        <v>-</v>
      </c>
      <c r="D550">
        <f t="shared" si="59"/>
        <v>1</v>
      </c>
      <c r="E550">
        <f t="shared" si="60"/>
        <v>1</v>
      </c>
      <c r="F550" t="str">
        <f t="shared" si="56"/>
        <v>+</v>
      </c>
      <c r="G550" t="str">
        <f t="shared" si="57"/>
        <v/>
      </c>
      <c r="H550">
        <f t="shared" si="61"/>
        <v>248</v>
      </c>
      <c r="I550">
        <f t="shared" si="62"/>
        <v>0</v>
      </c>
    </row>
    <row r="551" spans="1:9" x14ac:dyDescent="0.25">
      <c r="A551" s="3">
        <v>44451</v>
      </c>
      <c r="B551" s="10">
        <v>8034</v>
      </c>
      <c r="C551" t="str">
        <f t="shared" si="58"/>
        <v>-</v>
      </c>
      <c r="D551" t="str">
        <f t="shared" si="59"/>
        <v/>
      </c>
      <c r="E551">
        <f t="shared" si="60"/>
        <v>2</v>
      </c>
      <c r="F551" t="str">
        <f t="shared" si="56"/>
        <v>+</v>
      </c>
      <c r="G551" t="str">
        <f t="shared" si="57"/>
        <v/>
      </c>
      <c r="H551">
        <f t="shared" si="61"/>
        <v>249</v>
      </c>
      <c r="I551">
        <f t="shared" si="62"/>
        <v>1</v>
      </c>
    </row>
    <row r="552" spans="1:9" x14ac:dyDescent="0.25">
      <c r="A552" s="3">
        <v>44452</v>
      </c>
      <c r="B552" s="10">
        <v>8342</v>
      </c>
      <c r="C552" t="str">
        <f t="shared" si="58"/>
        <v>+</v>
      </c>
      <c r="D552">
        <f t="shared" si="59"/>
        <v>1</v>
      </c>
      <c r="E552">
        <f t="shared" si="60"/>
        <v>1</v>
      </c>
      <c r="F552" t="str">
        <f t="shared" si="56"/>
        <v>+</v>
      </c>
      <c r="G552" t="str">
        <f t="shared" si="57"/>
        <v/>
      </c>
      <c r="H552">
        <f t="shared" si="61"/>
        <v>250</v>
      </c>
      <c r="I552">
        <f t="shared" si="62"/>
        <v>1</v>
      </c>
    </row>
    <row r="553" spans="1:9" x14ac:dyDescent="0.25">
      <c r="A553" s="3">
        <v>44453</v>
      </c>
      <c r="B553" s="10">
        <v>7516</v>
      </c>
      <c r="C553" t="str">
        <f t="shared" si="58"/>
        <v>-</v>
      </c>
      <c r="D553">
        <f t="shared" si="59"/>
        <v>1</v>
      </c>
      <c r="E553">
        <f t="shared" si="60"/>
        <v>1</v>
      </c>
      <c r="F553" t="str">
        <f t="shared" si="56"/>
        <v>+</v>
      </c>
      <c r="G553" t="str">
        <f t="shared" si="57"/>
        <v/>
      </c>
      <c r="H553">
        <f t="shared" si="61"/>
        <v>251</v>
      </c>
      <c r="I553">
        <f t="shared" si="62"/>
        <v>0</v>
      </c>
    </row>
    <row r="554" spans="1:9" x14ac:dyDescent="0.25">
      <c r="A554" s="3">
        <v>44454</v>
      </c>
      <c r="B554" s="10">
        <v>7437</v>
      </c>
      <c r="C554" t="str">
        <f t="shared" si="58"/>
        <v>-</v>
      </c>
      <c r="D554" t="str">
        <f t="shared" si="59"/>
        <v/>
      </c>
      <c r="E554">
        <f t="shared" si="60"/>
        <v>2</v>
      </c>
      <c r="F554" t="str">
        <f t="shared" si="56"/>
        <v>+</v>
      </c>
      <c r="G554" t="str">
        <f t="shared" si="57"/>
        <v/>
      </c>
      <c r="H554">
        <f t="shared" si="61"/>
        <v>252</v>
      </c>
      <c r="I554">
        <f t="shared" si="62"/>
        <v>1</v>
      </c>
    </row>
    <row r="555" spans="1:9" x14ac:dyDescent="0.25">
      <c r="A555" s="3">
        <v>44455</v>
      </c>
      <c r="B555" s="10">
        <v>7628</v>
      </c>
      <c r="C555" t="str">
        <f t="shared" si="58"/>
        <v>+</v>
      </c>
      <c r="D555">
        <f t="shared" si="59"/>
        <v>1</v>
      </c>
      <c r="E555">
        <f t="shared" si="60"/>
        <v>1</v>
      </c>
      <c r="F555" t="str">
        <f t="shared" si="56"/>
        <v>+</v>
      </c>
      <c r="G555" t="str">
        <f t="shared" si="57"/>
        <v/>
      </c>
      <c r="H555">
        <f t="shared" si="61"/>
        <v>253</v>
      </c>
      <c r="I555">
        <f t="shared" si="62"/>
        <v>0</v>
      </c>
    </row>
    <row r="556" spans="1:9" x14ac:dyDescent="0.25">
      <c r="A556" s="3">
        <v>44456</v>
      </c>
      <c r="B556" s="10">
        <v>8291</v>
      </c>
      <c r="C556" t="str">
        <f t="shared" si="58"/>
        <v>+</v>
      </c>
      <c r="D556" t="str">
        <f t="shared" si="59"/>
        <v/>
      </c>
      <c r="E556">
        <f t="shared" si="60"/>
        <v>2</v>
      </c>
      <c r="F556" t="str">
        <f t="shared" si="56"/>
        <v>+</v>
      </c>
      <c r="G556" t="str">
        <f t="shared" si="57"/>
        <v/>
      </c>
      <c r="H556">
        <f t="shared" si="61"/>
        <v>254</v>
      </c>
      <c r="I556">
        <f t="shared" si="62"/>
        <v>0</v>
      </c>
    </row>
    <row r="557" spans="1:9" x14ac:dyDescent="0.25">
      <c r="A557" s="3">
        <v>44457</v>
      </c>
      <c r="B557" s="10">
        <v>8517</v>
      </c>
      <c r="C557" t="str">
        <f t="shared" si="58"/>
        <v>+</v>
      </c>
      <c r="D557" t="str">
        <f t="shared" si="59"/>
        <v/>
      </c>
      <c r="E557">
        <f t="shared" si="60"/>
        <v>3</v>
      </c>
      <c r="F557" t="str">
        <f t="shared" si="56"/>
        <v>+</v>
      </c>
      <c r="G557" t="str">
        <f t="shared" si="57"/>
        <v/>
      </c>
      <c r="H557">
        <f t="shared" si="61"/>
        <v>255</v>
      </c>
      <c r="I557">
        <f t="shared" si="62"/>
        <v>1</v>
      </c>
    </row>
    <row r="558" spans="1:9" x14ac:dyDescent="0.25">
      <c r="A558" s="3">
        <v>44458</v>
      </c>
      <c r="B558" s="10">
        <v>8434</v>
      </c>
      <c r="C558" t="str">
        <f t="shared" si="58"/>
        <v>-</v>
      </c>
      <c r="D558">
        <f t="shared" si="59"/>
        <v>1</v>
      </c>
      <c r="E558">
        <f t="shared" si="60"/>
        <v>1</v>
      </c>
      <c r="F558" t="str">
        <f t="shared" si="56"/>
        <v>+</v>
      </c>
      <c r="G558" t="str">
        <f t="shared" si="57"/>
        <v/>
      </c>
      <c r="H558">
        <f t="shared" si="61"/>
        <v>256</v>
      </c>
      <c r="I558">
        <f t="shared" si="62"/>
        <v>1</v>
      </c>
    </row>
    <row r="559" spans="1:9" x14ac:dyDescent="0.25">
      <c r="A559" s="3">
        <v>44459</v>
      </c>
      <c r="B559" s="10">
        <v>8544</v>
      </c>
      <c r="C559" t="str">
        <f t="shared" si="58"/>
        <v>+</v>
      </c>
      <c r="D559">
        <f t="shared" si="59"/>
        <v>1</v>
      </c>
      <c r="E559">
        <f t="shared" si="60"/>
        <v>1</v>
      </c>
      <c r="F559" t="str">
        <f t="shared" si="56"/>
        <v>+</v>
      </c>
      <c r="G559" t="str">
        <f t="shared" si="57"/>
        <v/>
      </c>
      <c r="H559">
        <f t="shared" si="61"/>
        <v>257</v>
      </c>
      <c r="I559">
        <f t="shared" si="62"/>
        <v>1</v>
      </c>
    </row>
    <row r="560" spans="1:9" x14ac:dyDescent="0.25">
      <c r="A560" s="3">
        <v>44460</v>
      </c>
      <c r="B560" s="10">
        <v>8289</v>
      </c>
      <c r="C560" t="str">
        <f t="shared" si="58"/>
        <v>-</v>
      </c>
      <c r="D560">
        <f t="shared" si="59"/>
        <v>1</v>
      </c>
      <c r="E560">
        <f t="shared" si="60"/>
        <v>1</v>
      </c>
      <c r="F560" t="str">
        <f t="shared" si="56"/>
        <v>+</v>
      </c>
      <c r="G560" t="str">
        <f t="shared" si="57"/>
        <v/>
      </c>
      <c r="H560">
        <f t="shared" si="61"/>
        <v>258</v>
      </c>
      <c r="I560">
        <f t="shared" si="62"/>
        <v>0</v>
      </c>
    </row>
    <row r="561" spans="1:9" x14ac:dyDescent="0.25">
      <c r="A561" s="3">
        <v>44461</v>
      </c>
      <c r="B561" s="10">
        <v>7151</v>
      </c>
      <c r="C561" t="str">
        <f t="shared" si="58"/>
        <v>-</v>
      </c>
      <c r="D561" t="str">
        <f t="shared" si="59"/>
        <v/>
      </c>
      <c r="E561">
        <f t="shared" si="60"/>
        <v>2</v>
      </c>
      <c r="F561" t="str">
        <f t="shared" si="56"/>
        <v>+</v>
      </c>
      <c r="G561" t="str">
        <f t="shared" si="57"/>
        <v/>
      </c>
      <c r="H561">
        <f t="shared" si="61"/>
        <v>259</v>
      </c>
      <c r="I561">
        <f t="shared" si="62"/>
        <v>0</v>
      </c>
    </row>
    <row r="562" spans="1:9" x14ac:dyDescent="0.25">
      <c r="A562" s="3">
        <v>44462</v>
      </c>
      <c r="B562" s="10">
        <v>6935</v>
      </c>
      <c r="C562" t="str">
        <f t="shared" si="58"/>
        <v>-</v>
      </c>
      <c r="D562" t="str">
        <f t="shared" si="59"/>
        <v/>
      </c>
      <c r="E562">
        <f t="shared" si="60"/>
        <v>3</v>
      </c>
      <c r="F562" t="str">
        <f t="shared" si="56"/>
        <v>+</v>
      </c>
      <c r="G562" t="str">
        <f t="shared" si="57"/>
        <v/>
      </c>
      <c r="H562">
        <f t="shared" si="61"/>
        <v>260</v>
      </c>
      <c r="I562">
        <f t="shared" si="62"/>
        <v>1</v>
      </c>
    </row>
    <row r="563" spans="1:9" x14ac:dyDescent="0.25">
      <c r="A563" s="3">
        <v>44463</v>
      </c>
      <c r="B563" s="10">
        <v>7695</v>
      </c>
      <c r="C563" t="str">
        <f t="shared" si="58"/>
        <v>+</v>
      </c>
      <c r="D563">
        <f t="shared" si="59"/>
        <v>1</v>
      </c>
      <c r="E563">
        <f t="shared" si="60"/>
        <v>1</v>
      </c>
      <c r="F563" t="str">
        <f t="shared" si="56"/>
        <v>+</v>
      </c>
      <c r="G563" t="str">
        <f t="shared" si="57"/>
        <v/>
      </c>
      <c r="H563">
        <f t="shared" si="61"/>
        <v>261</v>
      </c>
      <c r="I563">
        <f t="shared" si="62"/>
        <v>1</v>
      </c>
    </row>
    <row r="564" spans="1:9" x14ac:dyDescent="0.25">
      <c r="A564" s="3">
        <v>44464</v>
      </c>
      <c r="B564" s="10">
        <v>7513</v>
      </c>
      <c r="C564" t="str">
        <f t="shared" si="58"/>
        <v>-</v>
      </c>
      <c r="D564">
        <f t="shared" si="59"/>
        <v>1</v>
      </c>
      <c r="E564">
        <f t="shared" si="60"/>
        <v>1</v>
      </c>
      <c r="F564" t="str">
        <f t="shared" si="56"/>
        <v>+</v>
      </c>
      <c r="G564" t="str">
        <f t="shared" si="57"/>
        <v/>
      </c>
      <c r="H564">
        <f t="shared" si="61"/>
        <v>262</v>
      </c>
      <c r="I564">
        <f t="shared" si="62"/>
        <v>0</v>
      </c>
    </row>
    <row r="565" spans="1:9" x14ac:dyDescent="0.25">
      <c r="A565" s="3">
        <v>44465</v>
      </c>
      <c r="B565" s="10">
        <v>6673</v>
      </c>
      <c r="C565" t="str">
        <f t="shared" si="58"/>
        <v>-</v>
      </c>
      <c r="D565" t="str">
        <f t="shared" si="59"/>
        <v/>
      </c>
      <c r="E565">
        <f t="shared" si="60"/>
        <v>2</v>
      </c>
      <c r="F565" t="str">
        <f t="shared" si="56"/>
        <v>+</v>
      </c>
      <c r="G565" t="str">
        <f t="shared" si="57"/>
        <v/>
      </c>
      <c r="H565">
        <f t="shared" si="61"/>
        <v>263</v>
      </c>
      <c r="I565">
        <f t="shared" si="62"/>
        <v>0</v>
      </c>
    </row>
    <row r="566" spans="1:9" x14ac:dyDescent="0.25">
      <c r="A566" s="3">
        <v>44466</v>
      </c>
      <c r="B566" s="10">
        <v>6632</v>
      </c>
      <c r="C566" t="str">
        <f t="shared" si="58"/>
        <v>-</v>
      </c>
      <c r="D566" t="str">
        <f t="shared" si="59"/>
        <v/>
      </c>
      <c r="E566">
        <f t="shared" si="60"/>
        <v>3</v>
      </c>
      <c r="F566" t="str">
        <f t="shared" si="56"/>
        <v>+</v>
      </c>
      <c r="G566" t="str">
        <f t="shared" si="57"/>
        <v/>
      </c>
      <c r="H566">
        <f t="shared" si="61"/>
        <v>264</v>
      </c>
      <c r="I566">
        <f t="shared" si="62"/>
        <v>0</v>
      </c>
    </row>
    <row r="567" spans="1:9" x14ac:dyDescent="0.25">
      <c r="A567" s="3">
        <v>44467</v>
      </c>
      <c r="B567" s="10">
        <v>6009</v>
      </c>
      <c r="C567" t="str">
        <f t="shared" si="58"/>
        <v>-</v>
      </c>
      <c r="D567" t="str">
        <f t="shared" si="59"/>
        <v/>
      </c>
      <c r="E567">
        <f t="shared" si="60"/>
        <v>4</v>
      </c>
      <c r="F567" t="str">
        <f t="shared" si="56"/>
        <v>+</v>
      </c>
      <c r="G567" t="str">
        <f t="shared" si="57"/>
        <v/>
      </c>
      <c r="H567">
        <f t="shared" si="61"/>
        <v>265</v>
      </c>
      <c r="I567">
        <f t="shared" si="62"/>
        <v>0</v>
      </c>
    </row>
    <row r="568" spans="1:9" x14ac:dyDescent="0.25">
      <c r="A568" s="3">
        <v>44468</v>
      </c>
      <c r="B568" s="10">
        <v>5617</v>
      </c>
      <c r="C568" t="str">
        <f t="shared" si="58"/>
        <v>-</v>
      </c>
      <c r="D568" t="str">
        <f t="shared" si="59"/>
        <v/>
      </c>
      <c r="E568">
        <f t="shared" si="60"/>
        <v>5</v>
      </c>
      <c r="F568" t="str">
        <f t="shared" si="56"/>
        <v>+</v>
      </c>
      <c r="G568" t="str">
        <f t="shared" si="57"/>
        <v/>
      </c>
      <c r="H568">
        <f t="shared" si="61"/>
        <v>266</v>
      </c>
      <c r="I568">
        <f t="shared" si="62"/>
        <v>0</v>
      </c>
    </row>
    <row r="569" spans="1:9" x14ac:dyDescent="0.25">
      <c r="A569" s="3">
        <v>44469</v>
      </c>
      <c r="B569" s="10">
        <v>5003</v>
      </c>
      <c r="C569" t="str">
        <f t="shared" si="58"/>
        <v>-</v>
      </c>
      <c r="D569" t="str">
        <f t="shared" si="59"/>
        <v/>
      </c>
      <c r="E569">
        <f t="shared" si="60"/>
        <v>6</v>
      </c>
      <c r="F569" t="str">
        <f t="shared" si="56"/>
        <v>+</v>
      </c>
      <c r="G569" t="str">
        <f t="shared" si="57"/>
        <v/>
      </c>
      <c r="H569">
        <f t="shared" si="61"/>
        <v>267</v>
      </c>
      <c r="I569">
        <f t="shared" si="62"/>
        <v>1</v>
      </c>
    </row>
    <row r="570" spans="1:9" x14ac:dyDescent="0.25">
      <c r="A570" s="3">
        <v>44470</v>
      </c>
      <c r="B570" s="10">
        <v>5049</v>
      </c>
      <c r="C570" t="str">
        <f t="shared" si="58"/>
        <v>+</v>
      </c>
      <c r="D570">
        <f t="shared" si="59"/>
        <v>1</v>
      </c>
      <c r="E570">
        <f t="shared" si="60"/>
        <v>1</v>
      </c>
      <c r="F570" t="str">
        <f t="shared" si="56"/>
        <v>+</v>
      </c>
      <c r="G570" t="str">
        <f t="shared" si="57"/>
        <v/>
      </c>
      <c r="H570">
        <f t="shared" si="61"/>
        <v>268</v>
      </c>
      <c r="I570">
        <f t="shared" si="62"/>
        <v>1</v>
      </c>
    </row>
    <row r="571" spans="1:9" x14ac:dyDescent="0.25">
      <c r="A571" s="3">
        <v>44471</v>
      </c>
      <c r="B571" s="10">
        <v>4873</v>
      </c>
      <c r="C571" t="str">
        <f t="shared" si="58"/>
        <v>-</v>
      </c>
      <c r="D571">
        <f t="shared" si="59"/>
        <v>1</v>
      </c>
      <c r="E571">
        <f t="shared" si="60"/>
        <v>1</v>
      </c>
      <c r="F571" t="str">
        <f t="shared" si="56"/>
        <v>+</v>
      </c>
      <c r="G571" t="str">
        <f t="shared" si="57"/>
        <v/>
      </c>
      <c r="H571">
        <f t="shared" si="61"/>
        <v>269</v>
      </c>
      <c r="I571">
        <f t="shared" si="62"/>
        <v>0</v>
      </c>
    </row>
    <row r="572" spans="1:9" x14ac:dyDescent="0.25">
      <c r="A572" s="3">
        <v>44472</v>
      </c>
      <c r="B572" s="10">
        <v>4097</v>
      </c>
      <c r="C572" t="str">
        <f t="shared" si="58"/>
        <v>-</v>
      </c>
      <c r="D572" t="str">
        <f t="shared" si="59"/>
        <v/>
      </c>
      <c r="E572">
        <f t="shared" si="60"/>
        <v>2</v>
      </c>
      <c r="F572" t="str">
        <f t="shared" si="56"/>
        <v>+</v>
      </c>
      <c r="G572" t="str">
        <f t="shared" si="57"/>
        <v/>
      </c>
      <c r="H572">
        <f t="shared" si="61"/>
        <v>270</v>
      </c>
      <c r="I572">
        <f t="shared" si="62"/>
        <v>1</v>
      </c>
    </row>
    <row r="573" spans="1:9" x14ac:dyDescent="0.25">
      <c r="A573" s="3">
        <v>44473</v>
      </c>
      <c r="B573" s="10">
        <v>4272</v>
      </c>
      <c r="C573" t="str">
        <f t="shared" si="58"/>
        <v>+</v>
      </c>
      <c r="D573">
        <f t="shared" si="59"/>
        <v>1</v>
      </c>
      <c r="E573">
        <f t="shared" si="60"/>
        <v>1</v>
      </c>
      <c r="F573" t="str">
        <f t="shared" si="56"/>
        <v>+</v>
      </c>
      <c r="G573" t="str">
        <f t="shared" si="57"/>
        <v/>
      </c>
      <c r="H573">
        <f t="shared" si="61"/>
        <v>271</v>
      </c>
      <c r="I573">
        <f t="shared" si="62"/>
        <v>0</v>
      </c>
    </row>
    <row r="574" spans="1:9" x14ac:dyDescent="0.25">
      <c r="A574" s="3">
        <v>44474</v>
      </c>
      <c r="B574" s="10">
        <v>4793</v>
      </c>
      <c r="C574" t="str">
        <f t="shared" si="58"/>
        <v>+</v>
      </c>
      <c r="D574" t="str">
        <f t="shared" si="59"/>
        <v/>
      </c>
      <c r="E574">
        <f t="shared" si="60"/>
        <v>2</v>
      </c>
      <c r="F574" t="str">
        <f t="shared" si="56"/>
        <v>+</v>
      </c>
      <c r="G574" t="str">
        <f t="shared" si="57"/>
        <v/>
      </c>
      <c r="H574">
        <f t="shared" si="61"/>
        <v>272</v>
      </c>
      <c r="I574">
        <f t="shared" si="62"/>
        <v>1</v>
      </c>
    </row>
    <row r="575" spans="1:9" x14ac:dyDescent="0.25">
      <c r="A575" s="3">
        <v>44475</v>
      </c>
      <c r="B575" s="10">
        <v>3596</v>
      </c>
      <c r="C575" t="str">
        <f t="shared" si="58"/>
        <v>-</v>
      </c>
      <c r="D575">
        <f t="shared" si="59"/>
        <v>1</v>
      </c>
      <c r="E575">
        <f t="shared" si="60"/>
        <v>1</v>
      </c>
      <c r="F575" t="str">
        <f t="shared" si="56"/>
        <v>+</v>
      </c>
      <c r="G575" t="str">
        <f t="shared" si="57"/>
        <v/>
      </c>
      <c r="H575">
        <f t="shared" si="61"/>
        <v>273</v>
      </c>
      <c r="I575">
        <f t="shared" si="62"/>
        <v>1</v>
      </c>
    </row>
    <row r="576" spans="1:9" x14ac:dyDescent="0.25">
      <c r="A576" s="3">
        <v>44476</v>
      </c>
      <c r="B576" s="10">
        <v>3833</v>
      </c>
      <c r="C576" t="str">
        <f t="shared" si="58"/>
        <v>+</v>
      </c>
      <c r="D576">
        <f t="shared" si="59"/>
        <v>1</v>
      </c>
      <c r="E576">
        <f t="shared" si="60"/>
        <v>1</v>
      </c>
      <c r="F576" t="str">
        <f t="shared" si="56"/>
        <v>+</v>
      </c>
      <c r="G576" t="str">
        <f t="shared" si="57"/>
        <v/>
      </c>
      <c r="H576">
        <f t="shared" si="61"/>
        <v>274</v>
      </c>
      <c r="I576">
        <f t="shared" si="62"/>
        <v>1</v>
      </c>
    </row>
    <row r="577" spans="1:9" x14ac:dyDescent="0.25">
      <c r="A577" s="3">
        <v>44477</v>
      </c>
      <c r="B577" s="10">
        <v>3396</v>
      </c>
      <c r="C577" t="str">
        <f t="shared" si="58"/>
        <v>-</v>
      </c>
      <c r="D577">
        <f t="shared" si="59"/>
        <v>1</v>
      </c>
      <c r="E577">
        <f t="shared" si="60"/>
        <v>1</v>
      </c>
      <c r="F577" t="str">
        <f t="shared" si="56"/>
        <v>+</v>
      </c>
      <c r="G577" t="str">
        <f t="shared" si="57"/>
        <v/>
      </c>
      <c r="H577">
        <f t="shared" si="61"/>
        <v>275</v>
      </c>
      <c r="I577">
        <f t="shared" si="62"/>
        <v>1</v>
      </c>
    </row>
    <row r="578" spans="1:9" x14ac:dyDescent="0.25">
      <c r="A578" s="3">
        <v>44478</v>
      </c>
      <c r="B578" s="10">
        <v>3442</v>
      </c>
      <c r="C578" t="str">
        <f t="shared" si="58"/>
        <v>+</v>
      </c>
      <c r="D578">
        <f t="shared" si="59"/>
        <v>1</v>
      </c>
      <c r="E578">
        <f t="shared" si="60"/>
        <v>1</v>
      </c>
      <c r="F578" t="str">
        <f t="shared" si="56"/>
        <v>+</v>
      </c>
      <c r="G578" t="str">
        <f t="shared" si="57"/>
        <v/>
      </c>
      <c r="H578">
        <f t="shared" si="61"/>
        <v>276</v>
      </c>
      <c r="I578">
        <f t="shared" si="62"/>
        <v>0</v>
      </c>
    </row>
    <row r="579" spans="1:9" x14ac:dyDescent="0.25">
      <c r="A579" s="3">
        <v>44479</v>
      </c>
      <c r="B579" s="10">
        <v>3604</v>
      </c>
      <c r="C579" t="str">
        <f t="shared" si="58"/>
        <v>+</v>
      </c>
      <c r="D579" t="str">
        <f t="shared" si="59"/>
        <v/>
      </c>
      <c r="E579">
        <f t="shared" si="60"/>
        <v>2</v>
      </c>
      <c r="F579" t="str">
        <f t="shared" ref="F579:F642" si="63">IF(B579-$G$1&gt;0,"+",IF(B579-$G$1&lt;0,"-",""))</f>
        <v>+</v>
      </c>
      <c r="G579" t="str">
        <f t="shared" ref="G579:G642" si="64">IF(OR(AND(F579=$C$1, OR(F578=$D$1,F578="")),AND(F579=$D$1, OR(F578=$C$1,F578=""))),1,"")</f>
        <v/>
      </c>
      <c r="H579">
        <f t="shared" si="61"/>
        <v>277</v>
      </c>
      <c r="I579">
        <f t="shared" si="62"/>
        <v>1</v>
      </c>
    </row>
    <row r="580" spans="1:9" x14ac:dyDescent="0.25">
      <c r="A580" s="3">
        <v>44480</v>
      </c>
      <c r="B580" s="10">
        <v>2945</v>
      </c>
      <c r="C580" t="str">
        <f t="shared" ref="C580:C643" si="65">IF(B580-B579&gt;0,"+",IF(B580-B579&lt;0,"-",""))</f>
        <v>-</v>
      </c>
      <c r="D580">
        <f t="shared" ref="D580:D643" si="66">IF(OR(AND(C580=$C$1, OR(C579=$D$1,C579="")),AND(C580=$D$1, OR(C579=$C$1,C579=""))),1,"")</f>
        <v>1</v>
      </c>
      <c r="E580">
        <f t="shared" ref="E580:E643" si="67">IF(D580=1,1,IF(OR(AND(C580=$D$1,C579=$D$1),AND(C580=$C$1,C579=$C$1)),E579+1,""))</f>
        <v>1</v>
      </c>
      <c r="F580" t="str">
        <f t="shared" si="63"/>
        <v>+</v>
      </c>
      <c r="G580" t="str">
        <f t="shared" si="64"/>
        <v/>
      </c>
      <c r="H580">
        <f t="shared" ref="H580:H643" si="68">IF(G580=1,1,IF(OR(AND(F580=$D$1,F579=$D$1),AND(F580=$C$1,F579=$C$1)),H579+1,""))</f>
        <v>278</v>
      </c>
      <c r="I580">
        <f t="shared" ref="I580:I641" si="69">IF(OR(AND(B580&gt;B579,B580&gt;B581),AND(B580&lt;B579,B580&lt;B581)),1,0)</f>
        <v>0</v>
      </c>
    </row>
    <row r="581" spans="1:9" x14ac:dyDescent="0.25">
      <c r="A581" s="3">
        <v>44481</v>
      </c>
      <c r="B581" s="10">
        <v>2638</v>
      </c>
      <c r="C581" t="str">
        <f t="shared" si="65"/>
        <v>-</v>
      </c>
      <c r="D581" t="str">
        <f t="shared" si="66"/>
        <v/>
      </c>
      <c r="E581">
        <f t="shared" si="67"/>
        <v>2</v>
      </c>
      <c r="F581" t="str">
        <f t="shared" si="63"/>
        <v>+</v>
      </c>
      <c r="G581" t="str">
        <f t="shared" si="64"/>
        <v/>
      </c>
      <c r="H581">
        <f t="shared" si="68"/>
        <v>279</v>
      </c>
      <c r="I581">
        <f t="shared" si="69"/>
        <v>0</v>
      </c>
    </row>
    <row r="582" spans="1:9" x14ac:dyDescent="0.25">
      <c r="A582" s="3">
        <v>44482</v>
      </c>
      <c r="B582" s="10">
        <v>2354</v>
      </c>
      <c r="C582" t="str">
        <f t="shared" si="65"/>
        <v>-</v>
      </c>
      <c r="D582" t="str">
        <f t="shared" si="66"/>
        <v/>
      </c>
      <c r="E582">
        <f t="shared" si="67"/>
        <v>3</v>
      </c>
      <c r="F582" t="str">
        <f t="shared" si="63"/>
        <v>+</v>
      </c>
      <c r="G582" t="str">
        <f t="shared" si="64"/>
        <v/>
      </c>
      <c r="H582">
        <f t="shared" si="68"/>
        <v>280</v>
      </c>
      <c r="I582">
        <f t="shared" si="69"/>
        <v>1</v>
      </c>
    </row>
    <row r="583" spans="1:9" x14ac:dyDescent="0.25">
      <c r="A583" s="3">
        <v>44483</v>
      </c>
      <c r="B583" s="10">
        <v>2364</v>
      </c>
      <c r="C583" t="str">
        <f t="shared" si="65"/>
        <v>+</v>
      </c>
      <c r="D583">
        <f t="shared" si="66"/>
        <v>1</v>
      </c>
      <c r="E583">
        <f t="shared" si="67"/>
        <v>1</v>
      </c>
      <c r="F583" t="str">
        <f t="shared" si="63"/>
        <v>+</v>
      </c>
      <c r="G583" t="str">
        <f t="shared" si="64"/>
        <v/>
      </c>
      <c r="H583">
        <f t="shared" si="68"/>
        <v>281</v>
      </c>
      <c r="I583">
        <f t="shared" si="69"/>
        <v>1</v>
      </c>
    </row>
    <row r="584" spans="1:9" x14ac:dyDescent="0.25">
      <c r="A584" s="3">
        <v>44484</v>
      </c>
      <c r="B584" s="10">
        <v>2138</v>
      </c>
      <c r="C584" t="str">
        <f t="shared" si="65"/>
        <v>-</v>
      </c>
      <c r="D584">
        <f t="shared" si="66"/>
        <v>1</v>
      </c>
      <c r="E584">
        <f t="shared" si="67"/>
        <v>1</v>
      </c>
      <c r="F584" t="str">
        <f t="shared" si="63"/>
        <v>+</v>
      </c>
      <c r="G584" t="str">
        <f t="shared" si="64"/>
        <v/>
      </c>
      <c r="H584">
        <f t="shared" si="68"/>
        <v>282</v>
      </c>
      <c r="I584">
        <f t="shared" si="69"/>
        <v>0</v>
      </c>
    </row>
    <row r="585" spans="1:9" x14ac:dyDescent="0.25">
      <c r="A585" s="3">
        <v>44485</v>
      </c>
      <c r="B585" s="10">
        <v>1946</v>
      </c>
      <c r="C585" t="str">
        <f t="shared" si="65"/>
        <v>-</v>
      </c>
      <c r="D585" t="str">
        <f t="shared" si="66"/>
        <v/>
      </c>
      <c r="E585">
        <f t="shared" si="67"/>
        <v>2</v>
      </c>
      <c r="F585" t="str">
        <f t="shared" si="63"/>
        <v>+</v>
      </c>
      <c r="G585" t="str">
        <f t="shared" si="64"/>
        <v/>
      </c>
      <c r="H585">
        <f t="shared" si="68"/>
        <v>283</v>
      </c>
      <c r="I585">
        <f t="shared" si="69"/>
        <v>1</v>
      </c>
    </row>
    <row r="586" spans="1:9" x14ac:dyDescent="0.25">
      <c r="A586" s="3">
        <v>44486</v>
      </c>
      <c r="B586" s="10">
        <v>2197</v>
      </c>
      <c r="C586" t="str">
        <f t="shared" si="65"/>
        <v>+</v>
      </c>
      <c r="D586">
        <f t="shared" si="66"/>
        <v>1</v>
      </c>
      <c r="E586">
        <f t="shared" si="67"/>
        <v>1</v>
      </c>
      <c r="F586" t="str">
        <f t="shared" si="63"/>
        <v>+</v>
      </c>
      <c r="G586" t="str">
        <f t="shared" si="64"/>
        <v/>
      </c>
      <c r="H586">
        <f t="shared" si="68"/>
        <v>284</v>
      </c>
      <c r="I586">
        <f t="shared" si="69"/>
        <v>1</v>
      </c>
    </row>
    <row r="587" spans="1:9" x14ac:dyDescent="0.25">
      <c r="A587" s="3">
        <v>44487</v>
      </c>
      <c r="B587" s="10">
        <v>1844</v>
      </c>
      <c r="C587" t="str">
        <f t="shared" si="65"/>
        <v>-</v>
      </c>
      <c r="D587">
        <f t="shared" si="66"/>
        <v>1</v>
      </c>
      <c r="E587">
        <f t="shared" si="67"/>
        <v>1</v>
      </c>
      <c r="F587" t="str">
        <f t="shared" si="63"/>
        <v>+</v>
      </c>
      <c r="G587" t="str">
        <f t="shared" si="64"/>
        <v/>
      </c>
      <c r="H587">
        <f t="shared" si="68"/>
        <v>285</v>
      </c>
      <c r="I587">
        <f t="shared" si="69"/>
        <v>0</v>
      </c>
    </row>
    <row r="588" spans="1:9" x14ac:dyDescent="0.25">
      <c r="A588" s="3">
        <v>44488</v>
      </c>
      <c r="B588" s="10">
        <v>1768</v>
      </c>
      <c r="C588" t="str">
        <f t="shared" si="65"/>
        <v>-</v>
      </c>
      <c r="D588" t="str">
        <f t="shared" si="66"/>
        <v/>
      </c>
      <c r="E588">
        <f t="shared" si="67"/>
        <v>2</v>
      </c>
      <c r="F588" t="str">
        <f t="shared" si="63"/>
        <v>+</v>
      </c>
      <c r="G588" t="str">
        <f t="shared" si="64"/>
        <v/>
      </c>
      <c r="H588">
        <f t="shared" si="68"/>
        <v>286</v>
      </c>
      <c r="I588">
        <f t="shared" si="69"/>
        <v>0</v>
      </c>
    </row>
    <row r="589" spans="1:9" x14ac:dyDescent="0.25">
      <c r="A589" s="3">
        <v>44489</v>
      </c>
      <c r="B589" s="10">
        <v>1550</v>
      </c>
      <c r="C589" t="str">
        <f t="shared" si="65"/>
        <v>-</v>
      </c>
      <c r="D589" t="str">
        <f t="shared" si="66"/>
        <v/>
      </c>
      <c r="E589">
        <f t="shared" si="67"/>
        <v>3</v>
      </c>
      <c r="F589" t="str">
        <f t="shared" si="63"/>
        <v>+</v>
      </c>
      <c r="G589" t="str">
        <f t="shared" si="64"/>
        <v/>
      </c>
      <c r="H589">
        <f t="shared" si="68"/>
        <v>287</v>
      </c>
      <c r="I589">
        <f t="shared" si="69"/>
        <v>0</v>
      </c>
    </row>
    <row r="590" spans="1:9" x14ac:dyDescent="0.25">
      <c r="A590" s="3">
        <v>44490</v>
      </c>
      <c r="B590" s="10">
        <v>1435</v>
      </c>
      <c r="C590" t="str">
        <f t="shared" si="65"/>
        <v>-</v>
      </c>
      <c r="D590" t="str">
        <f t="shared" si="66"/>
        <v/>
      </c>
      <c r="E590">
        <f t="shared" si="67"/>
        <v>4</v>
      </c>
      <c r="F590" t="str">
        <f t="shared" si="63"/>
        <v>+</v>
      </c>
      <c r="G590" t="str">
        <f t="shared" si="64"/>
        <v/>
      </c>
      <c r="H590">
        <f t="shared" si="68"/>
        <v>288</v>
      </c>
      <c r="I590">
        <f t="shared" si="69"/>
        <v>1</v>
      </c>
    </row>
    <row r="591" spans="1:9" x14ac:dyDescent="0.25">
      <c r="A591" s="3">
        <v>44491</v>
      </c>
      <c r="B591" s="10">
        <v>1476</v>
      </c>
      <c r="C591" t="str">
        <f t="shared" si="65"/>
        <v>+</v>
      </c>
      <c r="D591">
        <f t="shared" si="66"/>
        <v>1</v>
      </c>
      <c r="E591">
        <f t="shared" si="67"/>
        <v>1</v>
      </c>
      <c r="F591" t="str">
        <f t="shared" si="63"/>
        <v>+</v>
      </c>
      <c r="G591" t="str">
        <f t="shared" si="64"/>
        <v/>
      </c>
      <c r="H591">
        <f t="shared" si="68"/>
        <v>289</v>
      </c>
      <c r="I591">
        <f t="shared" si="69"/>
        <v>1</v>
      </c>
    </row>
    <row r="592" spans="1:9" x14ac:dyDescent="0.25">
      <c r="A592" s="3">
        <v>44492</v>
      </c>
      <c r="B592" s="10">
        <v>1393</v>
      </c>
      <c r="C592" t="str">
        <f t="shared" si="65"/>
        <v>-</v>
      </c>
      <c r="D592">
        <f t="shared" si="66"/>
        <v>1</v>
      </c>
      <c r="E592">
        <f t="shared" si="67"/>
        <v>1</v>
      </c>
      <c r="F592" t="str">
        <f t="shared" si="63"/>
        <v>+</v>
      </c>
      <c r="G592" t="str">
        <f t="shared" si="64"/>
        <v/>
      </c>
      <c r="H592">
        <f t="shared" si="68"/>
        <v>290</v>
      </c>
      <c r="I592">
        <f t="shared" si="69"/>
        <v>0</v>
      </c>
    </row>
    <row r="593" spans="1:9" x14ac:dyDescent="0.25">
      <c r="A593" s="3">
        <v>44493</v>
      </c>
      <c r="B593" s="10">
        <v>1319</v>
      </c>
      <c r="C593" t="str">
        <f t="shared" si="65"/>
        <v>-</v>
      </c>
      <c r="D593" t="str">
        <f t="shared" si="66"/>
        <v/>
      </c>
      <c r="E593">
        <f t="shared" si="67"/>
        <v>2</v>
      </c>
      <c r="F593" t="str">
        <f t="shared" si="63"/>
        <v>+</v>
      </c>
      <c r="G593" t="str">
        <f t="shared" si="64"/>
        <v/>
      </c>
      <c r="H593">
        <f t="shared" si="68"/>
        <v>291</v>
      </c>
      <c r="I593">
        <f t="shared" si="69"/>
        <v>0</v>
      </c>
    </row>
    <row r="594" spans="1:9" x14ac:dyDescent="0.25">
      <c r="A594" s="3">
        <v>44494</v>
      </c>
      <c r="B594" s="10">
        <v>1210</v>
      </c>
      <c r="C594" t="str">
        <f t="shared" si="65"/>
        <v>-</v>
      </c>
      <c r="D594" t="str">
        <f t="shared" si="66"/>
        <v/>
      </c>
      <c r="E594">
        <f t="shared" si="67"/>
        <v>3</v>
      </c>
      <c r="F594" t="str">
        <f t="shared" si="63"/>
        <v>+</v>
      </c>
      <c r="G594" t="str">
        <f t="shared" si="64"/>
        <v/>
      </c>
      <c r="H594">
        <f t="shared" si="68"/>
        <v>292</v>
      </c>
      <c r="I594">
        <f t="shared" si="69"/>
        <v>0</v>
      </c>
    </row>
    <row r="595" spans="1:9" x14ac:dyDescent="0.25">
      <c r="A595" s="3">
        <v>44495</v>
      </c>
      <c r="B595" s="10">
        <v>975</v>
      </c>
      <c r="C595" t="str">
        <f t="shared" si="65"/>
        <v>-</v>
      </c>
      <c r="D595" t="str">
        <f t="shared" si="66"/>
        <v/>
      </c>
      <c r="E595">
        <f t="shared" si="67"/>
        <v>4</v>
      </c>
      <c r="F595" t="str">
        <f t="shared" si="63"/>
        <v>+</v>
      </c>
      <c r="G595" t="str">
        <f t="shared" si="64"/>
        <v/>
      </c>
      <c r="H595">
        <f t="shared" si="68"/>
        <v>293</v>
      </c>
      <c r="I595">
        <f t="shared" si="69"/>
        <v>0</v>
      </c>
    </row>
    <row r="596" spans="1:9" x14ac:dyDescent="0.25">
      <c r="A596" s="3">
        <v>44496</v>
      </c>
      <c r="B596" s="10">
        <v>912</v>
      </c>
      <c r="C596" t="str">
        <f t="shared" si="65"/>
        <v>-</v>
      </c>
      <c r="D596" t="str">
        <f t="shared" si="66"/>
        <v/>
      </c>
      <c r="E596">
        <f t="shared" si="67"/>
        <v>5</v>
      </c>
      <c r="F596" t="str">
        <f t="shared" si="63"/>
        <v>+</v>
      </c>
      <c r="G596" t="str">
        <f t="shared" si="64"/>
        <v/>
      </c>
      <c r="H596">
        <f t="shared" si="68"/>
        <v>294</v>
      </c>
      <c r="I596">
        <f t="shared" si="69"/>
        <v>0</v>
      </c>
    </row>
    <row r="597" spans="1:9" x14ac:dyDescent="0.25">
      <c r="A597" s="3">
        <v>44497</v>
      </c>
      <c r="B597" s="10">
        <v>900</v>
      </c>
      <c r="C597" t="str">
        <f t="shared" si="65"/>
        <v>-</v>
      </c>
      <c r="D597" t="str">
        <f t="shared" si="66"/>
        <v/>
      </c>
      <c r="E597">
        <f t="shared" si="67"/>
        <v>6</v>
      </c>
      <c r="F597" t="str">
        <f t="shared" si="63"/>
        <v>+</v>
      </c>
      <c r="G597" t="str">
        <f t="shared" si="64"/>
        <v/>
      </c>
      <c r="H597">
        <f t="shared" si="68"/>
        <v>295</v>
      </c>
      <c r="I597">
        <f t="shared" si="69"/>
        <v>0</v>
      </c>
    </row>
    <row r="598" spans="1:9" x14ac:dyDescent="0.25">
      <c r="A598" s="3">
        <v>44498</v>
      </c>
      <c r="B598" s="10">
        <v>866</v>
      </c>
      <c r="C598" t="str">
        <f t="shared" si="65"/>
        <v>-</v>
      </c>
      <c r="D598" t="str">
        <f t="shared" si="66"/>
        <v/>
      </c>
      <c r="E598">
        <f t="shared" si="67"/>
        <v>7</v>
      </c>
      <c r="F598" t="str">
        <f t="shared" si="63"/>
        <v>+</v>
      </c>
      <c r="G598" t="str">
        <f t="shared" si="64"/>
        <v/>
      </c>
      <c r="H598">
        <f t="shared" si="68"/>
        <v>296</v>
      </c>
      <c r="I598">
        <f t="shared" si="69"/>
        <v>0</v>
      </c>
    </row>
    <row r="599" spans="1:9" x14ac:dyDescent="0.25">
      <c r="A599" s="3">
        <v>44499</v>
      </c>
      <c r="B599" s="10">
        <v>712</v>
      </c>
      <c r="C599" t="str">
        <f t="shared" si="65"/>
        <v>-</v>
      </c>
      <c r="D599" t="str">
        <f t="shared" si="66"/>
        <v/>
      </c>
      <c r="E599">
        <f t="shared" si="67"/>
        <v>8</v>
      </c>
      <c r="F599" t="str">
        <f t="shared" si="63"/>
        <v>+</v>
      </c>
      <c r="G599" t="str">
        <f t="shared" si="64"/>
        <v/>
      </c>
      <c r="H599">
        <f t="shared" si="68"/>
        <v>297</v>
      </c>
      <c r="I599">
        <f t="shared" si="69"/>
        <v>0</v>
      </c>
    </row>
    <row r="600" spans="1:9" x14ac:dyDescent="0.25">
      <c r="A600" s="3">
        <v>44500</v>
      </c>
      <c r="B600" s="10">
        <v>676</v>
      </c>
      <c r="C600" t="str">
        <f t="shared" si="65"/>
        <v>-</v>
      </c>
      <c r="D600" t="str">
        <f t="shared" si="66"/>
        <v/>
      </c>
      <c r="E600">
        <f t="shared" si="67"/>
        <v>9</v>
      </c>
      <c r="F600" t="str">
        <f t="shared" si="63"/>
        <v>+</v>
      </c>
      <c r="G600" t="str">
        <f t="shared" si="64"/>
        <v/>
      </c>
      <c r="H600">
        <f t="shared" si="68"/>
        <v>298</v>
      </c>
      <c r="I600">
        <f t="shared" si="69"/>
        <v>0</v>
      </c>
    </row>
    <row r="601" spans="1:9" x14ac:dyDescent="0.25">
      <c r="A601" s="3">
        <v>44501</v>
      </c>
      <c r="B601" s="10">
        <v>633</v>
      </c>
      <c r="C601" t="str">
        <f t="shared" si="65"/>
        <v>-</v>
      </c>
      <c r="D601" t="str">
        <f t="shared" si="66"/>
        <v/>
      </c>
      <c r="E601">
        <f t="shared" si="67"/>
        <v>10</v>
      </c>
      <c r="F601" t="str">
        <f t="shared" si="63"/>
        <v>+</v>
      </c>
      <c r="G601" t="str">
        <f t="shared" si="64"/>
        <v/>
      </c>
      <c r="H601">
        <f t="shared" si="68"/>
        <v>299</v>
      </c>
      <c r="I601">
        <f t="shared" si="69"/>
        <v>0</v>
      </c>
    </row>
    <row r="602" spans="1:9" x14ac:dyDescent="0.25">
      <c r="A602" s="3">
        <v>44502</v>
      </c>
      <c r="B602" s="10">
        <v>549</v>
      </c>
      <c r="C602" t="str">
        <f t="shared" si="65"/>
        <v>-</v>
      </c>
      <c r="D602" t="str">
        <f t="shared" si="66"/>
        <v/>
      </c>
      <c r="E602">
        <f t="shared" si="67"/>
        <v>11</v>
      </c>
      <c r="F602" t="str">
        <f t="shared" si="63"/>
        <v>+</v>
      </c>
      <c r="G602" t="str">
        <f t="shared" si="64"/>
        <v/>
      </c>
      <c r="H602">
        <f t="shared" si="68"/>
        <v>300</v>
      </c>
      <c r="I602">
        <f t="shared" si="69"/>
        <v>1</v>
      </c>
    </row>
    <row r="603" spans="1:9" x14ac:dyDescent="0.25">
      <c r="A603" s="3">
        <v>44503</v>
      </c>
      <c r="B603" s="10">
        <v>567</v>
      </c>
      <c r="C603" t="str">
        <f t="shared" si="65"/>
        <v>+</v>
      </c>
      <c r="D603">
        <f t="shared" si="66"/>
        <v>1</v>
      </c>
      <c r="E603">
        <f t="shared" si="67"/>
        <v>1</v>
      </c>
      <c r="F603" t="str">
        <f t="shared" si="63"/>
        <v>+</v>
      </c>
      <c r="G603" t="str">
        <f t="shared" si="64"/>
        <v/>
      </c>
      <c r="H603">
        <f t="shared" si="68"/>
        <v>301</v>
      </c>
      <c r="I603">
        <f t="shared" si="69"/>
        <v>0</v>
      </c>
    </row>
    <row r="604" spans="1:9" x14ac:dyDescent="0.25">
      <c r="A604" s="3">
        <v>44504</v>
      </c>
      <c r="B604" s="10">
        <v>592</v>
      </c>
      <c r="C604" t="str">
        <f t="shared" si="65"/>
        <v>+</v>
      </c>
      <c r="D604" t="str">
        <f t="shared" si="66"/>
        <v/>
      </c>
      <c r="E604">
        <f t="shared" si="67"/>
        <v>2</v>
      </c>
      <c r="F604" t="str">
        <f t="shared" si="63"/>
        <v>+</v>
      </c>
      <c r="G604" t="str">
        <f t="shared" si="64"/>
        <v/>
      </c>
      <c r="H604">
        <f t="shared" si="68"/>
        <v>302</v>
      </c>
      <c r="I604">
        <f t="shared" si="69"/>
        <v>0</v>
      </c>
    </row>
    <row r="605" spans="1:9" x14ac:dyDescent="0.25">
      <c r="A605" s="3">
        <v>44505</v>
      </c>
      <c r="B605" s="10">
        <v>606</v>
      </c>
      <c r="C605" t="str">
        <f t="shared" si="65"/>
        <v>+</v>
      </c>
      <c r="D605" t="str">
        <f t="shared" si="66"/>
        <v/>
      </c>
      <c r="E605">
        <f t="shared" si="67"/>
        <v>3</v>
      </c>
      <c r="F605" t="str">
        <f t="shared" si="63"/>
        <v>+</v>
      </c>
      <c r="G605" t="str">
        <f t="shared" si="64"/>
        <v/>
      </c>
      <c r="H605">
        <f t="shared" si="68"/>
        <v>303</v>
      </c>
      <c r="I605">
        <f t="shared" si="69"/>
        <v>1</v>
      </c>
    </row>
    <row r="606" spans="1:9" x14ac:dyDescent="0.25">
      <c r="A606" s="3">
        <v>44506</v>
      </c>
      <c r="B606" s="10">
        <v>550</v>
      </c>
      <c r="C606" t="str">
        <f t="shared" si="65"/>
        <v>-</v>
      </c>
      <c r="D606">
        <f t="shared" si="66"/>
        <v>1</v>
      </c>
      <c r="E606">
        <f t="shared" si="67"/>
        <v>1</v>
      </c>
      <c r="F606" t="str">
        <f t="shared" si="63"/>
        <v>+</v>
      </c>
      <c r="G606" t="str">
        <f t="shared" si="64"/>
        <v/>
      </c>
      <c r="H606">
        <f t="shared" si="68"/>
        <v>304</v>
      </c>
      <c r="I606">
        <f t="shared" si="69"/>
        <v>0</v>
      </c>
    </row>
    <row r="607" spans="1:9" x14ac:dyDescent="0.25">
      <c r="A607" s="3">
        <v>44507</v>
      </c>
      <c r="B607" s="10">
        <v>483</v>
      </c>
      <c r="C607" t="str">
        <f t="shared" si="65"/>
        <v>-</v>
      </c>
      <c r="D607" t="str">
        <f t="shared" si="66"/>
        <v/>
      </c>
      <c r="E607">
        <f t="shared" si="67"/>
        <v>2</v>
      </c>
      <c r="F607" t="str">
        <f t="shared" si="63"/>
        <v>+</v>
      </c>
      <c r="G607" t="str">
        <f t="shared" si="64"/>
        <v/>
      </c>
      <c r="H607">
        <f t="shared" si="68"/>
        <v>305</v>
      </c>
      <c r="I607">
        <f t="shared" si="69"/>
        <v>0</v>
      </c>
    </row>
    <row r="608" spans="1:9" x14ac:dyDescent="0.25">
      <c r="A608" s="3">
        <v>44508</v>
      </c>
      <c r="B608" s="10">
        <v>471</v>
      </c>
      <c r="C608" t="str">
        <f t="shared" si="65"/>
        <v>-</v>
      </c>
      <c r="D608" t="str">
        <f t="shared" si="66"/>
        <v/>
      </c>
      <c r="E608">
        <f t="shared" si="67"/>
        <v>3</v>
      </c>
      <c r="F608" t="str">
        <f t="shared" si="63"/>
        <v>+</v>
      </c>
      <c r="G608" t="str">
        <f t="shared" si="64"/>
        <v/>
      </c>
      <c r="H608">
        <f t="shared" si="68"/>
        <v>306</v>
      </c>
      <c r="I608">
        <f t="shared" si="69"/>
        <v>0</v>
      </c>
    </row>
    <row r="609" spans="1:9" x14ac:dyDescent="0.25">
      <c r="A609" s="3">
        <v>44509</v>
      </c>
      <c r="B609" s="10">
        <v>467</v>
      </c>
      <c r="C609" t="str">
        <f t="shared" si="65"/>
        <v>-</v>
      </c>
      <c r="D609" t="str">
        <f t="shared" si="66"/>
        <v/>
      </c>
      <c r="E609">
        <f t="shared" si="67"/>
        <v>4</v>
      </c>
      <c r="F609" t="str">
        <f t="shared" si="63"/>
        <v>+</v>
      </c>
      <c r="G609" t="str">
        <f t="shared" si="64"/>
        <v/>
      </c>
      <c r="H609">
        <f t="shared" si="68"/>
        <v>307</v>
      </c>
      <c r="I609">
        <f t="shared" si="69"/>
        <v>0</v>
      </c>
    </row>
    <row r="610" spans="1:9" x14ac:dyDescent="0.25">
      <c r="A610" s="3">
        <v>44510</v>
      </c>
      <c r="B610" s="10">
        <v>413</v>
      </c>
      <c r="C610" t="str">
        <f t="shared" si="65"/>
        <v>-</v>
      </c>
      <c r="D610" t="str">
        <f t="shared" si="66"/>
        <v/>
      </c>
      <c r="E610">
        <f t="shared" si="67"/>
        <v>5</v>
      </c>
      <c r="F610" t="str">
        <f t="shared" si="63"/>
        <v>+</v>
      </c>
      <c r="G610" t="str">
        <f t="shared" si="64"/>
        <v/>
      </c>
      <c r="H610">
        <f t="shared" si="68"/>
        <v>308</v>
      </c>
      <c r="I610">
        <f t="shared" si="69"/>
        <v>0</v>
      </c>
    </row>
    <row r="611" spans="1:9" x14ac:dyDescent="0.25">
      <c r="A611" s="3">
        <v>44511</v>
      </c>
      <c r="B611" s="10">
        <v>403</v>
      </c>
      <c r="C611" t="str">
        <f t="shared" si="65"/>
        <v>-</v>
      </c>
      <c r="D611" t="str">
        <f t="shared" si="66"/>
        <v/>
      </c>
      <c r="E611">
        <f t="shared" si="67"/>
        <v>6</v>
      </c>
      <c r="F611" t="str">
        <f t="shared" si="63"/>
        <v>+</v>
      </c>
      <c r="G611" t="str">
        <f t="shared" si="64"/>
        <v/>
      </c>
      <c r="H611">
        <f t="shared" si="68"/>
        <v>309</v>
      </c>
      <c r="I611">
        <f t="shared" si="69"/>
        <v>0</v>
      </c>
    </row>
    <row r="612" spans="1:9" x14ac:dyDescent="0.25">
      <c r="A612" s="3">
        <v>44512</v>
      </c>
      <c r="B612" s="10">
        <v>362</v>
      </c>
      <c r="C612" t="str">
        <f t="shared" si="65"/>
        <v>-</v>
      </c>
      <c r="D612" t="str">
        <f t="shared" si="66"/>
        <v/>
      </c>
      <c r="E612">
        <f t="shared" si="67"/>
        <v>7</v>
      </c>
      <c r="F612" t="str">
        <f t="shared" si="63"/>
        <v>+</v>
      </c>
      <c r="G612" t="str">
        <f t="shared" si="64"/>
        <v/>
      </c>
      <c r="H612">
        <f t="shared" si="68"/>
        <v>310</v>
      </c>
      <c r="I612">
        <f t="shared" si="69"/>
        <v>0</v>
      </c>
    </row>
    <row r="613" spans="1:9" x14ac:dyDescent="0.25">
      <c r="A613" s="3">
        <v>44513</v>
      </c>
      <c r="B613" s="10">
        <v>293</v>
      </c>
      <c r="C613" t="str">
        <f t="shared" si="65"/>
        <v>-</v>
      </c>
      <c r="D613" t="str">
        <f t="shared" si="66"/>
        <v/>
      </c>
      <c r="E613">
        <f t="shared" si="67"/>
        <v>8</v>
      </c>
      <c r="F613" t="str">
        <f t="shared" si="63"/>
        <v>+</v>
      </c>
      <c r="G613" t="str">
        <f t="shared" si="64"/>
        <v/>
      </c>
      <c r="H613">
        <f t="shared" si="68"/>
        <v>311</v>
      </c>
      <c r="I613">
        <f t="shared" si="69"/>
        <v>1</v>
      </c>
    </row>
    <row r="614" spans="1:9" x14ac:dyDescent="0.25">
      <c r="A614" s="3">
        <v>44514</v>
      </c>
      <c r="B614" s="10">
        <v>348</v>
      </c>
      <c r="C614" t="str">
        <f t="shared" si="65"/>
        <v>+</v>
      </c>
      <c r="D614">
        <f t="shared" si="66"/>
        <v>1</v>
      </c>
      <c r="E614">
        <f t="shared" si="67"/>
        <v>1</v>
      </c>
      <c r="F614" t="str">
        <f t="shared" si="63"/>
        <v>+</v>
      </c>
      <c r="G614" t="str">
        <f t="shared" si="64"/>
        <v/>
      </c>
      <c r="H614">
        <f t="shared" si="68"/>
        <v>312</v>
      </c>
      <c r="I614">
        <f t="shared" si="69"/>
        <v>1</v>
      </c>
    </row>
    <row r="615" spans="1:9" x14ac:dyDescent="0.25">
      <c r="A615" s="3">
        <v>44515</v>
      </c>
      <c r="B615" s="10">
        <v>326</v>
      </c>
      <c r="C615" t="str">
        <f t="shared" si="65"/>
        <v>-</v>
      </c>
      <c r="D615">
        <f t="shared" si="66"/>
        <v>1</v>
      </c>
      <c r="E615">
        <f t="shared" si="67"/>
        <v>1</v>
      </c>
      <c r="F615" t="str">
        <f t="shared" si="63"/>
        <v>+</v>
      </c>
      <c r="G615" t="str">
        <f t="shared" si="64"/>
        <v/>
      </c>
      <c r="H615">
        <f t="shared" si="68"/>
        <v>313</v>
      </c>
      <c r="I615">
        <f t="shared" si="69"/>
        <v>0</v>
      </c>
    </row>
    <row r="616" spans="1:9" x14ac:dyDescent="0.25">
      <c r="A616" s="3">
        <v>44516</v>
      </c>
      <c r="B616" s="10">
        <v>243</v>
      </c>
      <c r="C616" t="str">
        <f t="shared" si="65"/>
        <v>-</v>
      </c>
      <c r="D616" t="str">
        <f t="shared" si="66"/>
        <v/>
      </c>
      <c r="E616">
        <f t="shared" si="67"/>
        <v>2</v>
      </c>
      <c r="F616" t="str">
        <f t="shared" si="63"/>
        <v>+</v>
      </c>
      <c r="G616" t="str">
        <f t="shared" si="64"/>
        <v/>
      </c>
      <c r="H616">
        <f t="shared" si="68"/>
        <v>314</v>
      </c>
      <c r="I616">
        <f t="shared" si="69"/>
        <v>1</v>
      </c>
    </row>
    <row r="617" spans="1:9" x14ac:dyDescent="0.25">
      <c r="A617" s="3">
        <v>44517</v>
      </c>
      <c r="B617" s="10">
        <v>246</v>
      </c>
      <c r="C617" t="str">
        <f t="shared" si="65"/>
        <v>+</v>
      </c>
      <c r="D617">
        <f t="shared" si="66"/>
        <v>1</v>
      </c>
      <c r="E617">
        <f t="shared" si="67"/>
        <v>1</v>
      </c>
      <c r="F617" t="str">
        <f t="shared" si="63"/>
        <v>+</v>
      </c>
      <c r="G617" t="str">
        <f t="shared" si="64"/>
        <v/>
      </c>
      <c r="H617">
        <f t="shared" si="68"/>
        <v>315</v>
      </c>
      <c r="I617">
        <f t="shared" si="69"/>
        <v>0</v>
      </c>
    </row>
    <row r="618" spans="1:9" x14ac:dyDescent="0.25">
      <c r="A618" s="3">
        <v>44518</v>
      </c>
      <c r="B618" s="10">
        <v>316</v>
      </c>
      <c r="C618" t="str">
        <f t="shared" si="65"/>
        <v>+</v>
      </c>
      <c r="D618" t="str">
        <f t="shared" si="66"/>
        <v/>
      </c>
      <c r="E618">
        <f t="shared" si="67"/>
        <v>2</v>
      </c>
      <c r="F618" t="str">
        <f t="shared" si="63"/>
        <v>+</v>
      </c>
      <c r="G618" t="str">
        <f t="shared" si="64"/>
        <v/>
      </c>
      <c r="H618">
        <f t="shared" si="68"/>
        <v>316</v>
      </c>
      <c r="I618">
        <f t="shared" si="69"/>
        <v>0</v>
      </c>
    </row>
    <row r="619" spans="1:9" x14ac:dyDescent="0.25">
      <c r="A619" s="3">
        <v>44519</v>
      </c>
      <c r="B619" s="10">
        <v>316</v>
      </c>
      <c r="C619" t="str">
        <f t="shared" si="65"/>
        <v/>
      </c>
      <c r="D619" t="str">
        <f t="shared" si="66"/>
        <v/>
      </c>
      <c r="E619" t="str">
        <f t="shared" si="67"/>
        <v/>
      </c>
      <c r="F619" t="str">
        <f t="shared" si="63"/>
        <v>+</v>
      </c>
      <c r="G619" t="str">
        <f t="shared" si="64"/>
        <v/>
      </c>
      <c r="H619">
        <f t="shared" si="68"/>
        <v>317</v>
      </c>
      <c r="I619">
        <f t="shared" si="69"/>
        <v>0</v>
      </c>
    </row>
    <row r="620" spans="1:9" x14ac:dyDescent="0.25">
      <c r="A620" s="3">
        <v>44520</v>
      </c>
      <c r="B620" s="10">
        <v>287</v>
      </c>
      <c r="C620" t="str">
        <f t="shared" si="65"/>
        <v>-</v>
      </c>
      <c r="D620">
        <f t="shared" si="66"/>
        <v>1</v>
      </c>
      <c r="E620">
        <f t="shared" si="67"/>
        <v>1</v>
      </c>
      <c r="F620" t="str">
        <f t="shared" si="63"/>
        <v>+</v>
      </c>
      <c r="G620" t="str">
        <f t="shared" si="64"/>
        <v/>
      </c>
      <c r="H620">
        <f t="shared" si="68"/>
        <v>318</v>
      </c>
      <c r="I620">
        <f t="shared" si="69"/>
        <v>1</v>
      </c>
    </row>
    <row r="621" spans="1:9" x14ac:dyDescent="0.25">
      <c r="A621" s="3">
        <v>44521</v>
      </c>
      <c r="B621" s="10">
        <v>330</v>
      </c>
      <c r="C621" t="str">
        <f t="shared" si="65"/>
        <v>+</v>
      </c>
      <c r="D621">
        <f t="shared" si="66"/>
        <v>1</v>
      </c>
      <c r="E621">
        <f t="shared" si="67"/>
        <v>1</v>
      </c>
      <c r="F621" t="str">
        <f t="shared" si="63"/>
        <v>+</v>
      </c>
      <c r="G621" t="str">
        <f t="shared" si="64"/>
        <v/>
      </c>
      <c r="H621">
        <f t="shared" si="68"/>
        <v>319</v>
      </c>
      <c r="I621">
        <f t="shared" si="69"/>
        <v>1</v>
      </c>
    </row>
    <row r="622" spans="1:9" x14ac:dyDescent="0.25">
      <c r="A622" s="3">
        <v>44522</v>
      </c>
      <c r="B622" s="10">
        <v>240</v>
      </c>
      <c r="C622" t="str">
        <f t="shared" si="65"/>
        <v>-</v>
      </c>
      <c r="D622">
        <f t="shared" si="66"/>
        <v>1</v>
      </c>
      <c r="E622">
        <f t="shared" si="67"/>
        <v>1</v>
      </c>
      <c r="F622" t="str">
        <f t="shared" si="63"/>
        <v/>
      </c>
      <c r="G622" t="str">
        <f t="shared" si="64"/>
        <v/>
      </c>
      <c r="H622" t="str">
        <f t="shared" si="68"/>
        <v/>
      </c>
      <c r="I622">
        <f t="shared" si="69"/>
        <v>0</v>
      </c>
    </row>
    <row r="623" spans="1:9" x14ac:dyDescent="0.25">
      <c r="A623" s="3">
        <v>44523</v>
      </c>
      <c r="B623" s="10">
        <v>234</v>
      </c>
      <c r="C623" t="str">
        <f t="shared" si="65"/>
        <v>-</v>
      </c>
      <c r="D623" t="str">
        <f t="shared" si="66"/>
        <v/>
      </c>
      <c r="E623">
        <f t="shared" si="67"/>
        <v>2</v>
      </c>
      <c r="F623" t="str">
        <f t="shared" si="63"/>
        <v>-</v>
      </c>
      <c r="G623">
        <f t="shared" si="64"/>
        <v>1</v>
      </c>
      <c r="H623">
        <f t="shared" si="68"/>
        <v>1</v>
      </c>
      <c r="I623">
        <f t="shared" si="69"/>
        <v>0</v>
      </c>
    </row>
    <row r="624" spans="1:9" x14ac:dyDescent="0.25">
      <c r="A624" s="3">
        <v>44524</v>
      </c>
      <c r="B624" s="10">
        <v>182</v>
      </c>
      <c r="C624" t="str">
        <f t="shared" si="65"/>
        <v>-</v>
      </c>
      <c r="D624" t="str">
        <f t="shared" si="66"/>
        <v/>
      </c>
      <c r="E624">
        <f t="shared" si="67"/>
        <v>3</v>
      </c>
      <c r="F624" t="str">
        <f t="shared" si="63"/>
        <v>-</v>
      </c>
      <c r="G624" t="str">
        <f t="shared" si="64"/>
        <v/>
      </c>
      <c r="H624">
        <f t="shared" si="68"/>
        <v>2</v>
      </c>
      <c r="I624">
        <f t="shared" si="69"/>
        <v>1</v>
      </c>
    </row>
    <row r="625" spans="1:9" x14ac:dyDescent="0.25">
      <c r="A625" s="3">
        <v>44525</v>
      </c>
      <c r="B625" s="10">
        <v>240</v>
      </c>
      <c r="C625" t="str">
        <f t="shared" si="65"/>
        <v>+</v>
      </c>
      <c r="D625">
        <f t="shared" si="66"/>
        <v>1</v>
      </c>
      <c r="E625">
        <f t="shared" si="67"/>
        <v>1</v>
      </c>
      <c r="F625" t="str">
        <f t="shared" si="63"/>
        <v/>
      </c>
      <c r="G625" t="str">
        <f t="shared" si="64"/>
        <v/>
      </c>
      <c r="H625" t="str">
        <f t="shared" si="68"/>
        <v/>
      </c>
      <c r="I625">
        <f t="shared" si="69"/>
        <v>1</v>
      </c>
    </row>
    <row r="626" spans="1:9" x14ac:dyDescent="0.25">
      <c r="A626" s="3">
        <v>44526</v>
      </c>
      <c r="B626" s="10">
        <v>186</v>
      </c>
      <c r="C626" t="str">
        <f t="shared" si="65"/>
        <v>-</v>
      </c>
      <c r="D626">
        <f t="shared" si="66"/>
        <v>1</v>
      </c>
      <c r="E626">
        <f t="shared" si="67"/>
        <v>1</v>
      </c>
      <c r="F626" t="str">
        <f t="shared" si="63"/>
        <v>-</v>
      </c>
      <c r="G626">
        <f t="shared" si="64"/>
        <v>1</v>
      </c>
      <c r="H626">
        <f t="shared" si="68"/>
        <v>1</v>
      </c>
      <c r="I626">
        <f t="shared" si="69"/>
        <v>0</v>
      </c>
    </row>
    <row r="627" spans="1:9" x14ac:dyDescent="0.25">
      <c r="A627" s="3">
        <v>44527</v>
      </c>
      <c r="B627" s="10">
        <v>183</v>
      </c>
      <c r="C627" t="str">
        <f t="shared" si="65"/>
        <v>-</v>
      </c>
      <c r="D627" t="str">
        <f t="shared" si="66"/>
        <v/>
      </c>
      <c r="E627">
        <f t="shared" si="67"/>
        <v>2</v>
      </c>
      <c r="F627" t="str">
        <f t="shared" si="63"/>
        <v>-</v>
      </c>
      <c r="G627" t="str">
        <f t="shared" si="64"/>
        <v/>
      </c>
      <c r="H627">
        <f t="shared" si="68"/>
        <v>2</v>
      </c>
      <c r="I627">
        <f t="shared" si="69"/>
        <v>0</v>
      </c>
    </row>
    <row r="628" spans="1:9" x14ac:dyDescent="0.25">
      <c r="A628" s="3">
        <v>44528</v>
      </c>
      <c r="B628" s="10">
        <v>153</v>
      </c>
      <c r="C628" t="str">
        <f t="shared" si="65"/>
        <v>-</v>
      </c>
      <c r="D628" t="str">
        <f t="shared" si="66"/>
        <v/>
      </c>
      <c r="E628">
        <f t="shared" si="67"/>
        <v>3</v>
      </c>
      <c r="F628" t="str">
        <f t="shared" si="63"/>
        <v>-</v>
      </c>
      <c r="G628" t="str">
        <f t="shared" si="64"/>
        <v/>
      </c>
      <c r="H628">
        <f t="shared" si="68"/>
        <v>3</v>
      </c>
      <c r="I628">
        <f t="shared" si="69"/>
        <v>0</v>
      </c>
    </row>
    <row r="629" spans="1:9" x14ac:dyDescent="0.25">
      <c r="A629" s="3">
        <v>44529</v>
      </c>
      <c r="B629" s="10">
        <v>130</v>
      </c>
      <c r="C629" t="str">
        <f t="shared" si="65"/>
        <v>-</v>
      </c>
      <c r="D629" t="str">
        <f t="shared" si="66"/>
        <v/>
      </c>
      <c r="E629">
        <f t="shared" si="67"/>
        <v>4</v>
      </c>
      <c r="F629" t="str">
        <f t="shared" si="63"/>
        <v>-</v>
      </c>
      <c r="G629" t="str">
        <f t="shared" si="64"/>
        <v/>
      </c>
      <c r="H629">
        <f t="shared" si="68"/>
        <v>4</v>
      </c>
      <c r="I629">
        <f t="shared" si="69"/>
        <v>1</v>
      </c>
    </row>
    <row r="630" spans="1:9" x14ac:dyDescent="0.25">
      <c r="A630" s="3">
        <v>44530</v>
      </c>
      <c r="B630" s="10">
        <v>130.78378854914357</v>
      </c>
      <c r="C630" t="str">
        <f t="shared" si="65"/>
        <v>+</v>
      </c>
      <c r="D630">
        <f t="shared" si="66"/>
        <v>1</v>
      </c>
      <c r="E630">
        <f t="shared" si="67"/>
        <v>1</v>
      </c>
      <c r="F630" t="str">
        <f t="shared" si="63"/>
        <v>-</v>
      </c>
      <c r="G630" t="str">
        <f t="shared" si="64"/>
        <v/>
      </c>
      <c r="H630">
        <f t="shared" si="68"/>
        <v>5</v>
      </c>
      <c r="I630">
        <f t="shared" si="69"/>
        <v>0</v>
      </c>
    </row>
    <row r="631" spans="1:9" x14ac:dyDescent="0.25">
      <c r="A631" s="3">
        <v>44531</v>
      </c>
      <c r="B631" s="10">
        <v>131.57230267128537</v>
      </c>
      <c r="C631" t="str">
        <f t="shared" si="65"/>
        <v>+</v>
      </c>
      <c r="D631" t="str">
        <f t="shared" si="66"/>
        <v/>
      </c>
      <c r="E631">
        <f t="shared" si="67"/>
        <v>2</v>
      </c>
      <c r="F631" t="str">
        <f t="shared" si="63"/>
        <v>-</v>
      </c>
      <c r="G631" t="str">
        <f t="shared" si="64"/>
        <v/>
      </c>
      <c r="H631">
        <f t="shared" si="68"/>
        <v>6</v>
      </c>
      <c r="I631">
        <f t="shared" si="69"/>
        <v>0</v>
      </c>
    </row>
    <row r="632" spans="1:9" x14ac:dyDescent="0.25">
      <c r="A632" s="3">
        <v>44532</v>
      </c>
      <c r="B632" s="10">
        <v>132.36557085757926</v>
      </c>
      <c r="C632" t="str">
        <f t="shared" si="65"/>
        <v>+</v>
      </c>
      <c r="D632" t="str">
        <f t="shared" si="66"/>
        <v/>
      </c>
      <c r="E632">
        <f t="shared" si="67"/>
        <v>3</v>
      </c>
      <c r="F632" t="str">
        <f t="shared" si="63"/>
        <v>-</v>
      </c>
      <c r="G632" t="str">
        <f t="shared" si="64"/>
        <v/>
      </c>
      <c r="H632">
        <f t="shared" si="68"/>
        <v>7</v>
      </c>
      <c r="I632">
        <f t="shared" si="69"/>
        <v>0</v>
      </c>
    </row>
    <row r="633" spans="1:9" x14ac:dyDescent="0.25">
      <c r="A633" s="3">
        <v>44533</v>
      </c>
      <c r="B633" s="10">
        <v>133.16362177095635</v>
      </c>
      <c r="C633" t="str">
        <f t="shared" si="65"/>
        <v>+</v>
      </c>
      <c r="D633" t="str">
        <f t="shared" si="66"/>
        <v/>
      </c>
      <c r="E633">
        <f t="shared" si="67"/>
        <v>4</v>
      </c>
      <c r="F633" t="str">
        <f t="shared" si="63"/>
        <v>-</v>
      </c>
      <c r="G633" t="str">
        <f t="shared" si="64"/>
        <v/>
      </c>
      <c r="H633">
        <f t="shared" si="68"/>
        <v>8</v>
      </c>
      <c r="I633">
        <f t="shared" si="69"/>
        <v>0</v>
      </c>
    </row>
    <row r="634" spans="1:9" x14ac:dyDescent="0.25">
      <c r="A634" s="3">
        <v>44534</v>
      </c>
      <c r="B634" s="10">
        <v>133.96648424716065</v>
      </c>
      <c r="C634" t="str">
        <f t="shared" si="65"/>
        <v>+</v>
      </c>
      <c r="D634" t="str">
        <f t="shared" si="66"/>
        <v/>
      </c>
      <c r="E634">
        <f t="shared" si="67"/>
        <v>5</v>
      </c>
      <c r="F634" t="str">
        <f t="shared" si="63"/>
        <v>-</v>
      </c>
      <c r="G634" t="str">
        <f t="shared" si="64"/>
        <v/>
      </c>
      <c r="H634">
        <f t="shared" si="68"/>
        <v>9</v>
      </c>
      <c r="I634">
        <f t="shared" si="69"/>
        <v>0</v>
      </c>
    </row>
    <row r="635" spans="1:9" x14ac:dyDescent="0.25">
      <c r="A635" s="3">
        <v>44535</v>
      </c>
      <c r="B635" s="10">
        <v>134.77418729579105</v>
      </c>
      <c r="C635" t="str">
        <f t="shared" si="65"/>
        <v>+</v>
      </c>
      <c r="D635" t="str">
        <f t="shared" si="66"/>
        <v/>
      </c>
      <c r="E635">
        <f t="shared" si="67"/>
        <v>6</v>
      </c>
      <c r="F635" t="str">
        <f t="shared" si="63"/>
        <v>-</v>
      </c>
      <c r="G635" t="str">
        <f t="shared" si="64"/>
        <v/>
      </c>
      <c r="H635">
        <f t="shared" si="68"/>
        <v>10</v>
      </c>
      <c r="I635">
        <f t="shared" si="69"/>
        <v>0</v>
      </c>
    </row>
    <row r="636" spans="1:9" x14ac:dyDescent="0.25">
      <c r="A636" s="3">
        <v>44536</v>
      </c>
      <c r="B636" s="10">
        <v>135.58676010134928</v>
      </c>
      <c r="C636" t="str">
        <f t="shared" si="65"/>
        <v>+</v>
      </c>
      <c r="D636" t="str">
        <f t="shared" si="66"/>
        <v/>
      </c>
      <c r="E636">
        <f t="shared" si="67"/>
        <v>7</v>
      </c>
      <c r="F636" t="str">
        <f t="shared" si="63"/>
        <v>-</v>
      </c>
      <c r="G636" t="str">
        <f t="shared" si="64"/>
        <v/>
      </c>
      <c r="H636">
        <f t="shared" si="68"/>
        <v>11</v>
      </c>
      <c r="I636">
        <f t="shared" si="69"/>
        <v>0</v>
      </c>
    </row>
    <row r="637" spans="1:9" x14ac:dyDescent="0.25">
      <c r="A637" s="3">
        <v>44537</v>
      </c>
      <c r="B637" s="10">
        <v>136.40423202429477</v>
      </c>
      <c r="C637" t="str">
        <f t="shared" si="65"/>
        <v>+</v>
      </c>
      <c r="D637" t="str">
        <f t="shared" si="66"/>
        <v/>
      </c>
      <c r="E637">
        <f t="shared" si="67"/>
        <v>8</v>
      </c>
      <c r="F637" t="str">
        <f t="shared" si="63"/>
        <v>-</v>
      </c>
      <c r="G637" t="str">
        <f t="shared" si="64"/>
        <v/>
      </c>
      <c r="H637">
        <f t="shared" si="68"/>
        <v>12</v>
      </c>
      <c r="I637">
        <f t="shared" si="69"/>
        <v>0</v>
      </c>
    </row>
    <row r="638" spans="1:9" x14ac:dyDescent="0.25">
      <c r="A638" s="3">
        <v>44538</v>
      </c>
      <c r="B638" s="10">
        <v>137.2266326021053</v>
      </c>
      <c r="C638" t="str">
        <f t="shared" si="65"/>
        <v>+</v>
      </c>
      <c r="D638" t="str">
        <f t="shared" si="66"/>
        <v/>
      </c>
      <c r="E638">
        <f t="shared" si="67"/>
        <v>9</v>
      </c>
      <c r="F638" t="str">
        <f t="shared" si="63"/>
        <v>-</v>
      </c>
      <c r="G638" t="str">
        <f t="shared" si="64"/>
        <v/>
      </c>
      <c r="H638">
        <f t="shared" si="68"/>
        <v>13</v>
      </c>
      <c r="I638">
        <f t="shared" si="69"/>
        <v>0</v>
      </c>
    </row>
    <row r="639" spans="1:9" x14ac:dyDescent="0.25">
      <c r="A639" s="3">
        <v>44539</v>
      </c>
      <c r="B639" s="10">
        <v>138.05399155034422</v>
      </c>
      <c r="C639" t="str">
        <f t="shared" si="65"/>
        <v>+</v>
      </c>
      <c r="D639" t="str">
        <f t="shared" si="66"/>
        <v/>
      </c>
      <c r="E639">
        <f t="shared" si="67"/>
        <v>10</v>
      </c>
      <c r="F639" t="str">
        <f t="shared" si="63"/>
        <v>-</v>
      </c>
      <c r="G639" t="str">
        <f t="shared" si="64"/>
        <v/>
      </c>
      <c r="H639">
        <f t="shared" si="68"/>
        <v>14</v>
      </c>
      <c r="I639">
        <f t="shared" si="69"/>
        <v>0</v>
      </c>
    </row>
    <row r="640" spans="1:9" x14ac:dyDescent="0.25">
      <c r="A640" s="3">
        <v>44540</v>
      </c>
      <c r="B640" s="10">
        <v>138.88633876373439</v>
      </c>
      <c r="C640" t="str">
        <f t="shared" si="65"/>
        <v>+</v>
      </c>
      <c r="D640" t="str">
        <f t="shared" si="66"/>
        <v/>
      </c>
      <c r="E640">
        <f t="shared" si="67"/>
        <v>11</v>
      </c>
      <c r="F640" t="str">
        <f t="shared" si="63"/>
        <v>-</v>
      </c>
      <c r="G640" t="str">
        <f t="shared" si="64"/>
        <v/>
      </c>
      <c r="H640">
        <f t="shared" si="68"/>
        <v>15</v>
      </c>
      <c r="I640">
        <f t="shared" si="69"/>
        <v>0</v>
      </c>
    </row>
    <row r="641" spans="1:9" x14ac:dyDescent="0.25">
      <c r="A641" s="3">
        <v>44541</v>
      </c>
      <c r="B641" s="10">
        <v>139.72370431723817</v>
      </c>
      <c r="C641" t="str">
        <f t="shared" si="65"/>
        <v>+</v>
      </c>
      <c r="D641" t="str">
        <f t="shared" si="66"/>
        <v/>
      </c>
      <c r="E641">
        <f t="shared" si="67"/>
        <v>12</v>
      </c>
      <c r="F641" t="str">
        <f t="shared" si="63"/>
        <v>-</v>
      </c>
      <c r="G641" t="str">
        <f t="shared" si="64"/>
        <v/>
      </c>
      <c r="H641">
        <f t="shared" si="68"/>
        <v>16</v>
      </c>
      <c r="I641">
        <f t="shared" si="69"/>
        <v>0</v>
      </c>
    </row>
    <row r="642" spans="1:9" x14ac:dyDescent="0.25">
      <c r="A642" s="3">
        <v>44542</v>
      </c>
      <c r="B642" s="10">
        <v>140.56611846714412</v>
      </c>
      <c r="C642" t="str">
        <f t="shared" si="65"/>
        <v>+</v>
      </c>
      <c r="D642" t="str">
        <f t="shared" si="66"/>
        <v/>
      </c>
      <c r="E642">
        <f t="shared" si="67"/>
        <v>13</v>
      </c>
      <c r="F642" t="str">
        <f t="shared" si="63"/>
        <v>-</v>
      </c>
      <c r="G642" t="str">
        <f t="shared" si="64"/>
        <v/>
      </c>
      <c r="H642">
        <f t="shared" si="68"/>
        <v>17</v>
      </c>
      <c r="I642">
        <f>IF(OR(AND(B642&gt;B641,B642&gt;B643),AND(B642&lt;B641,B642&lt;B643)),1,0)</f>
        <v>0</v>
      </c>
    </row>
    <row r="643" spans="1:9" x14ac:dyDescent="0.25">
      <c r="A643" s="3">
        <v>44543</v>
      </c>
      <c r="B643" s="10">
        <v>141.41361165216034</v>
      </c>
      <c r="C643" t="str">
        <f t="shared" si="65"/>
        <v>+</v>
      </c>
      <c r="D643" t="str">
        <f t="shared" si="66"/>
        <v/>
      </c>
      <c r="E643">
        <f t="shared" si="67"/>
        <v>14</v>
      </c>
      <c r="F643" t="str">
        <f t="shared" ref="F643" si="70">IF(B643-$G$1&gt;0,"+",IF(B643-$G$1&lt;0,"-",""))</f>
        <v>-</v>
      </c>
      <c r="G643" t="str">
        <f t="shared" ref="G643" si="71">IF(OR(AND(F643=$C$1, OR(F642=$D$1,F642="")),AND(F643=$D$1, OR(F642=$C$1,F642=""))),1,"")</f>
        <v/>
      </c>
      <c r="H643">
        <f t="shared" si="68"/>
        <v>18</v>
      </c>
    </row>
    <row r="1124" spans="1:2" x14ac:dyDescent="0.25">
      <c r="A1124" s="4"/>
      <c r="B1124" s="10"/>
    </row>
    <row r="1125" spans="1:2" x14ac:dyDescent="0.25">
      <c r="A1125" s="4"/>
      <c r="B1125" s="10"/>
    </row>
    <row r="1126" spans="1:2" x14ac:dyDescent="0.25">
      <c r="A1126" s="4"/>
      <c r="B1126" s="10"/>
    </row>
    <row r="1127" spans="1:2" x14ac:dyDescent="0.25">
      <c r="A1127" s="4"/>
      <c r="B1127" s="10"/>
    </row>
    <row r="1128" spans="1:2" x14ac:dyDescent="0.25">
      <c r="A1128" s="4"/>
      <c r="B1128" s="10"/>
    </row>
    <row r="1129" spans="1:2" x14ac:dyDescent="0.25">
      <c r="A1129" s="4"/>
      <c r="B1129" s="10"/>
    </row>
    <row r="1130" spans="1:2" x14ac:dyDescent="0.25">
      <c r="A1130" s="4"/>
      <c r="B1130" s="10"/>
    </row>
    <row r="1131" spans="1:2" x14ac:dyDescent="0.25">
      <c r="A1131" s="4"/>
      <c r="B1131" s="10"/>
    </row>
    <row r="1132" spans="1:2" x14ac:dyDescent="0.25">
      <c r="A1132" s="4"/>
      <c r="B1132" s="10"/>
    </row>
    <row r="1133" spans="1:2" x14ac:dyDescent="0.25">
      <c r="A1133" s="4"/>
      <c r="B1133" s="10"/>
    </row>
    <row r="1134" spans="1:2" x14ac:dyDescent="0.25">
      <c r="A1134" s="4"/>
      <c r="B1134" s="10"/>
    </row>
    <row r="1135" spans="1:2" x14ac:dyDescent="0.25">
      <c r="A1135" s="4"/>
      <c r="B1135" s="10"/>
    </row>
    <row r="1136" spans="1:2" x14ac:dyDescent="0.25">
      <c r="A1136" s="4"/>
      <c r="B1136" s="10"/>
    </row>
    <row r="1137" spans="1:2" x14ac:dyDescent="0.25">
      <c r="A1137" s="4"/>
      <c r="B1137" s="10"/>
    </row>
    <row r="1138" spans="1:2" x14ac:dyDescent="0.25">
      <c r="A1138" s="4"/>
      <c r="B1138" s="10"/>
    </row>
    <row r="1139" spans="1:2" x14ac:dyDescent="0.25">
      <c r="A1139" s="4"/>
      <c r="B1139" s="8"/>
    </row>
    <row r="1140" spans="1:2" x14ac:dyDescent="0.25">
      <c r="A1140" s="4"/>
      <c r="B1140" s="8"/>
    </row>
    <row r="1141" spans="1:2" x14ac:dyDescent="0.25">
      <c r="A1141" s="4"/>
      <c r="B1141" s="8"/>
    </row>
    <row r="1142" spans="1:2" x14ac:dyDescent="0.25">
      <c r="A1142" s="4"/>
      <c r="B1142" s="8"/>
    </row>
    <row r="1143" spans="1:2" x14ac:dyDescent="0.25">
      <c r="A1143" s="4"/>
      <c r="B1143" s="8"/>
    </row>
    <row r="1144" spans="1:2" x14ac:dyDescent="0.25">
      <c r="A1144" s="4"/>
      <c r="B1144" s="8"/>
    </row>
    <row r="1145" spans="1:2" x14ac:dyDescent="0.25">
      <c r="A1145" s="4"/>
      <c r="B1145" s="8"/>
    </row>
    <row r="1146" spans="1:2" x14ac:dyDescent="0.25">
      <c r="A1146" s="4"/>
      <c r="B1146" s="8"/>
    </row>
    <row r="1147" spans="1:2" x14ac:dyDescent="0.25">
      <c r="A1147" s="4"/>
      <c r="B1147" s="8"/>
    </row>
    <row r="1148" spans="1:2" x14ac:dyDescent="0.25">
      <c r="A1148" s="4"/>
      <c r="B1148" s="8"/>
    </row>
    <row r="1149" spans="1:2" x14ac:dyDescent="0.25">
      <c r="A1149" s="4"/>
      <c r="B1149" s="8"/>
    </row>
    <row r="1150" spans="1:2" x14ac:dyDescent="0.25">
      <c r="A1150" s="4"/>
      <c r="B1150" s="8"/>
    </row>
    <row r="1151" spans="1:2" x14ac:dyDescent="0.25">
      <c r="A1151" s="4"/>
      <c r="B1151" s="8"/>
    </row>
    <row r="1152" spans="1:2" x14ac:dyDescent="0.25">
      <c r="A1152" s="4"/>
      <c r="B1152" s="8"/>
    </row>
    <row r="1153" spans="1:2" x14ac:dyDescent="0.25">
      <c r="A1153" s="4"/>
      <c r="B1153" s="8"/>
    </row>
    <row r="1154" spans="1:2" x14ac:dyDescent="0.25">
      <c r="A1154" s="4"/>
      <c r="B1154" s="8"/>
    </row>
    <row r="1155" spans="1:2" x14ac:dyDescent="0.25">
      <c r="A1155" s="4"/>
      <c r="B1155" s="8"/>
    </row>
    <row r="1156" spans="1:2" x14ac:dyDescent="0.25">
      <c r="A1156" s="4"/>
      <c r="B1156" s="8"/>
    </row>
    <row r="1157" spans="1:2" x14ac:dyDescent="0.25">
      <c r="A1157" s="4"/>
      <c r="B1157" s="8"/>
    </row>
    <row r="1158" spans="1:2" x14ac:dyDescent="0.25">
      <c r="A1158" s="4"/>
      <c r="B1158" s="8"/>
    </row>
    <row r="1159" spans="1:2" x14ac:dyDescent="0.25">
      <c r="A1159" s="4"/>
      <c r="B1159" s="8"/>
    </row>
    <row r="1160" spans="1:2" x14ac:dyDescent="0.25">
      <c r="A1160" s="4"/>
      <c r="B1160" s="8"/>
    </row>
    <row r="1161" spans="1:2" x14ac:dyDescent="0.25">
      <c r="A1161" s="4"/>
      <c r="B1161" s="8"/>
    </row>
    <row r="1162" spans="1:2" x14ac:dyDescent="0.25">
      <c r="A1162" s="4"/>
      <c r="B1162" s="8"/>
    </row>
    <row r="1163" spans="1:2" x14ac:dyDescent="0.25">
      <c r="A1163" s="4"/>
      <c r="B1163" s="8"/>
    </row>
    <row r="1164" spans="1:2" x14ac:dyDescent="0.25">
      <c r="A1164" s="4"/>
      <c r="B1164" s="8"/>
    </row>
    <row r="1165" spans="1:2" x14ac:dyDescent="0.25">
      <c r="A1165" s="4"/>
      <c r="B1165" s="8"/>
    </row>
    <row r="1166" spans="1:2" x14ac:dyDescent="0.25">
      <c r="A1166" s="4"/>
      <c r="B1166" s="8"/>
    </row>
    <row r="1167" spans="1:2" x14ac:dyDescent="0.25">
      <c r="A1167" s="4"/>
      <c r="B1167" s="8"/>
    </row>
    <row r="1168" spans="1:2" x14ac:dyDescent="0.25">
      <c r="A1168" s="4"/>
      <c r="B1168" s="8"/>
    </row>
    <row r="1169" spans="1:2" x14ac:dyDescent="0.25">
      <c r="A1169" s="4"/>
      <c r="B1169" s="8"/>
    </row>
    <row r="1170" spans="1:2" x14ac:dyDescent="0.25">
      <c r="A1170" s="4"/>
      <c r="B1170" s="8"/>
    </row>
    <row r="1171" spans="1:2" x14ac:dyDescent="0.25">
      <c r="A1171" s="4"/>
      <c r="B1171" s="8"/>
    </row>
    <row r="1172" spans="1:2" x14ac:dyDescent="0.25">
      <c r="A1172" s="4"/>
      <c r="B1172" s="8"/>
    </row>
    <row r="1173" spans="1:2" x14ac:dyDescent="0.25">
      <c r="A1173" s="4"/>
      <c r="B1173" s="8"/>
    </row>
    <row r="1174" spans="1:2" x14ac:dyDescent="0.25">
      <c r="A1174" s="4"/>
      <c r="B1174" s="8"/>
    </row>
    <row r="1175" spans="1:2" x14ac:dyDescent="0.25">
      <c r="A1175" s="4"/>
      <c r="B1175" s="8"/>
    </row>
    <row r="1176" spans="1:2" x14ac:dyDescent="0.25">
      <c r="A1176" s="4"/>
      <c r="B1176" s="8"/>
    </row>
    <row r="1177" spans="1:2" x14ac:dyDescent="0.25">
      <c r="A1177" s="4"/>
      <c r="B1177" s="8"/>
    </row>
    <row r="1178" spans="1:2" x14ac:dyDescent="0.25">
      <c r="A1178" s="4"/>
      <c r="B1178" s="8"/>
    </row>
    <row r="1179" spans="1:2" x14ac:dyDescent="0.25">
      <c r="A1179" s="4"/>
    </row>
    <row r="1180" spans="1:2" x14ac:dyDescent="0.25">
      <c r="A1180" s="4"/>
    </row>
    <row r="1181" spans="1:2" x14ac:dyDescent="0.25">
      <c r="A1181" s="4"/>
    </row>
    <row r="1182" spans="1:2" x14ac:dyDescent="0.25">
      <c r="A1182" s="4"/>
    </row>
    <row r="1183" spans="1:2" x14ac:dyDescent="0.25">
      <c r="A1183" s="4"/>
    </row>
    <row r="1184" spans="1:2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</sheetData>
  <mergeCells count="6">
    <mergeCell ref="K1:O1"/>
    <mergeCell ref="N6:O6"/>
    <mergeCell ref="K8:O8"/>
    <mergeCell ref="N13:O13"/>
    <mergeCell ref="K15:N15"/>
    <mergeCell ref="M18:N1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78"/>
  <sheetViews>
    <sheetView topLeftCell="A630" zoomScaleNormal="100" workbookViewId="0">
      <selection activeCell="B1" sqref="B1:B1048576"/>
    </sheetView>
  </sheetViews>
  <sheetFormatPr defaultRowHeight="15" x14ac:dyDescent="0.25"/>
  <cols>
    <col min="1" max="1" width="10.140625" bestFit="1" customWidth="1"/>
  </cols>
  <sheetData>
    <row r="1" spans="1:8" ht="35.450000000000003" customHeight="1" thickBot="1" x14ac:dyDescent="0.3">
      <c r="A1" s="2" t="s">
        <v>123</v>
      </c>
      <c r="B1" s="9" t="s">
        <v>124</v>
      </c>
      <c r="C1" s="79" t="s">
        <v>77</v>
      </c>
      <c r="D1" s="79"/>
      <c r="E1" s="79"/>
      <c r="F1" s="79" t="s">
        <v>78</v>
      </c>
      <c r="G1" s="79"/>
      <c r="H1" s="79"/>
    </row>
    <row r="2" spans="1:8" x14ac:dyDescent="0.25">
      <c r="A2" s="3">
        <v>43902</v>
      </c>
      <c r="B2" s="10">
        <v>3</v>
      </c>
      <c r="C2" t="s">
        <v>87</v>
      </c>
      <c r="D2" t="s">
        <v>88</v>
      </c>
      <c r="E2" t="s">
        <v>89</v>
      </c>
      <c r="F2" t="s">
        <v>87</v>
      </c>
      <c r="G2" t="s">
        <v>88</v>
      </c>
      <c r="H2" t="s">
        <v>89</v>
      </c>
    </row>
    <row r="3" spans="1:8" x14ac:dyDescent="0.25">
      <c r="A3" s="3">
        <v>43903</v>
      </c>
      <c r="B3" s="10">
        <v>1</v>
      </c>
    </row>
    <row r="4" spans="1:8" x14ac:dyDescent="0.25">
      <c r="A4" s="3">
        <v>43904</v>
      </c>
      <c r="B4" s="10">
        <v>0</v>
      </c>
    </row>
    <row r="5" spans="1:8" x14ac:dyDescent="0.25">
      <c r="A5" s="3">
        <v>43905</v>
      </c>
      <c r="B5" s="10">
        <v>0</v>
      </c>
    </row>
    <row r="6" spans="1:8" x14ac:dyDescent="0.25">
      <c r="A6" s="3">
        <v>43906</v>
      </c>
      <c r="B6" s="10">
        <v>0</v>
      </c>
    </row>
    <row r="7" spans="1:8" x14ac:dyDescent="0.25">
      <c r="A7" s="3">
        <v>43907</v>
      </c>
      <c r="B7" s="10">
        <v>1</v>
      </c>
    </row>
    <row r="8" spans="1:8" x14ac:dyDescent="0.25">
      <c r="A8" s="3">
        <v>43908</v>
      </c>
      <c r="B8" s="10">
        <v>2</v>
      </c>
    </row>
    <row r="9" spans="1:8" x14ac:dyDescent="0.25">
      <c r="A9" s="3">
        <v>43909</v>
      </c>
      <c r="B9" s="10">
        <v>4</v>
      </c>
    </row>
    <row r="10" spans="1:8" x14ac:dyDescent="0.25">
      <c r="A10" s="3">
        <v>43910</v>
      </c>
      <c r="B10" s="10">
        <v>5</v>
      </c>
    </row>
    <row r="11" spans="1:8" x14ac:dyDescent="0.25">
      <c r="A11" s="3">
        <v>43911</v>
      </c>
      <c r="B11" s="10">
        <v>5</v>
      </c>
    </row>
    <row r="12" spans="1:8" x14ac:dyDescent="0.25">
      <c r="A12" s="3">
        <v>43912</v>
      </c>
      <c r="B12" s="10">
        <v>14</v>
      </c>
    </row>
    <row r="13" spans="1:8" x14ac:dyDescent="0.25">
      <c r="A13" s="3">
        <v>43913</v>
      </c>
      <c r="B13" s="10">
        <v>5</v>
      </c>
    </row>
    <row r="14" spans="1:8" x14ac:dyDescent="0.25">
      <c r="A14" s="3">
        <v>43914</v>
      </c>
      <c r="B14" s="10">
        <v>8</v>
      </c>
    </row>
    <row r="15" spans="1:8" x14ac:dyDescent="0.25">
      <c r="A15" s="3">
        <v>43915</v>
      </c>
      <c r="B15" s="10">
        <v>9</v>
      </c>
    </row>
    <row r="16" spans="1:8" x14ac:dyDescent="0.25">
      <c r="A16" s="3">
        <v>43916</v>
      </c>
      <c r="B16" s="10">
        <v>10</v>
      </c>
      <c r="C16">
        <f>AVERAGE(B3:B29)</f>
        <v>16.814814814814813</v>
      </c>
      <c r="F16">
        <f>MEDIAN(B3:B28)</f>
        <v>11.5</v>
      </c>
    </row>
    <row r="17" spans="1:8" x14ac:dyDescent="0.25">
      <c r="A17" s="3">
        <v>43917</v>
      </c>
      <c r="B17" s="10">
        <v>13</v>
      </c>
      <c r="C17">
        <f>AVERAGE(B4:B30)</f>
        <v>18.925925925925927</v>
      </c>
      <c r="D17">
        <f>AVERAGE(B3:B30)</f>
        <v>18.285714285714285</v>
      </c>
      <c r="F17">
        <f t="shared" ref="F17:F80" si="0">MEDIAN(B4:B29)</f>
        <v>13.5</v>
      </c>
      <c r="G17">
        <f>MEDIAN(B3:B30)</f>
        <v>13.5</v>
      </c>
    </row>
    <row r="18" spans="1:8" x14ac:dyDescent="0.25">
      <c r="A18" s="3">
        <v>43918</v>
      </c>
      <c r="B18" s="10">
        <v>39</v>
      </c>
      <c r="C18">
        <f t="shared" ref="C18:C81" si="1">AVERAGE(B5:B31)</f>
        <v>20.74074074074074</v>
      </c>
      <c r="D18">
        <f t="shared" ref="D18:D81" si="2">AVERAGE(B4:B31)</f>
        <v>20</v>
      </c>
      <c r="E18">
        <f>AVERAGE(B3:B32)</f>
        <v>20.566666666666666</v>
      </c>
      <c r="F18">
        <f t="shared" si="0"/>
        <v>15</v>
      </c>
      <c r="G18">
        <f t="shared" ref="G18:G81" si="3">MEDIAN(B4:B31)</f>
        <v>15</v>
      </c>
      <c r="H18">
        <f>MEDIAN(B3:B32)</f>
        <v>15</v>
      </c>
    </row>
    <row r="19" spans="1:8" x14ac:dyDescent="0.25">
      <c r="A19" s="3">
        <v>43919</v>
      </c>
      <c r="B19" s="10">
        <v>20</v>
      </c>
      <c r="C19">
        <f t="shared" si="1"/>
        <v>22.814814814814813</v>
      </c>
      <c r="D19">
        <f t="shared" si="2"/>
        <v>22</v>
      </c>
      <c r="E19">
        <f t="shared" ref="E19:E82" si="4">AVERAGE(B4:B33)</f>
        <v>22.166666666666668</v>
      </c>
      <c r="F19">
        <f t="shared" si="0"/>
        <v>17.5</v>
      </c>
      <c r="G19">
        <f t="shared" si="3"/>
        <v>17.5</v>
      </c>
      <c r="H19">
        <f t="shared" ref="H19:H82" si="5">MEDIAN(B4:B33)</f>
        <v>17.5</v>
      </c>
    </row>
    <row r="20" spans="1:8" x14ac:dyDescent="0.25">
      <c r="A20" s="3">
        <v>43920</v>
      </c>
      <c r="B20" s="10">
        <v>31</v>
      </c>
      <c r="C20">
        <f t="shared" si="1"/>
        <v>24.62962962962963</v>
      </c>
      <c r="D20">
        <f t="shared" si="2"/>
        <v>23.75</v>
      </c>
      <c r="E20">
        <f t="shared" si="4"/>
        <v>24.066666666666666</v>
      </c>
      <c r="F20">
        <f t="shared" si="0"/>
        <v>19.5</v>
      </c>
      <c r="G20">
        <f t="shared" si="3"/>
        <v>19.5</v>
      </c>
      <c r="H20">
        <f t="shared" si="5"/>
        <v>19.5</v>
      </c>
    </row>
    <row r="21" spans="1:8" x14ac:dyDescent="0.25">
      <c r="A21" s="3">
        <v>43921</v>
      </c>
      <c r="B21" s="10">
        <v>16</v>
      </c>
      <c r="C21">
        <f t="shared" si="1"/>
        <v>26.703703703703702</v>
      </c>
      <c r="D21">
        <f t="shared" si="2"/>
        <v>25.785714285714285</v>
      </c>
      <c r="E21">
        <f t="shared" si="4"/>
        <v>25.4</v>
      </c>
      <c r="F21">
        <f t="shared" si="0"/>
        <v>20.5</v>
      </c>
      <c r="G21">
        <f t="shared" si="3"/>
        <v>20.5</v>
      </c>
      <c r="H21">
        <f t="shared" si="5"/>
        <v>20.5</v>
      </c>
    </row>
    <row r="22" spans="1:8" x14ac:dyDescent="0.25">
      <c r="A22" s="3">
        <v>43922</v>
      </c>
      <c r="B22" s="10">
        <v>26</v>
      </c>
      <c r="C22">
        <f t="shared" si="1"/>
        <v>28.111111111111111</v>
      </c>
      <c r="D22">
        <f t="shared" si="2"/>
        <v>27.178571428571427</v>
      </c>
      <c r="E22">
        <f t="shared" si="4"/>
        <v>27</v>
      </c>
      <c r="F22">
        <f t="shared" si="0"/>
        <v>23.5</v>
      </c>
      <c r="G22">
        <f t="shared" si="3"/>
        <v>23.5</v>
      </c>
      <c r="H22">
        <f t="shared" si="5"/>
        <v>23.5</v>
      </c>
    </row>
    <row r="23" spans="1:8" x14ac:dyDescent="0.25">
      <c r="A23" s="3">
        <v>43923</v>
      </c>
      <c r="B23" s="10">
        <v>21</v>
      </c>
      <c r="C23">
        <f t="shared" si="1"/>
        <v>29.74074074074074</v>
      </c>
      <c r="D23">
        <f t="shared" si="2"/>
        <v>28.821428571428573</v>
      </c>
      <c r="E23">
        <f t="shared" si="4"/>
        <v>28.566666666666666</v>
      </c>
      <c r="F23">
        <f t="shared" si="0"/>
        <v>28</v>
      </c>
      <c r="G23">
        <f t="shared" si="3"/>
        <v>28</v>
      </c>
      <c r="H23">
        <f t="shared" si="5"/>
        <v>28</v>
      </c>
    </row>
    <row r="24" spans="1:8" x14ac:dyDescent="0.25">
      <c r="A24" s="3">
        <v>43924</v>
      </c>
      <c r="B24" s="10">
        <v>36</v>
      </c>
      <c r="C24">
        <f t="shared" si="1"/>
        <v>31.333333333333332</v>
      </c>
      <c r="D24">
        <f t="shared" si="2"/>
        <v>30.392857142857142</v>
      </c>
      <c r="E24">
        <f t="shared" si="4"/>
        <v>30.533333333333335</v>
      </c>
      <c r="F24">
        <f t="shared" si="0"/>
        <v>30.5</v>
      </c>
      <c r="G24">
        <f t="shared" si="3"/>
        <v>30.5</v>
      </c>
      <c r="H24">
        <f t="shared" si="5"/>
        <v>30.5</v>
      </c>
    </row>
    <row r="25" spans="1:8" x14ac:dyDescent="0.25">
      <c r="A25" s="3">
        <v>43925</v>
      </c>
      <c r="B25" s="10">
        <v>19</v>
      </c>
      <c r="C25">
        <f t="shared" si="1"/>
        <v>33.407407407407405</v>
      </c>
      <c r="D25">
        <f t="shared" si="2"/>
        <v>32.392857142857146</v>
      </c>
      <c r="E25">
        <f t="shared" si="4"/>
        <v>32.5</v>
      </c>
      <c r="F25">
        <f t="shared" si="0"/>
        <v>31.5</v>
      </c>
      <c r="G25">
        <f t="shared" si="3"/>
        <v>31.5</v>
      </c>
      <c r="H25">
        <f t="shared" si="5"/>
        <v>31.5</v>
      </c>
    </row>
    <row r="26" spans="1:8" x14ac:dyDescent="0.25">
      <c r="A26" s="3">
        <v>43926</v>
      </c>
      <c r="B26" s="10">
        <v>32</v>
      </c>
      <c r="C26">
        <f t="shared" si="1"/>
        <v>35.222222222222221</v>
      </c>
      <c r="D26">
        <f t="shared" si="2"/>
        <v>34.464285714285715</v>
      </c>
      <c r="E26">
        <f t="shared" si="4"/>
        <v>33.966666666666669</v>
      </c>
      <c r="F26">
        <f t="shared" si="0"/>
        <v>34</v>
      </c>
      <c r="G26">
        <f t="shared" si="3"/>
        <v>34</v>
      </c>
      <c r="H26">
        <f t="shared" si="5"/>
        <v>34</v>
      </c>
    </row>
    <row r="27" spans="1:8" x14ac:dyDescent="0.25">
      <c r="A27" s="3">
        <v>43927</v>
      </c>
      <c r="B27" s="10">
        <v>30</v>
      </c>
      <c r="C27">
        <f t="shared" si="1"/>
        <v>36.851851851851855</v>
      </c>
      <c r="D27">
        <f t="shared" si="2"/>
        <v>35.714285714285715</v>
      </c>
      <c r="E27">
        <f t="shared" si="4"/>
        <v>35.533333333333331</v>
      </c>
      <c r="F27">
        <f t="shared" si="0"/>
        <v>37.5</v>
      </c>
      <c r="G27">
        <f t="shared" si="3"/>
        <v>37.5</v>
      </c>
      <c r="H27">
        <f t="shared" si="5"/>
        <v>37.5</v>
      </c>
    </row>
    <row r="28" spans="1:8" x14ac:dyDescent="0.25">
      <c r="A28" s="3">
        <v>43928</v>
      </c>
      <c r="B28" s="10">
        <v>46</v>
      </c>
      <c r="C28">
        <f t="shared" si="1"/>
        <v>38.481481481481481</v>
      </c>
      <c r="D28">
        <f t="shared" si="2"/>
        <v>37.392857142857146</v>
      </c>
      <c r="E28">
        <f t="shared" si="4"/>
        <v>36.733333333333334</v>
      </c>
      <c r="F28">
        <f t="shared" si="0"/>
        <v>39.5</v>
      </c>
      <c r="G28">
        <f t="shared" si="3"/>
        <v>39.5</v>
      </c>
      <c r="H28">
        <f t="shared" si="5"/>
        <v>39.5</v>
      </c>
    </row>
    <row r="29" spans="1:8" x14ac:dyDescent="0.25">
      <c r="A29" s="3">
        <v>43929</v>
      </c>
      <c r="B29" s="10">
        <v>61</v>
      </c>
      <c r="C29">
        <f t="shared" si="1"/>
        <v>40</v>
      </c>
      <c r="D29">
        <f t="shared" si="2"/>
        <v>38.892857142857146</v>
      </c>
      <c r="E29">
        <f t="shared" si="4"/>
        <v>38.299999999999997</v>
      </c>
      <c r="F29">
        <f t="shared" si="0"/>
        <v>43</v>
      </c>
      <c r="G29">
        <f t="shared" si="3"/>
        <v>43</v>
      </c>
      <c r="H29">
        <f t="shared" si="5"/>
        <v>43</v>
      </c>
    </row>
    <row r="30" spans="1:8" x14ac:dyDescent="0.25">
      <c r="A30" s="3">
        <v>43930</v>
      </c>
      <c r="B30" s="10">
        <v>58</v>
      </c>
      <c r="C30">
        <f t="shared" si="1"/>
        <v>41.555555555555557</v>
      </c>
      <c r="D30">
        <f t="shared" si="2"/>
        <v>40.428571428571431</v>
      </c>
      <c r="E30">
        <f t="shared" si="4"/>
        <v>39.56666666666667</v>
      </c>
      <c r="F30">
        <f t="shared" si="0"/>
        <v>47</v>
      </c>
      <c r="G30">
        <f t="shared" si="3"/>
        <v>47</v>
      </c>
      <c r="H30">
        <f t="shared" si="5"/>
        <v>46</v>
      </c>
    </row>
    <row r="31" spans="1:8" x14ac:dyDescent="0.25">
      <c r="A31" s="3">
        <v>43931</v>
      </c>
      <c r="B31" s="10">
        <v>49</v>
      </c>
      <c r="C31">
        <f t="shared" si="1"/>
        <v>42.777777777777779</v>
      </c>
      <c r="D31">
        <f t="shared" si="2"/>
        <v>41.714285714285715</v>
      </c>
      <c r="E31">
        <f t="shared" si="4"/>
        <v>40.93333333333333</v>
      </c>
      <c r="F31">
        <f t="shared" si="0"/>
        <v>48</v>
      </c>
      <c r="G31">
        <f t="shared" si="3"/>
        <v>47</v>
      </c>
      <c r="H31">
        <f t="shared" si="5"/>
        <v>47</v>
      </c>
    </row>
    <row r="32" spans="1:8" x14ac:dyDescent="0.25">
      <c r="A32" s="3">
        <v>43932</v>
      </c>
      <c r="B32" s="10">
        <v>56</v>
      </c>
      <c r="C32">
        <f t="shared" si="1"/>
        <v>43.185185185185183</v>
      </c>
      <c r="D32">
        <f t="shared" si="2"/>
        <v>43.035714285714285</v>
      </c>
      <c r="E32">
        <f t="shared" si="4"/>
        <v>42.333333333333336</v>
      </c>
      <c r="F32">
        <f t="shared" si="0"/>
        <v>48</v>
      </c>
      <c r="G32">
        <f t="shared" si="3"/>
        <v>48</v>
      </c>
      <c r="H32">
        <f t="shared" si="5"/>
        <v>48</v>
      </c>
    </row>
    <row r="33" spans="1:8" x14ac:dyDescent="0.25">
      <c r="A33" s="3">
        <v>43933</v>
      </c>
      <c r="B33" s="10">
        <v>49</v>
      </c>
      <c r="C33">
        <f t="shared" si="1"/>
        <v>44.370370370370374</v>
      </c>
      <c r="D33">
        <f t="shared" si="2"/>
        <v>43.5</v>
      </c>
      <c r="E33">
        <f t="shared" si="4"/>
        <v>42.966666666666669</v>
      </c>
      <c r="F33">
        <f t="shared" si="0"/>
        <v>48.5</v>
      </c>
      <c r="G33">
        <f t="shared" si="3"/>
        <v>48.5</v>
      </c>
      <c r="H33">
        <f t="shared" si="5"/>
        <v>48</v>
      </c>
    </row>
    <row r="34" spans="1:8" x14ac:dyDescent="0.25">
      <c r="A34" s="3">
        <v>43934</v>
      </c>
      <c r="B34" s="10">
        <v>57</v>
      </c>
      <c r="C34">
        <f t="shared" si="1"/>
        <v>44.407407407407405</v>
      </c>
      <c r="D34">
        <f t="shared" si="2"/>
        <v>43.928571428571431</v>
      </c>
      <c r="E34">
        <f t="shared" si="4"/>
        <v>42.333333333333336</v>
      </c>
      <c r="F34">
        <f t="shared" si="0"/>
        <v>49</v>
      </c>
      <c r="G34">
        <f t="shared" si="3"/>
        <v>48.5</v>
      </c>
      <c r="H34">
        <f t="shared" si="5"/>
        <v>48</v>
      </c>
    </row>
    <row r="35" spans="1:8" x14ac:dyDescent="0.25">
      <c r="A35" s="3">
        <v>43935</v>
      </c>
      <c r="B35" s="10">
        <v>40</v>
      </c>
      <c r="C35">
        <f t="shared" si="1"/>
        <v>44.555555555555557</v>
      </c>
      <c r="D35">
        <f t="shared" si="2"/>
        <v>43.535714285714285</v>
      </c>
      <c r="E35">
        <f t="shared" si="4"/>
        <v>43.266666666666666</v>
      </c>
      <c r="F35">
        <f t="shared" si="0"/>
        <v>49</v>
      </c>
      <c r="G35">
        <f t="shared" si="3"/>
        <v>48.5</v>
      </c>
      <c r="H35">
        <f t="shared" si="5"/>
        <v>48</v>
      </c>
    </row>
    <row r="36" spans="1:8" x14ac:dyDescent="0.25">
      <c r="A36" s="3">
        <v>43936</v>
      </c>
      <c r="B36" s="10">
        <v>48</v>
      </c>
      <c r="C36">
        <f t="shared" si="1"/>
        <v>45.370370370370374</v>
      </c>
      <c r="D36">
        <f t="shared" si="2"/>
        <v>44.678571428571431</v>
      </c>
      <c r="E36">
        <f t="shared" si="4"/>
        <v>43.233333333333334</v>
      </c>
      <c r="F36">
        <f t="shared" si="0"/>
        <v>49</v>
      </c>
      <c r="G36">
        <f t="shared" si="3"/>
        <v>48.5</v>
      </c>
      <c r="H36">
        <f t="shared" si="5"/>
        <v>48</v>
      </c>
    </row>
    <row r="37" spans="1:8" x14ac:dyDescent="0.25">
      <c r="A37" s="3">
        <v>43937</v>
      </c>
      <c r="B37" s="10">
        <v>48</v>
      </c>
      <c r="C37">
        <f t="shared" si="1"/>
        <v>45.703703703703702</v>
      </c>
      <c r="D37">
        <f t="shared" si="2"/>
        <v>44.821428571428569</v>
      </c>
      <c r="E37">
        <f t="shared" si="4"/>
        <v>43.833333333333336</v>
      </c>
      <c r="F37">
        <f t="shared" si="0"/>
        <v>49</v>
      </c>
      <c r="G37">
        <f t="shared" si="3"/>
        <v>48.5</v>
      </c>
      <c r="H37">
        <f t="shared" si="5"/>
        <v>48</v>
      </c>
    </row>
    <row r="38" spans="1:8" x14ac:dyDescent="0.25">
      <c r="A38" s="3">
        <v>43938</v>
      </c>
      <c r="B38" s="10">
        <v>61</v>
      </c>
      <c r="C38">
        <f t="shared" si="1"/>
        <v>45.629629629629626</v>
      </c>
      <c r="D38">
        <f t="shared" si="2"/>
        <v>45.285714285714285</v>
      </c>
      <c r="E38">
        <f t="shared" si="4"/>
        <v>44.166666666666664</v>
      </c>
      <c r="F38">
        <f t="shared" si="0"/>
        <v>49</v>
      </c>
      <c r="G38">
        <f t="shared" si="3"/>
        <v>48.5</v>
      </c>
      <c r="H38">
        <f t="shared" si="5"/>
        <v>48</v>
      </c>
    </row>
    <row r="39" spans="1:8" x14ac:dyDescent="0.25">
      <c r="A39" s="3">
        <v>43939</v>
      </c>
      <c r="B39" s="10">
        <v>63</v>
      </c>
      <c r="C39">
        <f t="shared" si="1"/>
        <v>46.25925925925926</v>
      </c>
      <c r="D39">
        <f t="shared" si="2"/>
        <v>45.285714285714285</v>
      </c>
      <c r="E39">
        <f t="shared" si="4"/>
        <v>45.93333333333333</v>
      </c>
      <c r="F39">
        <f t="shared" si="0"/>
        <v>49</v>
      </c>
      <c r="G39">
        <f t="shared" si="3"/>
        <v>48.5</v>
      </c>
      <c r="H39">
        <f t="shared" si="5"/>
        <v>48.5</v>
      </c>
    </row>
    <row r="40" spans="1:8" x14ac:dyDescent="0.25">
      <c r="A40" s="3">
        <v>43940</v>
      </c>
      <c r="B40" s="10">
        <v>49</v>
      </c>
      <c r="C40">
        <f t="shared" si="1"/>
        <v>47.814814814814817</v>
      </c>
      <c r="D40">
        <f t="shared" si="2"/>
        <v>47.25</v>
      </c>
      <c r="E40">
        <f t="shared" si="4"/>
        <v>46</v>
      </c>
      <c r="F40">
        <f t="shared" si="0"/>
        <v>49</v>
      </c>
      <c r="G40">
        <f t="shared" si="3"/>
        <v>49</v>
      </c>
      <c r="H40">
        <f t="shared" si="5"/>
        <v>48.5</v>
      </c>
    </row>
    <row r="41" spans="1:8" x14ac:dyDescent="0.25">
      <c r="A41" s="3">
        <v>43941</v>
      </c>
      <c r="B41" s="10">
        <v>52</v>
      </c>
      <c r="C41">
        <f t="shared" si="1"/>
        <v>48.111111111111114</v>
      </c>
      <c r="D41">
        <f t="shared" si="2"/>
        <v>47.464285714285715</v>
      </c>
      <c r="E41">
        <f t="shared" si="4"/>
        <v>46</v>
      </c>
      <c r="F41">
        <f t="shared" si="0"/>
        <v>49</v>
      </c>
      <c r="G41">
        <f t="shared" si="3"/>
        <v>49</v>
      </c>
      <c r="H41">
        <f t="shared" si="5"/>
        <v>48.5</v>
      </c>
    </row>
    <row r="42" spans="1:8" x14ac:dyDescent="0.25">
      <c r="A42" s="3">
        <v>43942</v>
      </c>
      <c r="B42" s="10">
        <v>50</v>
      </c>
      <c r="C42">
        <f t="shared" si="1"/>
        <v>47.111111111111114</v>
      </c>
      <c r="D42">
        <f t="shared" si="2"/>
        <v>47.071428571428569</v>
      </c>
      <c r="E42">
        <f t="shared" si="4"/>
        <v>45.5</v>
      </c>
      <c r="F42">
        <f t="shared" si="0"/>
        <v>49</v>
      </c>
      <c r="G42">
        <f t="shared" si="3"/>
        <v>49</v>
      </c>
      <c r="H42">
        <f t="shared" si="5"/>
        <v>48.5</v>
      </c>
    </row>
    <row r="43" spans="1:8" x14ac:dyDescent="0.25">
      <c r="A43" s="3">
        <v>43943</v>
      </c>
      <c r="B43" s="10">
        <v>52</v>
      </c>
      <c r="C43">
        <f t="shared" si="1"/>
        <v>45.481481481481481</v>
      </c>
      <c r="D43">
        <f t="shared" si="2"/>
        <v>46.035714285714285</v>
      </c>
      <c r="E43">
        <f t="shared" si="4"/>
        <v>45.1</v>
      </c>
      <c r="F43">
        <f t="shared" si="0"/>
        <v>49</v>
      </c>
      <c r="G43">
        <f t="shared" si="3"/>
        <v>49</v>
      </c>
      <c r="H43">
        <f t="shared" si="5"/>
        <v>48.5</v>
      </c>
    </row>
    <row r="44" spans="1:8" x14ac:dyDescent="0.25">
      <c r="A44" s="3">
        <v>43944</v>
      </c>
      <c r="B44" s="10">
        <v>46</v>
      </c>
      <c r="C44">
        <f t="shared" si="1"/>
        <v>44</v>
      </c>
      <c r="D44">
        <f t="shared" si="2"/>
        <v>44.5</v>
      </c>
      <c r="E44">
        <f t="shared" si="4"/>
        <v>44.43333333333333</v>
      </c>
      <c r="F44">
        <f t="shared" si="0"/>
        <v>48.5</v>
      </c>
      <c r="G44">
        <f t="shared" si="3"/>
        <v>48.5</v>
      </c>
      <c r="H44">
        <f t="shared" si="5"/>
        <v>48.5</v>
      </c>
    </row>
    <row r="45" spans="1:8" x14ac:dyDescent="0.25">
      <c r="A45" s="3">
        <v>43945</v>
      </c>
      <c r="B45" s="10">
        <v>50</v>
      </c>
      <c r="C45">
        <f t="shared" si="1"/>
        <v>43.148148148148145</v>
      </c>
      <c r="D45">
        <f t="shared" si="2"/>
        <v>43.357142857142854</v>
      </c>
      <c r="E45">
        <f t="shared" si="4"/>
        <v>42.8</v>
      </c>
      <c r="F45">
        <f t="shared" si="0"/>
        <v>48</v>
      </c>
      <c r="G45">
        <f t="shared" si="3"/>
        <v>48</v>
      </c>
      <c r="H45">
        <f t="shared" si="5"/>
        <v>48</v>
      </c>
    </row>
    <row r="46" spans="1:8" x14ac:dyDescent="0.25">
      <c r="A46" s="3">
        <v>43946</v>
      </c>
      <c r="B46" s="10">
        <v>52</v>
      </c>
      <c r="C46">
        <f t="shared" si="1"/>
        <v>41.518518518518519</v>
      </c>
      <c r="D46">
        <f t="shared" si="2"/>
        <v>42.035714285714285</v>
      </c>
      <c r="E46">
        <f t="shared" si="4"/>
        <v>41.3</v>
      </c>
      <c r="F46">
        <f t="shared" si="0"/>
        <v>48</v>
      </c>
      <c r="G46">
        <f t="shared" si="3"/>
        <v>48</v>
      </c>
      <c r="H46">
        <f t="shared" si="5"/>
        <v>48</v>
      </c>
    </row>
    <row r="47" spans="1:8" x14ac:dyDescent="0.25">
      <c r="A47" s="3">
        <v>43947</v>
      </c>
      <c r="B47" s="10">
        <v>32</v>
      </c>
      <c r="C47">
        <f t="shared" si="1"/>
        <v>40.185185185185183</v>
      </c>
      <c r="D47">
        <f t="shared" si="2"/>
        <v>40.5</v>
      </c>
      <c r="E47">
        <f t="shared" si="4"/>
        <v>40.06666666666667</v>
      </c>
      <c r="F47">
        <f t="shared" si="0"/>
        <v>47</v>
      </c>
      <c r="G47">
        <f t="shared" si="3"/>
        <v>47</v>
      </c>
      <c r="H47">
        <f t="shared" si="5"/>
        <v>47</v>
      </c>
    </row>
    <row r="48" spans="1:8" x14ac:dyDescent="0.25">
      <c r="A48" s="3">
        <v>43948</v>
      </c>
      <c r="B48" s="10">
        <v>20</v>
      </c>
      <c r="C48">
        <f t="shared" si="1"/>
        <v>38.518518518518519</v>
      </c>
      <c r="D48">
        <f t="shared" si="2"/>
        <v>39.178571428571431</v>
      </c>
      <c r="E48">
        <f t="shared" si="4"/>
        <v>38.766666666666666</v>
      </c>
      <c r="F48">
        <f t="shared" si="0"/>
        <v>43</v>
      </c>
      <c r="G48">
        <f t="shared" si="3"/>
        <v>43</v>
      </c>
      <c r="H48">
        <f t="shared" si="5"/>
        <v>43</v>
      </c>
    </row>
    <row r="49" spans="1:8" x14ac:dyDescent="0.25">
      <c r="A49" s="3">
        <v>43949</v>
      </c>
      <c r="B49" s="10">
        <v>48</v>
      </c>
      <c r="C49">
        <f t="shared" si="1"/>
        <v>37.666666666666664</v>
      </c>
      <c r="D49">
        <f t="shared" si="2"/>
        <v>37.75</v>
      </c>
      <c r="E49">
        <f t="shared" si="4"/>
        <v>37.833333333333336</v>
      </c>
      <c r="F49">
        <f t="shared" si="0"/>
        <v>42</v>
      </c>
      <c r="G49">
        <f t="shared" si="3"/>
        <v>39</v>
      </c>
      <c r="H49">
        <f t="shared" si="5"/>
        <v>39</v>
      </c>
    </row>
    <row r="50" spans="1:8" x14ac:dyDescent="0.25">
      <c r="A50" s="3">
        <v>43950</v>
      </c>
      <c r="B50" s="10">
        <v>30</v>
      </c>
      <c r="C50">
        <f t="shared" si="1"/>
        <v>36.666666666666664</v>
      </c>
      <c r="D50">
        <f t="shared" si="2"/>
        <v>37.071428571428569</v>
      </c>
      <c r="E50">
        <f t="shared" si="4"/>
        <v>36.133333333333333</v>
      </c>
      <c r="F50">
        <f t="shared" si="0"/>
        <v>37</v>
      </c>
      <c r="G50">
        <f t="shared" si="3"/>
        <v>37</v>
      </c>
      <c r="H50">
        <f t="shared" si="5"/>
        <v>37</v>
      </c>
    </row>
    <row r="51" spans="1:8" x14ac:dyDescent="0.25">
      <c r="A51" s="3">
        <v>43951</v>
      </c>
      <c r="B51" s="10">
        <v>34</v>
      </c>
      <c r="C51">
        <f t="shared" si="1"/>
        <v>35.111111111111114</v>
      </c>
      <c r="D51">
        <f t="shared" si="2"/>
        <v>35.571428571428569</v>
      </c>
      <c r="E51">
        <f t="shared" si="4"/>
        <v>35.466666666666669</v>
      </c>
      <c r="F51">
        <f t="shared" si="0"/>
        <v>35</v>
      </c>
      <c r="G51">
        <f t="shared" si="3"/>
        <v>35</v>
      </c>
      <c r="H51">
        <f t="shared" si="5"/>
        <v>35</v>
      </c>
    </row>
    <row r="52" spans="1:8" x14ac:dyDescent="0.25">
      <c r="A52" s="3">
        <v>43952</v>
      </c>
      <c r="B52" s="10">
        <v>36</v>
      </c>
      <c r="C52">
        <f t="shared" si="1"/>
        <v>33.592592592592595</v>
      </c>
      <c r="D52">
        <f t="shared" si="2"/>
        <v>34.571428571428569</v>
      </c>
      <c r="E52">
        <f t="shared" si="4"/>
        <v>34.200000000000003</v>
      </c>
      <c r="F52">
        <f t="shared" si="0"/>
        <v>33</v>
      </c>
      <c r="G52">
        <f t="shared" si="3"/>
        <v>33</v>
      </c>
      <c r="H52">
        <f t="shared" si="5"/>
        <v>33</v>
      </c>
    </row>
    <row r="53" spans="1:8" x14ac:dyDescent="0.25">
      <c r="A53" s="3">
        <v>43953</v>
      </c>
      <c r="B53" s="10">
        <v>74</v>
      </c>
      <c r="C53">
        <f t="shared" si="1"/>
        <v>31.62962962962963</v>
      </c>
      <c r="D53">
        <f t="shared" si="2"/>
        <v>32.75</v>
      </c>
      <c r="E53">
        <f t="shared" si="4"/>
        <v>33.333333333333336</v>
      </c>
      <c r="F53">
        <f t="shared" si="0"/>
        <v>31</v>
      </c>
      <c r="G53">
        <f t="shared" si="3"/>
        <v>31</v>
      </c>
      <c r="H53">
        <f t="shared" si="5"/>
        <v>31</v>
      </c>
    </row>
    <row r="54" spans="1:8" x14ac:dyDescent="0.25">
      <c r="A54" s="3">
        <v>43954</v>
      </c>
      <c r="B54" s="10">
        <v>38</v>
      </c>
      <c r="C54">
        <f t="shared" si="1"/>
        <v>30.62962962962963</v>
      </c>
      <c r="D54">
        <f t="shared" si="2"/>
        <v>31.285714285714285</v>
      </c>
      <c r="E54">
        <f t="shared" si="4"/>
        <v>31.633333333333333</v>
      </c>
      <c r="F54">
        <f t="shared" si="0"/>
        <v>28</v>
      </c>
      <c r="G54">
        <f t="shared" si="3"/>
        <v>28</v>
      </c>
      <c r="H54">
        <f t="shared" si="5"/>
        <v>28</v>
      </c>
    </row>
    <row r="55" spans="1:8" x14ac:dyDescent="0.25">
      <c r="A55" s="3">
        <v>43955</v>
      </c>
      <c r="B55" s="10">
        <v>19</v>
      </c>
      <c r="C55">
        <f t="shared" si="1"/>
        <v>29.074074074074073</v>
      </c>
      <c r="D55">
        <f t="shared" si="2"/>
        <v>29.892857142857142</v>
      </c>
      <c r="E55">
        <f t="shared" si="4"/>
        <v>29.833333333333332</v>
      </c>
      <c r="F55">
        <f t="shared" si="0"/>
        <v>24</v>
      </c>
      <c r="G55">
        <f t="shared" si="3"/>
        <v>24</v>
      </c>
      <c r="H55">
        <f t="shared" si="5"/>
        <v>24</v>
      </c>
    </row>
    <row r="56" spans="1:8" x14ac:dyDescent="0.25">
      <c r="A56" s="3">
        <v>43956</v>
      </c>
      <c r="B56" s="10">
        <v>17</v>
      </c>
      <c r="C56">
        <f t="shared" si="1"/>
        <v>27.555555555555557</v>
      </c>
      <c r="D56">
        <f t="shared" si="2"/>
        <v>28.357142857142858</v>
      </c>
      <c r="E56">
        <f t="shared" si="4"/>
        <v>28.4</v>
      </c>
      <c r="F56">
        <f t="shared" si="0"/>
        <v>21.5</v>
      </c>
      <c r="G56">
        <f t="shared" si="3"/>
        <v>21.5</v>
      </c>
      <c r="H56">
        <f t="shared" si="5"/>
        <v>21.5</v>
      </c>
    </row>
    <row r="57" spans="1:8" x14ac:dyDescent="0.25">
      <c r="A57" s="3">
        <v>43957</v>
      </c>
      <c r="B57" s="10">
        <v>18</v>
      </c>
      <c r="C57">
        <f t="shared" si="1"/>
        <v>25.851851851851851</v>
      </c>
      <c r="D57">
        <f t="shared" si="2"/>
        <v>26.785714285714285</v>
      </c>
      <c r="E57">
        <f t="shared" si="4"/>
        <v>27.1</v>
      </c>
      <c r="F57">
        <f t="shared" si="0"/>
        <v>20.5</v>
      </c>
      <c r="G57">
        <f t="shared" si="3"/>
        <v>20.5</v>
      </c>
      <c r="H57">
        <f t="shared" si="5"/>
        <v>20.5</v>
      </c>
    </row>
    <row r="58" spans="1:8" x14ac:dyDescent="0.25">
      <c r="A58" s="3">
        <v>43958</v>
      </c>
      <c r="B58" s="10">
        <v>26</v>
      </c>
      <c r="C58">
        <f t="shared" si="1"/>
        <v>24.62962962962963</v>
      </c>
      <c r="D58">
        <f t="shared" si="2"/>
        <v>25.392857142857142</v>
      </c>
      <c r="E58">
        <f t="shared" si="4"/>
        <v>25.7</v>
      </c>
      <c r="F58">
        <f t="shared" si="0"/>
        <v>20</v>
      </c>
      <c r="G58">
        <f t="shared" si="3"/>
        <v>20</v>
      </c>
      <c r="H58">
        <f t="shared" si="5"/>
        <v>20</v>
      </c>
    </row>
    <row r="59" spans="1:8" x14ac:dyDescent="0.25">
      <c r="A59" s="3">
        <v>43959</v>
      </c>
      <c r="B59" s="10">
        <v>12</v>
      </c>
      <c r="C59">
        <f t="shared" si="1"/>
        <v>23.074074074074073</v>
      </c>
      <c r="D59">
        <f t="shared" si="2"/>
        <v>24.035714285714285</v>
      </c>
      <c r="E59">
        <f t="shared" si="4"/>
        <v>24.233333333333334</v>
      </c>
      <c r="F59">
        <f t="shared" si="0"/>
        <v>19.5</v>
      </c>
      <c r="G59">
        <f t="shared" si="3"/>
        <v>19.5</v>
      </c>
      <c r="H59">
        <f t="shared" si="5"/>
        <v>19.5</v>
      </c>
    </row>
    <row r="60" spans="1:8" x14ac:dyDescent="0.25">
      <c r="A60" s="3">
        <v>43960</v>
      </c>
      <c r="B60" s="10">
        <v>13</v>
      </c>
      <c r="C60">
        <f t="shared" si="1"/>
        <v>21.444444444444443</v>
      </c>
      <c r="D60">
        <f t="shared" si="2"/>
        <v>22.535714285714285</v>
      </c>
      <c r="E60">
        <f t="shared" si="4"/>
        <v>23.2</v>
      </c>
      <c r="F60">
        <f t="shared" si="0"/>
        <v>18.5</v>
      </c>
      <c r="G60">
        <f t="shared" si="3"/>
        <v>18.5</v>
      </c>
      <c r="H60">
        <f t="shared" si="5"/>
        <v>18.5</v>
      </c>
    </row>
    <row r="61" spans="1:8" x14ac:dyDescent="0.25">
      <c r="A61" s="3">
        <v>43961</v>
      </c>
      <c r="B61" s="10">
        <v>12</v>
      </c>
      <c r="C61">
        <f t="shared" si="1"/>
        <v>20.814814814814813</v>
      </c>
      <c r="D61">
        <f t="shared" si="2"/>
        <v>21.214285714285715</v>
      </c>
      <c r="E61">
        <f t="shared" si="4"/>
        <v>21.866666666666667</v>
      </c>
      <c r="F61">
        <f t="shared" si="0"/>
        <v>17.5</v>
      </c>
      <c r="G61">
        <f t="shared" si="3"/>
        <v>17.5</v>
      </c>
      <c r="H61">
        <f t="shared" si="5"/>
        <v>17.5</v>
      </c>
    </row>
    <row r="62" spans="1:8" x14ac:dyDescent="0.25">
      <c r="A62" s="3">
        <v>43962</v>
      </c>
      <c r="B62" s="10">
        <v>17</v>
      </c>
      <c r="C62">
        <f t="shared" si="1"/>
        <v>20.444444444444443</v>
      </c>
      <c r="D62">
        <f t="shared" si="2"/>
        <v>20.428571428571427</v>
      </c>
      <c r="E62">
        <f t="shared" si="4"/>
        <v>20.333333333333332</v>
      </c>
      <c r="F62">
        <f t="shared" si="0"/>
        <v>17</v>
      </c>
      <c r="G62">
        <f t="shared" si="3"/>
        <v>17</v>
      </c>
      <c r="H62">
        <f t="shared" si="5"/>
        <v>17</v>
      </c>
    </row>
    <row r="63" spans="1:8" x14ac:dyDescent="0.25">
      <c r="A63" s="3">
        <v>43963</v>
      </c>
      <c r="B63" s="10">
        <v>21</v>
      </c>
      <c r="C63">
        <f t="shared" si="1"/>
        <v>18.888888888888889</v>
      </c>
      <c r="D63">
        <f t="shared" si="2"/>
        <v>19.928571428571427</v>
      </c>
      <c r="E63">
        <f t="shared" si="4"/>
        <v>19.8</v>
      </c>
      <c r="F63">
        <f t="shared" si="0"/>
        <v>16</v>
      </c>
      <c r="G63">
        <f t="shared" si="3"/>
        <v>16</v>
      </c>
      <c r="H63">
        <f t="shared" si="5"/>
        <v>16.5</v>
      </c>
    </row>
    <row r="64" spans="1:8" x14ac:dyDescent="0.25">
      <c r="A64" s="3">
        <v>43964</v>
      </c>
      <c r="B64" s="10">
        <v>6</v>
      </c>
      <c r="C64">
        <f t="shared" si="1"/>
        <v>18.37037037037037</v>
      </c>
      <c r="D64">
        <f t="shared" si="2"/>
        <v>18.785714285714285</v>
      </c>
      <c r="E64">
        <f t="shared" si="4"/>
        <v>19.5</v>
      </c>
      <c r="F64">
        <f t="shared" si="0"/>
        <v>14</v>
      </c>
      <c r="G64">
        <f t="shared" si="3"/>
        <v>15.5</v>
      </c>
      <c r="H64">
        <f t="shared" si="5"/>
        <v>15.5</v>
      </c>
    </row>
    <row r="65" spans="1:8" x14ac:dyDescent="0.25">
      <c r="A65" s="3">
        <v>43965</v>
      </c>
      <c r="B65" s="10">
        <v>20</v>
      </c>
      <c r="C65">
        <f t="shared" si="1"/>
        <v>17.518518518518519</v>
      </c>
      <c r="D65">
        <f t="shared" si="2"/>
        <v>18.107142857142858</v>
      </c>
      <c r="E65">
        <f t="shared" si="4"/>
        <v>18.2</v>
      </c>
      <c r="F65">
        <f t="shared" si="0"/>
        <v>14</v>
      </c>
      <c r="G65">
        <f t="shared" si="3"/>
        <v>14</v>
      </c>
      <c r="H65">
        <f t="shared" si="5"/>
        <v>14</v>
      </c>
    </row>
    <row r="66" spans="1:8" x14ac:dyDescent="0.25">
      <c r="A66" s="3">
        <v>43966</v>
      </c>
      <c r="B66" s="10">
        <v>10</v>
      </c>
      <c r="C66">
        <f t="shared" si="1"/>
        <v>16.518518518518519</v>
      </c>
      <c r="D66">
        <f t="shared" si="2"/>
        <v>17.214285714285715</v>
      </c>
      <c r="E66">
        <f t="shared" si="4"/>
        <v>17.933333333333334</v>
      </c>
      <c r="F66">
        <f t="shared" si="0"/>
        <v>13</v>
      </c>
      <c r="G66">
        <f t="shared" si="3"/>
        <v>13</v>
      </c>
      <c r="H66">
        <f t="shared" si="5"/>
        <v>14</v>
      </c>
    </row>
    <row r="67" spans="1:8" x14ac:dyDescent="0.25">
      <c r="A67" s="3">
        <v>43967</v>
      </c>
      <c r="B67" s="10">
        <v>22</v>
      </c>
      <c r="C67">
        <f t="shared" si="1"/>
        <v>14.592592592592593</v>
      </c>
      <c r="D67">
        <f t="shared" si="2"/>
        <v>16.714285714285715</v>
      </c>
      <c r="E67">
        <f t="shared" si="4"/>
        <v>17.466666666666665</v>
      </c>
      <c r="F67">
        <f t="shared" si="0"/>
        <v>12.5</v>
      </c>
      <c r="G67">
        <f t="shared" si="3"/>
        <v>13</v>
      </c>
      <c r="H67">
        <f t="shared" si="5"/>
        <v>14</v>
      </c>
    </row>
    <row r="68" spans="1:8" x14ac:dyDescent="0.25">
      <c r="A68" s="3">
        <v>43968</v>
      </c>
      <c r="B68" s="10">
        <v>10</v>
      </c>
      <c r="C68">
        <f t="shared" si="1"/>
        <v>13.925925925925926</v>
      </c>
      <c r="D68">
        <f t="shared" si="2"/>
        <v>14.785714285714286</v>
      </c>
      <c r="E68">
        <f t="shared" si="4"/>
        <v>16.933333333333334</v>
      </c>
      <c r="F68">
        <f t="shared" si="0"/>
        <v>12.5</v>
      </c>
      <c r="G68">
        <f t="shared" si="3"/>
        <v>13</v>
      </c>
      <c r="H68">
        <f t="shared" si="5"/>
        <v>14</v>
      </c>
    </row>
    <row r="69" spans="1:8" x14ac:dyDescent="0.25">
      <c r="A69" s="3">
        <v>43969</v>
      </c>
      <c r="B69" s="10">
        <v>9</v>
      </c>
      <c r="C69">
        <f t="shared" si="1"/>
        <v>13.962962962962964</v>
      </c>
      <c r="D69">
        <f t="shared" si="2"/>
        <v>14.142857142857142</v>
      </c>
      <c r="E69">
        <f t="shared" si="4"/>
        <v>15.733333333333333</v>
      </c>
      <c r="F69">
        <f t="shared" si="0"/>
        <v>12.5</v>
      </c>
      <c r="G69">
        <f t="shared" si="3"/>
        <v>13</v>
      </c>
      <c r="H69">
        <f t="shared" si="5"/>
        <v>14</v>
      </c>
    </row>
    <row r="70" spans="1:8" x14ac:dyDescent="0.25">
      <c r="A70" s="3">
        <v>43970</v>
      </c>
      <c r="B70" s="10">
        <v>6</v>
      </c>
      <c r="C70">
        <f t="shared" si="1"/>
        <v>14.74074074074074</v>
      </c>
      <c r="D70">
        <f t="shared" si="2"/>
        <v>14.821428571428571</v>
      </c>
      <c r="E70">
        <f t="shared" si="4"/>
        <v>14.766666666666667</v>
      </c>
      <c r="F70">
        <f t="shared" si="0"/>
        <v>12.5</v>
      </c>
      <c r="G70">
        <f t="shared" si="3"/>
        <v>13</v>
      </c>
      <c r="H70">
        <f t="shared" si="5"/>
        <v>13</v>
      </c>
    </row>
    <row r="71" spans="1:8" x14ac:dyDescent="0.25">
      <c r="A71" s="3">
        <v>43971</v>
      </c>
      <c r="B71" s="10">
        <v>13</v>
      </c>
      <c r="C71">
        <f t="shared" si="1"/>
        <v>14.407407407407407</v>
      </c>
      <c r="D71">
        <f t="shared" si="2"/>
        <v>14.535714285714286</v>
      </c>
      <c r="E71">
        <f t="shared" si="4"/>
        <v>14.633333333333333</v>
      </c>
      <c r="F71">
        <f t="shared" si="0"/>
        <v>12.5</v>
      </c>
      <c r="G71">
        <f t="shared" si="3"/>
        <v>12.5</v>
      </c>
      <c r="H71">
        <f t="shared" si="5"/>
        <v>13</v>
      </c>
    </row>
    <row r="72" spans="1:8" x14ac:dyDescent="0.25">
      <c r="A72" s="3">
        <v>43972</v>
      </c>
      <c r="B72" s="10">
        <v>8</v>
      </c>
      <c r="C72">
        <f t="shared" si="1"/>
        <v>14</v>
      </c>
      <c r="D72">
        <f t="shared" si="2"/>
        <v>14.428571428571429</v>
      </c>
      <c r="E72">
        <f t="shared" si="4"/>
        <v>14.466666666666667</v>
      </c>
      <c r="F72">
        <f t="shared" si="0"/>
        <v>12</v>
      </c>
      <c r="G72">
        <f t="shared" si="3"/>
        <v>12.5</v>
      </c>
      <c r="H72">
        <f t="shared" si="5"/>
        <v>12.5</v>
      </c>
    </row>
    <row r="73" spans="1:8" x14ac:dyDescent="0.25">
      <c r="A73" s="3">
        <v>43973</v>
      </c>
      <c r="B73" s="10">
        <v>8</v>
      </c>
      <c r="C73">
        <f t="shared" si="1"/>
        <v>14</v>
      </c>
      <c r="D73">
        <f t="shared" si="2"/>
        <v>13.928571428571429</v>
      </c>
      <c r="E73">
        <f t="shared" si="4"/>
        <v>14.333333333333334</v>
      </c>
      <c r="F73">
        <f t="shared" si="0"/>
        <v>12.5</v>
      </c>
      <c r="G73">
        <f t="shared" si="3"/>
        <v>12</v>
      </c>
      <c r="H73">
        <f t="shared" si="5"/>
        <v>12.5</v>
      </c>
    </row>
    <row r="74" spans="1:8" x14ac:dyDescent="0.25">
      <c r="A74" s="3">
        <v>43974</v>
      </c>
      <c r="B74" s="10">
        <v>15</v>
      </c>
      <c r="C74">
        <f t="shared" si="1"/>
        <v>14.037037037037036</v>
      </c>
      <c r="D74">
        <f t="shared" si="2"/>
        <v>14</v>
      </c>
      <c r="E74">
        <f t="shared" si="4"/>
        <v>14.8</v>
      </c>
      <c r="F74">
        <f t="shared" si="0"/>
        <v>12</v>
      </c>
      <c r="G74">
        <f t="shared" si="3"/>
        <v>12.5</v>
      </c>
      <c r="H74">
        <f t="shared" si="5"/>
        <v>12.5</v>
      </c>
    </row>
    <row r="75" spans="1:8" x14ac:dyDescent="0.25">
      <c r="A75" s="3">
        <v>43975</v>
      </c>
      <c r="B75" s="10">
        <v>10</v>
      </c>
      <c r="C75">
        <f t="shared" si="1"/>
        <v>15.074074074074074</v>
      </c>
      <c r="D75">
        <f t="shared" si="2"/>
        <v>14.964285714285714</v>
      </c>
      <c r="E75">
        <f t="shared" si="4"/>
        <v>15</v>
      </c>
      <c r="F75">
        <f t="shared" si="0"/>
        <v>12.5</v>
      </c>
      <c r="G75">
        <f t="shared" si="3"/>
        <v>12.5</v>
      </c>
      <c r="H75">
        <f t="shared" si="5"/>
        <v>13</v>
      </c>
    </row>
    <row r="76" spans="1:8" x14ac:dyDescent="0.25">
      <c r="A76" s="3">
        <v>43976</v>
      </c>
      <c r="B76" s="10">
        <v>6</v>
      </c>
      <c r="C76">
        <f t="shared" si="1"/>
        <v>15.111111111111111</v>
      </c>
      <c r="D76">
        <f t="shared" si="2"/>
        <v>15.178571428571429</v>
      </c>
      <c r="E76">
        <f t="shared" si="4"/>
        <v>14.866666666666667</v>
      </c>
      <c r="F76">
        <f t="shared" si="0"/>
        <v>12.5</v>
      </c>
      <c r="G76">
        <f t="shared" si="3"/>
        <v>13.5</v>
      </c>
      <c r="H76">
        <f t="shared" si="5"/>
        <v>12.5</v>
      </c>
    </row>
    <row r="77" spans="1:8" x14ac:dyDescent="0.25">
      <c r="A77" s="3">
        <v>43977</v>
      </c>
      <c r="B77" s="10">
        <v>16</v>
      </c>
      <c r="C77">
        <f t="shared" si="1"/>
        <v>14.666666666666666</v>
      </c>
      <c r="D77">
        <f t="shared" si="2"/>
        <v>14.892857142857142</v>
      </c>
      <c r="E77">
        <f t="shared" si="4"/>
        <v>14.633333333333333</v>
      </c>
      <c r="F77">
        <f t="shared" si="0"/>
        <v>12.5</v>
      </c>
      <c r="G77">
        <f t="shared" si="3"/>
        <v>12.5</v>
      </c>
      <c r="H77">
        <f t="shared" si="5"/>
        <v>12.5</v>
      </c>
    </row>
    <row r="78" spans="1:8" x14ac:dyDescent="0.25">
      <c r="A78" s="3">
        <v>43978</v>
      </c>
      <c r="B78" s="10">
        <v>11</v>
      </c>
      <c r="C78">
        <f t="shared" si="1"/>
        <v>14.62962962962963</v>
      </c>
      <c r="D78">
        <f t="shared" si="2"/>
        <v>14.321428571428571</v>
      </c>
      <c r="E78">
        <f t="shared" si="4"/>
        <v>14.266666666666667</v>
      </c>
      <c r="F78">
        <f t="shared" si="0"/>
        <v>12.5</v>
      </c>
      <c r="G78">
        <f t="shared" si="3"/>
        <v>11.5</v>
      </c>
      <c r="H78">
        <f t="shared" si="5"/>
        <v>11.5</v>
      </c>
    </row>
    <row r="79" spans="1:8" x14ac:dyDescent="0.25">
      <c r="A79" s="3">
        <v>43979</v>
      </c>
      <c r="B79" s="10">
        <v>9</v>
      </c>
      <c r="C79">
        <f t="shared" si="1"/>
        <v>14.111111111111111</v>
      </c>
      <c r="D79">
        <f t="shared" si="2"/>
        <v>14.321428571428571</v>
      </c>
      <c r="E79">
        <f t="shared" si="4"/>
        <v>13.833333333333334</v>
      </c>
      <c r="F79">
        <f t="shared" si="0"/>
        <v>11.5</v>
      </c>
      <c r="G79">
        <f t="shared" si="3"/>
        <v>11.5</v>
      </c>
      <c r="H79">
        <f t="shared" si="5"/>
        <v>10.5</v>
      </c>
    </row>
    <row r="80" spans="1:8" x14ac:dyDescent="0.25">
      <c r="A80" s="3">
        <v>43980</v>
      </c>
      <c r="B80" s="10">
        <v>22</v>
      </c>
      <c r="C80">
        <f t="shared" si="1"/>
        <v>14.037037037037036</v>
      </c>
      <c r="D80">
        <f t="shared" si="2"/>
        <v>13.892857142857142</v>
      </c>
      <c r="E80">
        <f t="shared" si="4"/>
        <v>14.1</v>
      </c>
      <c r="F80">
        <f t="shared" si="0"/>
        <v>11.5</v>
      </c>
      <c r="G80">
        <f t="shared" si="3"/>
        <v>10.5</v>
      </c>
      <c r="H80">
        <f t="shared" si="5"/>
        <v>11.5</v>
      </c>
    </row>
    <row r="81" spans="1:8" x14ac:dyDescent="0.25">
      <c r="A81" s="3">
        <v>43981</v>
      </c>
      <c r="B81" s="10">
        <v>20</v>
      </c>
      <c r="C81">
        <f t="shared" si="1"/>
        <v>13.74074074074074</v>
      </c>
      <c r="D81">
        <f t="shared" si="2"/>
        <v>14.035714285714286</v>
      </c>
      <c r="E81">
        <f t="shared" si="4"/>
        <v>13.6</v>
      </c>
      <c r="F81">
        <f t="shared" ref="F81:F144" si="6">MEDIAN(B68:B93)</f>
        <v>10.5</v>
      </c>
      <c r="G81">
        <f t="shared" si="3"/>
        <v>11.5</v>
      </c>
      <c r="H81">
        <f t="shared" si="5"/>
        <v>10.5</v>
      </c>
    </row>
    <row r="82" spans="1:8" x14ac:dyDescent="0.25">
      <c r="A82" s="3">
        <v>43982</v>
      </c>
      <c r="B82" s="10">
        <v>20</v>
      </c>
      <c r="C82">
        <f t="shared" ref="C82:C145" si="7">AVERAGE(B69:B95)</f>
        <v>13.555555555555555</v>
      </c>
      <c r="D82">
        <f t="shared" ref="D82:D145" si="8">AVERAGE(B68:B95)</f>
        <v>13.428571428571429</v>
      </c>
      <c r="E82">
        <f t="shared" si="4"/>
        <v>13.6</v>
      </c>
      <c r="F82">
        <f t="shared" si="6"/>
        <v>11.5</v>
      </c>
      <c r="G82">
        <f t="shared" ref="G82:G145" si="9">MEDIAN(B68:B95)</f>
        <v>10.5</v>
      </c>
      <c r="H82">
        <f t="shared" si="5"/>
        <v>10.5</v>
      </c>
    </row>
    <row r="83" spans="1:8" x14ac:dyDescent="0.25">
      <c r="A83" s="3">
        <v>43983</v>
      </c>
      <c r="B83" s="10">
        <v>38</v>
      </c>
      <c r="C83">
        <f t="shared" si="7"/>
        <v>13.592592592592593</v>
      </c>
      <c r="D83">
        <f t="shared" si="8"/>
        <v>13.428571428571429</v>
      </c>
      <c r="E83">
        <f t="shared" ref="E83:E146" si="10">AVERAGE(B68:B97)</f>
        <v>13.333333333333334</v>
      </c>
      <c r="F83">
        <f t="shared" si="6"/>
        <v>11.5</v>
      </c>
      <c r="G83">
        <f t="shared" si="9"/>
        <v>10.5</v>
      </c>
      <c r="H83">
        <f t="shared" ref="H83:H146" si="11">MEDIAN(B68:B97)</f>
        <v>10.5</v>
      </c>
    </row>
    <row r="84" spans="1:8" x14ac:dyDescent="0.25">
      <c r="A84" s="3">
        <v>43984</v>
      </c>
      <c r="B84" s="10">
        <v>9</v>
      </c>
      <c r="C84">
        <f t="shared" si="7"/>
        <v>13.888888888888889</v>
      </c>
      <c r="D84">
        <f t="shared" si="8"/>
        <v>13.607142857142858</v>
      </c>
      <c r="E84">
        <f t="shared" si="10"/>
        <v>13.366666666666667</v>
      </c>
      <c r="F84">
        <f t="shared" si="6"/>
        <v>11.5</v>
      </c>
      <c r="G84">
        <f t="shared" si="9"/>
        <v>11.5</v>
      </c>
      <c r="H84">
        <f t="shared" si="11"/>
        <v>11</v>
      </c>
    </row>
    <row r="85" spans="1:8" x14ac:dyDescent="0.25">
      <c r="A85" s="3">
        <v>43985</v>
      </c>
      <c r="B85" s="10">
        <v>15</v>
      </c>
      <c r="C85">
        <f t="shared" si="7"/>
        <v>13.814814814814815</v>
      </c>
      <c r="D85">
        <f t="shared" si="8"/>
        <v>13.785714285714286</v>
      </c>
      <c r="E85">
        <f t="shared" si="10"/>
        <v>13.3</v>
      </c>
      <c r="F85">
        <f t="shared" si="6"/>
        <v>11.5</v>
      </c>
      <c r="G85">
        <f t="shared" si="9"/>
        <v>11.5</v>
      </c>
      <c r="H85">
        <f t="shared" si="11"/>
        <v>11</v>
      </c>
    </row>
    <row r="86" spans="1:8" x14ac:dyDescent="0.25">
      <c r="A86" s="3">
        <v>43986</v>
      </c>
      <c r="B86" s="10">
        <v>12</v>
      </c>
      <c r="C86">
        <f t="shared" si="7"/>
        <v>13.777777777777779</v>
      </c>
      <c r="D86">
        <f t="shared" si="8"/>
        <v>13.571428571428571</v>
      </c>
      <c r="E86">
        <f t="shared" si="10"/>
        <v>13.6</v>
      </c>
      <c r="F86">
        <f t="shared" si="6"/>
        <v>11.5</v>
      </c>
      <c r="G86">
        <f t="shared" si="9"/>
        <v>11</v>
      </c>
      <c r="H86">
        <f t="shared" si="11"/>
        <v>11.5</v>
      </c>
    </row>
    <row r="87" spans="1:8" x14ac:dyDescent="0.25">
      <c r="A87" s="3">
        <v>43987</v>
      </c>
      <c r="B87" s="10">
        <v>14</v>
      </c>
      <c r="C87">
        <f t="shared" si="7"/>
        <v>14.037037037037036</v>
      </c>
      <c r="D87">
        <f t="shared" si="8"/>
        <v>13.821428571428571</v>
      </c>
      <c r="E87">
        <f t="shared" si="10"/>
        <v>13.5</v>
      </c>
      <c r="F87">
        <f t="shared" si="6"/>
        <v>11.5</v>
      </c>
      <c r="G87">
        <f t="shared" si="9"/>
        <v>11.5</v>
      </c>
      <c r="H87">
        <f t="shared" si="11"/>
        <v>11</v>
      </c>
    </row>
    <row r="88" spans="1:8" x14ac:dyDescent="0.25">
      <c r="A88" s="3">
        <v>43988</v>
      </c>
      <c r="B88" s="10">
        <v>40</v>
      </c>
      <c r="C88">
        <f t="shared" si="7"/>
        <v>13.851851851851851</v>
      </c>
      <c r="D88">
        <f t="shared" si="8"/>
        <v>13.892857142857142</v>
      </c>
      <c r="E88">
        <f t="shared" si="10"/>
        <v>13.366666666666667</v>
      </c>
      <c r="F88">
        <f t="shared" si="6"/>
        <v>11.5</v>
      </c>
      <c r="G88">
        <f t="shared" si="9"/>
        <v>11.5</v>
      </c>
      <c r="H88">
        <f t="shared" si="11"/>
        <v>11</v>
      </c>
    </row>
    <row r="89" spans="1:8" x14ac:dyDescent="0.25">
      <c r="A89" s="3">
        <v>43989</v>
      </c>
      <c r="B89" s="10">
        <v>18</v>
      </c>
      <c r="C89">
        <f t="shared" si="7"/>
        <v>13.62962962962963</v>
      </c>
      <c r="D89">
        <f t="shared" si="8"/>
        <v>13.5</v>
      </c>
      <c r="E89">
        <f t="shared" si="10"/>
        <v>13.2</v>
      </c>
      <c r="F89">
        <f t="shared" si="6"/>
        <v>11.5</v>
      </c>
      <c r="G89">
        <f t="shared" si="9"/>
        <v>11</v>
      </c>
      <c r="H89">
        <f t="shared" si="11"/>
        <v>11</v>
      </c>
    </row>
    <row r="90" spans="1:8" x14ac:dyDescent="0.25">
      <c r="A90" s="3">
        <v>43990</v>
      </c>
      <c r="B90" s="10">
        <v>9</v>
      </c>
      <c r="C90">
        <f t="shared" si="7"/>
        <v>13.518518518518519</v>
      </c>
      <c r="D90">
        <f t="shared" si="8"/>
        <v>13.25</v>
      </c>
      <c r="E90">
        <f t="shared" si="10"/>
        <v>12.8</v>
      </c>
      <c r="F90">
        <f t="shared" si="6"/>
        <v>11.5</v>
      </c>
      <c r="G90">
        <f t="shared" si="9"/>
        <v>11</v>
      </c>
      <c r="H90">
        <f t="shared" si="11"/>
        <v>10.5</v>
      </c>
    </row>
    <row r="91" spans="1:8" x14ac:dyDescent="0.25">
      <c r="A91" s="3">
        <v>43991</v>
      </c>
      <c r="B91" s="10">
        <v>5</v>
      </c>
      <c r="C91">
        <f t="shared" si="7"/>
        <v>13.037037037037036</v>
      </c>
      <c r="D91">
        <f t="shared" si="8"/>
        <v>13.142857142857142</v>
      </c>
      <c r="E91">
        <f t="shared" si="10"/>
        <v>12.566666666666666</v>
      </c>
      <c r="F91">
        <f t="shared" si="6"/>
        <v>11</v>
      </c>
      <c r="G91">
        <f t="shared" si="9"/>
        <v>11</v>
      </c>
      <c r="H91">
        <f t="shared" si="11"/>
        <v>10.5</v>
      </c>
    </row>
    <row r="92" spans="1:8" x14ac:dyDescent="0.25">
      <c r="A92" s="3">
        <v>43992</v>
      </c>
      <c r="B92" s="10">
        <v>6</v>
      </c>
      <c r="C92">
        <f t="shared" si="7"/>
        <v>12.74074074074074</v>
      </c>
      <c r="D92">
        <f t="shared" si="8"/>
        <v>12.678571428571429</v>
      </c>
      <c r="E92">
        <f t="shared" si="10"/>
        <v>12.4</v>
      </c>
      <c r="F92">
        <f t="shared" si="6"/>
        <v>10.5</v>
      </c>
      <c r="G92">
        <f t="shared" si="9"/>
        <v>10.5</v>
      </c>
      <c r="H92">
        <f t="shared" si="11"/>
        <v>10.5</v>
      </c>
    </row>
    <row r="93" spans="1:8" x14ac:dyDescent="0.25">
      <c r="A93" s="3">
        <v>43993</v>
      </c>
      <c r="B93" s="10">
        <v>8</v>
      </c>
      <c r="C93">
        <f t="shared" si="7"/>
        <v>12.444444444444445</v>
      </c>
      <c r="D93">
        <f t="shared" si="8"/>
        <v>12.321428571428571</v>
      </c>
      <c r="E93">
        <f t="shared" si="10"/>
        <v>11.933333333333334</v>
      </c>
      <c r="F93">
        <f t="shared" si="6"/>
        <v>10.5</v>
      </c>
      <c r="G93">
        <f t="shared" si="9"/>
        <v>10</v>
      </c>
      <c r="H93">
        <f t="shared" si="11"/>
        <v>10</v>
      </c>
    </row>
    <row r="94" spans="1:8" x14ac:dyDescent="0.25">
      <c r="A94" s="3">
        <v>43994</v>
      </c>
      <c r="B94" s="10">
        <v>14</v>
      </c>
      <c r="C94">
        <f t="shared" si="7"/>
        <v>11.703703703703704</v>
      </c>
      <c r="D94">
        <f t="shared" si="8"/>
        <v>12.071428571428571</v>
      </c>
      <c r="E94">
        <f t="shared" si="10"/>
        <v>11.7</v>
      </c>
      <c r="F94">
        <f t="shared" si="6"/>
        <v>10</v>
      </c>
      <c r="G94">
        <f t="shared" si="9"/>
        <v>10</v>
      </c>
      <c r="H94">
        <f t="shared" si="11"/>
        <v>9.5</v>
      </c>
    </row>
    <row r="95" spans="1:8" x14ac:dyDescent="0.25">
      <c r="A95" s="3">
        <v>43995</v>
      </c>
      <c r="B95" s="10">
        <v>5</v>
      </c>
      <c r="C95">
        <f t="shared" si="7"/>
        <v>11.111111111111111</v>
      </c>
      <c r="D95">
        <f t="shared" si="8"/>
        <v>11.428571428571429</v>
      </c>
      <c r="E95">
        <f t="shared" si="10"/>
        <v>11.566666666666666</v>
      </c>
      <c r="F95">
        <f t="shared" si="6"/>
        <v>9.5</v>
      </c>
      <c r="G95">
        <f t="shared" si="9"/>
        <v>9.5</v>
      </c>
      <c r="H95">
        <f t="shared" si="11"/>
        <v>9.5</v>
      </c>
    </row>
    <row r="96" spans="1:8" x14ac:dyDescent="0.25">
      <c r="A96" s="3">
        <v>43996</v>
      </c>
      <c r="B96" s="10">
        <v>10</v>
      </c>
      <c r="C96">
        <f t="shared" si="7"/>
        <v>10.555555555555555</v>
      </c>
      <c r="D96">
        <f t="shared" si="8"/>
        <v>10.892857142857142</v>
      </c>
      <c r="E96">
        <f t="shared" si="10"/>
        <v>10.9</v>
      </c>
      <c r="F96">
        <f t="shared" si="6"/>
        <v>9</v>
      </c>
      <c r="G96">
        <f t="shared" si="9"/>
        <v>9</v>
      </c>
      <c r="H96">
        <f t="shared" si="11"/>
        <v>9</v>
      </c>
    </row>
    <row r="97" spans="1:8" x14ac:dyDescent="0.25">
      <c r="A97" s="3">
        <v>43997</v>
      </c>
      <c r="B97" s="10">
        <v>14</v>
      </c>
      <c r="C97">
        <f t="shared" si="7"/>
        <v>9.2222222222222214</v>
      </c>
      <c r="D97">
        <f t="shared" si="8"/>
        <v>10.25</v>
      </c>
      <c r="E97">
        <f t="shared" si="10"/>
        <v>10.5</v>
      </c>
      <c r="F97">
        <f t="shared" si="6"/>
        <v>8.5</v>
      </c>
      <c r="G97">
        <f t="shared" si="9"/>
        <v>8.5</v>
      </c>
      <c r="H97">
        <f t="shared" si="11"/>
        <v>8.5</v>
      </c>
    </row>
    <row r="98" spans="1:8" x14ac:dyDescent="0.25">
      <c r="A98" s="3">
        <v>43998</v>
      </c>
      <c r="B98" s="10">
        <v>11</v>
      </c>
      <c r="C98">
        <f t="shared" si="7"/>
        <v>9.1851851851851851</v>
      </c>
      <c r="D98">
        <f t="shared" si="8"/>
        <v>9.1785714285714288</v>
      </c>
      <c r="E98">
        <f t="shared" si="10"/>
        <v>9.8666666666666671</v>
      </c>
      <c r="F98">
        <f t="shared" si="6"/>
        <v>7.5</v>
      </c>
      <c r="G98">
        <f t="shared" si="9"/>
        <v>8</v>
      </c>
      <c r="H98">
        <f t="shared" si="11"/>
        <v>8</v>
      </c>
    </row>
    <row r="99" spans="1:8" x14ac:dyDescent="0.25">
      <c r="A99" s="3">
        <v>43999</v>
      </c>
      <c r="B99" s="10">
        <v>7</v>
      </c>
      <c r="C99">
        <f t="shared" si="7"/>
        <v>8.6666666666666661</v>
      </c>
      <c r="D99">
        <f t="shared" si="8"/>
        <v>8.8928571428571423</v>
      </c>
      <c r="E99">
        <f t="shared" si="10"/>
        <v>8.8333333333333339</v>
      </c>
      <c r="F99">
        <f t="shared" si="6"/>
        <v>7.5</v>
      </c>
      <c r="G99">
        <f t="shared" si="9"/>
        <v>7.5</v>
      </c>
      <c r="H99">
        <f t="shared" si="11"/>
        <v>7.5</v>
      </c>
    </row>
    <row r="100" spans="1:8" x14ac:dyDescent="0.25">
      <c r="A100" s="3">
        <v>44000</v>
      </c>
      <c r="B100" s="10">
        <v>15</v>
      </c>
      <c r="C100">
        <f t="shared" si="7"/>
        <v>8.481481481481481</v>
      </c>
      <c r="D100">
        <f t="shared" si="8"/>
        <v>8.6071428571428577</v>
      </c>
      <c r="E100">
        <f t="shared" si="10"/>
        <v>8.6999999999999993</v>
      </c>
      <c r="F100">
        <f t="shared" si="6"/>
        <v>6.5</v>
      </c>
      <c r="G100">
        <f t="shared" si="9"/>
        <v>7</v>
      </c>
      <c r="H100">
        <f t="shared" si="11"/>
        <v>7</v>
      </c>
    </row>
    <row r="101" spans="1:8" x14ac:dyDescent="0.25">
      <c r="A101" s="3">
        <v>44001</v>
      </c>
      <c r="B101" s="10">
        <v>10</v>
      </c>
      <c r="C101">
        <f t="shared" si="7"/>
        <v>8.1481481481481488</v>
      </c>
      <c r="D101">
        <f t="shared" si="8"/>
        <v>8.3571428571428577</v>
      </c>
      <c r="E101">
        <f t="shared" si="10"/>
        <v>8.4666666666666668</v>
      </c>
      <c r="F101">
        <f t="shared" si="6"/>
        <v>6.5</v>
      </c>
      <c r="G101">
        <f t="shared" si="9"/>
        <v>6.5</v>
      </c>
      <c r="H101">
        <f t="shared" si="11"/>
        <v>7</v>
      </c>
    </row>
    <row r="102" spans="1:8" x14ac:dyDescent="0.25">
      <c r="A102" s="3">
        <v>44002</v>
      </c>
      <c r="B102" s="10">
        <v>4</v>
      </c>
      <c r="C102">
        <f t="shared" si="7"/>
        <v>6.9629629629629628</v>
      </c>
      <c r="D102">
        <f t="shared" si="8"/>
        <v>8.1428571428571423</v>
      </c>
      <c r="E102">
        <f t="shared" si="10"/>
        <v>8.3333333333333339</v>
      </c>
      <c r="F102">
        <f t="shared" si="6"/>
        <v>5.5</v>
      </c>
      <c r="G102">
        <f t="shared" si="9"/>
        <v>6.5</v>
      </c>
      <c r="H102">
        <f t="shared" si="11"/>
        <v>7</v>
      </c>
    </row>
    <row r="103" spans="1:8" x14ac:dyDescent="0.25">
      <c r="A103" s="3">
        <v>44003</v>
      </c>
      <c r="B103" s="10">
        <v>3</v>
      </c>
      <c r="C103">
        <f t="shared" si="7"/>
        <v>6.5925925925925926</v>
      </c>
      <c r="D103">
        <f t="shared" si="8"/>
        <v>7</v>
      </c>
      <c r="E103">
        <f t="shared" si="10"/>
        <v>7.9666666666666668</v>
      </c>
      <c r="F103">
        <f t="shared" si="6"/>
        <v>5.5</v>
      </c>
      <c r="G103">
        <f t="shared" si="9"/>
        <v>6.5</v>
      </c>
      <c r="H103">
        <f t="shared" si="11"/>
        <v>6.5</v>
      </c>
    </row>
    <row r="104" spans="1:8" x14ac:dyDescent="0.25">
      <c r="A104" s="3">
        <v>44004</v>
      </c>
      <c r="B104" s="10">
        <v>3</v>
      </c>
      <c r="C104">
        <f t="shared" si="7"/>
        <v>6.3703703703703702</v>
      </c>
      <c r="D104">
        <f t="shared" si="8"/>
        <v>6.4642857142857144</v>
      </c>
      <c r="E104">
        <f t="shared" si="10"/>
        <v>6.9</v>
      </c>
      <c r="F104">
        <f t="shared" si="6"/>
        <v>5.5</v>
      </c>
      <c r="G104">
        <f t="shared" si="9"/>
        <v>5.5</v>
      </c>
      <c r="H104">
        <f t="shared" si="11"/>
        <v>6.5</v>
      </c>
    </row>
    <row r="105" spans="1:8" x14ac:dyDescent="0.25">
      <c r="A105" s="3">
        <v>44005</v>
      </c>
      <c r="B105" s="10">
        <v>3</v>
      </c>
      <c r="C105">
        <f t="shared" si="7"/>
        <v>6.4814814814814818</v>
      </c>
      <c r="D105">
        <f t="shared" si="8"/>
        <v>6.4285714285714288</v>
      </c>
      <c r="E105">
        <f t="shared" si="10"/>
        <v>6.8</v>
      </c>
      <c r="F105">
        <f t="shared" si="6"/>
        <v>5.5</v>
      </c>
      <c r="G105">
        <f t="shared" si="9"/>
        <v>5.5</v>
      </c>
      <c r="H105">
        <f t="shared" si="11"/>
        <v>6.5</v>
      </c>
    </row>
    <row r="106" spans="1:8" x14ac:dyDescent="0.25">
      <c r="A106" s="3">
        <v>44006</v>
      </c>
      <c r="B106" s="10">
        <v>1</v>
      </c>
      <c r="C106">
        <f t="shared" si="7"/>
        <v>6.8148148148148149</v>
      </c>
      <c r="D106">
        <f t="shared" si="8"/>
        <v>6.7857142857142856</v>
      </c>
      <c r="E106">
        <f t="shared" si="10"/>
        <v>6.6333333333333337</v>
      </c>
      <c r="F106">
        <f t="shared" si="6"/>
        <v>6</v>
      </c>
      <c r="G106">
        <f t="shared" si="9"/>
        <v>6.5</v>
      </c>
      <c r="H106">
        <f t="shared" si="11"/>
        <v>5.5</v>
      </c>
    </row>
    <row r="107" spans="1:8" x14ac:dyDescent="0.25">
      <c r="A107" s="3">
        <v>44007</v>
      </c>
      <c r="B107" s="10">
        <v>2</v>
      </c>
      <c r="C107">
        <f t="shared" si="7"/>
        <v>6.666666666666667</v>
      </c>
      <c r="D107">
        <f t="shared" si="8"/>
        <v>6.7142857142857144</v>
      </c>
      <c r="E107">
        <f t="shared" si="10"/>
        <v>6.6</v>
      </c>
      <c r="F107">
        <f t="shared" si="6"/>
        <v>6</v>
      </c>
      <c r="G107">
        <f t="shared" si="9"/>
        <v>6</v>
      </c>
      <c r="H107">
        <f t="shared" si="11"/>
        <v>5.5</v>
      </c>
    </row>
    <row r="108" spans="1:8" x14ac:dyDescent="0.25">
      <c r="A108" s="3">
        <v>44008</v>
      </c>
      <c r="B108" s="10">
        <v>4</v>
      </c>
      <c r="C108">
        <f t="shared" si="7"/>
        <v>6.2962962962962967</v>
      </c>
      <c r="D108">
        <f t="shared" si="8"/>
        <v>6.5714285714285712</v>
      </c>
      <c r="E108">
        <f t="shared" si="10"/>
        <v>6.7333333333333334</v>
      </c>
      <c r="F108">
        <f t="shared" si="6"/>
        <v>5</v>
      </c>
      <c r="G108">
        <f t="shared" si="9"/>
        <v>5</v>
      </c>
      <c r="H108">
        <f t="shared" si="11"/>
        <v>6</v>
      </c>
    </row>
    <row r="109" spans="1:8" x14ac:dyDescent="0.25">
      <c r="A109" s="3">
        <v>44009</v>
      </c>
      <c r="B109" s="10">
        <v>5</v>
      </c>
      <c r="C109">
        <f t="shared" si="7"/>
        <v>6.4814814814814818</v>
      </c>
      <c r="D109">
        <f t="shared" si="8"/>
        <v>6.4285714285714288</v>
      </c>
      <c r="E109">
        <f t="shared" si="10"/>
        <v>6.7</v>
      </c>
      <c r="F109">
        <f t="shared" si="6"/>
        <v>5</v>
      </c>
      <c r="G109">
        <f t="shared" si="9"/>
        <v>5</v>
      </c>
      <c r="H109">
        <f t="shared" si="11"/>
        <v>6</v>
      </c>
    </row>
    <row r="110" spans="1:8" x14ac:dyDescent="0.25">
      <c r="A110" s="3">
        <v>44010</v>
      </c>
      <c r="B110" s="10">
        <v>2</v>
      </c>
      <c r="C110">
        <f t="shared" si="7"/>
        <v>6.3703703703703702</v>
      </c>
      <c r="D110">
        <f t="shared" si="8"/>
        <v>6.5</v>
      </c>
      <c r="E110">
        <f t="shared" si="10"/>
        <v>6.4333333333333336</v>
      </c>
      <c r="F110">
        <f t="shared" si="6"/>
        <v>5</v>
      </c>
      <c r="G110">
        <f t="shared" si="9"/>
        <v>6</v>
      </c>
      <c r="H110">
        <f t="shared" si="11"/>
        <v>5.5</v>
      </c>
    </row>
    <row r="111" spans="1:8" x14ac:dyDescent="0.25">
      <c r="A111" s="3">
        <v>44011</v>
      </c>
      <c r="B111" s="10">
        <v>8</v>
      </c>
      <c r="C111">
        <f t="shared" si="7"/>
        <v>6.0740740740740744</v>
      </c>
      <c r="D111">
        <f t="shared" si="8"/>
        <v>6.3571428571428568</v>
      </c>
      <c r="E111">
        <f t="shared" si="10"/>
        <v>6.333333333333333</v>
      </c>
      <c r="F111">
        <f t="shared" si="6"/>
        <v>5</v>
      </c>
      <c r="G111">
        <f t="shared" si="9"/>
        <v>5.5</v>
      </c>
      <c r="H111">
        <f t="shared" si="11"/>
        <v>5.5</v>
      </c>
    </row>
    <row r="112" spans="1:8" x14ac:dyDescent="0.25">
      <c r="A112" s="3">
        <v>44012</v>
      </c>
      <c r="B112" s="10">
        <v>1</v>
      </c>
      <c r="C112">
        <f t="shared" si="7"/>
        <v>5.7407407407407405</v>
      </c>
      <c r="D112">
        <f t="shared" si="8"/>
        <v>5.9285714285714288</v>
      </c>
      <c r="E112">
        <f t="shared" si="10"/>
        <v>6.1333333333333337</v>
      </c>
      <c r="F112">
        <f t="shared" si="6"/>
        <v>5</v>
      </c>
      <c r="G112">
        <f t="shared" si="9"/>
        <v>5</v>
      </c>
      <c r="H112">
        <f t="shared" si="11"/>
        <v>5</v>
      </c>
    </row>
    <row r="113" spans="1:8" x14ac:dyDescent="0.25">
      <c r="A113" s="3">
        <v>44013</v>
      </c>
      <c r="B113" s="10">
        <v>7</v>
      </c>
      <c r="C113">
        <f t="shared" si="7"/>
        <v>5.6296296296296298</v>
      </c>
      <c r="D113">
        <f t="shared" si="8"/>
        <v>5.6785714285714288</v>
      </c>
      <c r="E113">
        <f t="shared" si="10"/>
        <v>5.8666666666666663</v>
      </c>
      <c r="F113">
        <f t="shared" si="6"/>
        <v>4.5</v>
      </c>
      <c r="G113">
        <f t="shared" si="9"/>
        <v>4.5</v>
      </c>
      <c r="H113">
        <f t="shared" si="11"/>
        <v>5</v>
      </c>
    </row>
    <row r="114" spans="1:8" x14ac:dyDescent="0.25">
      <c r="A114" s="3">
        <v>44014</v>
      </c>
      <c r="B114" s="10">
        <v>5</v>
      </c>
      <c r="C114">
        <f t="shared" si="7"/>
        <v>5.2962962962962967</v>
      </c>
      <c r="D114">
        <f t="shared" si="8"/>
        <v>5.6428571428571432</v>
      </c>
      <c r="E114">
        <f t="shared" si="10"/>
        <v>5.5666666666666664</v>
      </c>
      <c r="F114">
        <f t="shared" si="6"/>
        <v>4</v>
      </c>
      <c r="G114">
        <f t="shared" si="9"/>
        <v>4.5</v>
      </c>
      <c r="H114">
        <f t="shared" si="11"/>
        <v>4.5</v>
      </c>
    </row>
    <row r="115" spans="1:8" x14ac:dyDescent="0.25">
      <c r="A115" s="3">
        <v>44015</v>
      </c>
      <c r="B115" s="10">
        <v>8</v>
      </c>
      <c r="C115">
        <f t="shared" si="7"/>
        <v>5</v>
      </c>
      <c r="D115">
        <f t="shared" si="8"/>
        <v>5.1785714285714288</v>
      </c>
      <c r="E115">
        <f t="shared" si="10"/>
        <v>5.4666666666666668</v>
      </c>
      <c r="F115">
        <f t="shared" si="6"/>
        <v>4</v>
      </c>
      <c r="G115">
        <f t="shared" si="9"/>
        <v>4</v>
      </c>
      <c r="H115">
        <f t="shared" si="11"/>
        <v>4</v>
      </c>
    </row>
    <row r="116" spans="1:8" x14ac:dyDescent="0.25">
      <c r="A116" s="3">
        <v>44016</v>
      </c>
      <c r="B116" s="10">
        <v>8</v>
      </c>
      <c r="C116">
        <f t="shared" si="7"/>
        <v>5</v>
      </c>
      <c r="D116">
        <f t="shared" si="8"/>
        <v>4.9642857142857144</v>
      </c>
      <c r="E116">
        <f t="shared" si="10"/>
        <v>5</v>
      </c>
      <c r="F116">
        <f t="shared" si="6"/>
        <v>4</v>
      </c>
      <c r="G116">
        <f t="shared" si="9"/>
        <v>4</v>
      </c>
      <c r="H116">
        <f t="shared" si="11"/>
        <v>4</v>
      </c>
    </row>
    <row r="117" spans="1:8" x14ac:dyDescent="0.25">
      <c r="A117" s="3">
        <v>44017</v>
      </c>
      <c r="B117" s="10">
        <v>3</v>
      </c>
      <c r="C117">
        <f t="shared" si="7"/>
        <v>4.9259259259259256</v>
      </c>
      <c r="D117">
        <f t="shared" si="8"/>
        <v>4.8571428571428568</v>
      </c>
      <c r="E117">
        <f t="shared" si="10"/>
        <v>4.7</v>
      </c>
      <c r="F117">
        <f t="shared" si="6"/>
        <v>4</v>
      </c>
      <c r="G117">
        <f t="shared" si="9"/>
        <v>4</v>
      </c>
      <c r="H117">
        <f t="shared" si="11"/>
        <v>4</v>
      </c>
    </row>
    <row r="118" spans="1:8" x14ac:dyDescent="0.25">
      <c r="A118" s="3">
        <v>44018</v>
      </c>
      <c r="B118" s="10">
        <v>8</v>
      </c>
      <c r="C118">
        <f t="shared" si="7"/>
        <v>4.8518518518518521</v>
      </c>
      <c r="D118">
        <f t="shared" si="8"/>
        <v>4.7857142857142856</v>
      </c>
      <c r="E118">
        <f t="shared" si="10"/>
        <v>4.5666666666666664</v>
      </c>
      <c r="F118">
        <f t="shared" si="6"/>
        <v>4</v>
      </c>
      <c r="G118">
        <f t="shared" si="9"/>
        <v>4</v>
      </c>
      <c r="H118">
        <f t="shared" si="11"/>
        <v>4</v>
      </c>
    </row>
    <row r="119" spans="1:8" x14ac:dyDescent="0.25">
      <c r="A119" s="3">
        <v>44019</v>
      </c>
      <c r="B119" s="10">
        <v>15</v>
      </c>
      <c r="C119">
        <f t="shared" si="7"/>
        <v>4.7407407407407405</v>
      </c>
      <c r="D119">
        <f t="shared" si="8"/>
        <v>4.6785714285714288</v>
      </c>
      <c r="E119">
        <f t="shared" si="10"/>
        <v>4.5666666666666664</v>
      </c>
      <c r="F119">
        <f t="shared" si="6"/>
        <v>4</v>
      </c>
      <c r="G119">
        <f t="shared" si="9"/>
        <v>4</v>
      </c>
      <c r="H119">
        <f t="shared" si="11"/>
        <v>4</v>
      </c>
    </row>
    <row r="120" spans="1:8" x14ac:dyDescent="0.25">
      <c r="A120" s="3">
        <v>44020</v>
      </c>
      <c r="B120" s="10">
        <v>4</v>
      </c>
      <c r="C120">
        <f t="shared" si="7"/>
        <v>4.8148148148148149</v>
      </c>
      <c r="D120">
        <f t="shared" si="8"/>
        <v>4.6785714285714288</v>
      </c>
      <c r="E120">
        <f t="shared" si="10"/>
        <v>4.9000000000000004</v>
      </c>
      <c r="F120">
        <f t="shared" si="6"/>
        <v>4</v>
      </c>
      <c r="G120">
        <f t="shared" si="9"/>
        <v>4</v>
      </c>
      <c r="H120">
        <f t="shared" si="11"/>
        <v>4</v>
      </c>
    </row>
    <row r="121" spans="1:8" x14ac:dyDescent="0.25">
      <c r="A121" s="3">
        <v>44021</v>
      </c>
      <c r="B121" s="10">
        <v>4</v>
      </c>
      <c r="C121">
        <f t="shared" si="7"/>
        <v>5.2222222222222223</v>
      </c>
      <c r="D121">
        <f t="shared" si="8"/>
        <v>5.1071428571428568</v>
      </c>
      <c r="E121">
        <f t="shared" si="10"/>
        <v>4.9333333333333336</v>
      </c>
      <c r="F121">
        <f t="shared" si="6"/>
        <v>4</v>
      </c>
      <c r="G121">
        <f t="shared" si="9"/>
        <v>4</v>
      </c>
      <c r="H121">
        <f t="shared" si="11"/>
        <v>4</v>
      </c>
    </row>
    <row r="122" spans="1:8" x14ac:dyDescent="0.25">
      <c r="A122" s="3">
        <v>44022</v>
      </c>
      <c r="B122" s="10">
        <v>10</v>
      </c>
      <c r="C122">
        <f t="shared" si="7"/>
        <v>5.2222222222222223</v>
      </c>
      <c r="D122">
        <f t="shared" si="8"/>
        <v>5.1785714285714288</v>
      </c>
      <c r="E122">
        <f t="shared" si="10"/>
        <v>5</v>
      </c>
      <c r="F122">
        <f t="shared" si="6"/>
        <v>4.5</v>
      </c>
      <c r="G122">
        <f t="shared" si="9"/>
        <v>4</v>
      </c>
      <c r="H122">
        <f t="shared" si="11"/>
        <v>4</v>
      </c>
    </row>
    <row r="123" spans="1:8" x14ac:dyDescent="0.25">
      <c r="A123" s="3">
        <v>44023</v>
      </c>
      <c r="B123" s="10">
        <v>7</v>
      </c>
      <c r="C123">
        <f t="shared" si="7"/>
        <v>5.1481481481481479</v>
      </c>
      <c r="D123">
        <f t="shared" si="8"/>
        <v>5.1428571428571432</v>
      </c>
      <c r="E123">
        <f t="shared" si="10"/>
        <v>5.2333333333333334</v>
      </c>
      <c r="F123">
        <f t="shared" si="6"/>
        <v>4</v>
      </c>
      <c r="G123">
        <f t="shared" si="9"/>
        <v>4</v>
      </c>
      <c r="H123">
        <f t="shared" si="11"/>
        <v>4</v>
      </c>
    </row>
    <row r="124" spans="1:8" x14ac:dyDescent="0.25">
      <c r="A124" s="3">
        <v>44024</v>
      </c>
      <c r="B124" s="10">
        <v>6</v>
      </c>
      <c r="C124">
        <f t="shared" si="7"/>
        <v>5.4074074074074074</v>
      </c>
      <c r="D124">
        <f t="shared" si="8"/>
        <v>5.2857142857142856</v>
      </c>
      <c r="E124">
        <f t="shared" si="10"/>
        <v>5.666666666666667</v>
      </c>
      <c r="F124">
        <f t="shared" si="6"/>
        <v>4</v>
      </c>
      <c r="G124">
        <f t="shared" si="9"/>
        <v>4</v>
      </c>
      <c r="H124">
        <f t="shared" si="11"/>
        <v>4.5</v>
      </c>
    </row>
    <row r="125" spans="1:8" x14ac:dyDescent="0.25">
      <c r="A125" s="3">
        <v>44025</v>
      </c>
      <c r="B125" s="10">
        <v>2</v>
      </c>
      <c r="C125">
        <f t="shared" si="7"/>
        <v>5.7407407407407405</v>
      </c>
      <c r="D125">
        <f t="shared" si="8"/>
        <v>5.8214285714285712</v>
      </c>
      <c r="E125">
        <f t="shared" si="10"/>
        <v>6.7333333333333334</v>
      </c>
      <c r="F125">
        <f t="shared" si="6"/>
        <v>4</v>
      </c>
      <c r="G125">
        <f t="shared" si="9"/>
        <v>4.5</v>
      </c>
      <c r="H125">
        <f t="shared" si="11"/>
        <v>4.5</v>
      </c>
    </row>
    <row r="126" spans="1:8" x14ac:dyDescent="0.25">
      <c r="A126" s="3">
        <v>44026</v>
      </c>
      <c r="B126" s="10">
        <v>4</v>
      </c>
      <c r="C126">
        <f t="shared" si="7"/>
        <v>7.0740740740740744</v>
      </c>
      <c r="D126">
        <f t="shared" si="8"/>
        <v>6.8571428571428568</v>
      </c>
      <c r="E126">
        <f t="shared" si="10"/>
        <v>7.4333333333333336</v>
      </c>
      <c r="F126">
        <f t="shared" si="6"/>
        <v>4.5</v>
      </c>
      <c r="G126">
        <f t="shared" si="9"/>
        <v>4.5</v>
      </c>
      <c r="H126">
        <f t="shared" si="11"/>
        <v>5.5</v>
      </c>
    </row>
    <row r="127" spans="1:8" x14ac:dyDescent="0.25">
      <c r="A127" s="3">
        <v>44027</v>
      </c>
      <c r="B127" s="10">
        <v>6</v>
      </c>
      <c r="C127">
        <f t="shared" si="7"/>
        <v>7.666666666666667</v>
      </c>
      <c r="D127">
        <f t="shared" si="8"/>
        <v>7.6428571428571432</v>
      </c>
      <c r="E127">
        <f t="shared" si="10"/>
        <v>8.2666666666666675</v>
      </c>
      <c r="F127">
        <f t="shared" si="6"/>
        <v>4.5</v>
      </c>
      <c r="G127">
        <f t="shared" si="9"/>
        <v>5.5</v>
      </c>
      <c r="H127">
        <f t="shared" si="11"/>
        <v>5.5</v>
      </c>
    </row>
    <row r="128" spans="1:8" x14ac:dyDescent="0.25">
      <c r="A128" s="3">
        <v>44028</v>
      </c>
      <c r="B128" s="10">
        <v>2</v>
      </c>
      <c r="C128">
        <f t="shared" si="7"/>
        <v>8.7037037037037042</v>
      </c>
      <c r="D128">
        <f t="shared" si="8"/>
        <v>8.5714285714285712</v>
      </c>
      <c r="E128">
        <f t="shared" si="10"/>
        <v>8.5333333333333332</v>
      </c>
      <c r="F128">
        <f t="shared" si="6"/>
        <v>5</v>
      </c>
      <c r="G128">
        <f t="shared" si="9"/>
        <v>5.5</v>
      </c>
      <c r="H128">
        <f t="shared" si="11"/>
        <v>6</v>
      </c>
    </row>
    <row r="129" spans="1:8" x14ac:dyDescent="0.25">
      <c r="A129" s="3">
        <v>44029</v>
      </c>
      <c r="B129" s="10">
        <v>4</v>
      </c>
      <c r="C129">
        <f t="shared" si="7"/>
        <v>8.7407407407407405</v>
      </c>
      <c r="D129">
        <f t="shared" si="8"/>
        <v>8.7142857142857135</v>
      </c>
      <c r="E129">
        <f t="shared" si="10"/>
        <v>8.6666666666666661</v>
      </c>
      <c r="F129">
        <f t="shared" si="6"/>
        <v>5</v>
      </c>
      <c r="G129">
        <f t="shared" si="9"/>
        <v>6</v>
      </c>
      <c r="H129">
        <f t="shared" si="11"/>
        <v>6</v>
      </c>
    </row>
    <row r="130" spans="1:8" x14ac:dyDescent="0.25">
      <c r="A130" s="3">
        <v>44030</v>
      </c>
      <c r="B130" s="10">
        <v>1</v>
      </c>
      <c r="C130">
        <f t="shared" si="7"/>
        <v>8.8518518518518512</v>
      </c>
      <c r="D130">
        <f t="shared" si="8"/>
        <v>8.8214285714285712</v>
      </c>
      <c r="E130">
        <f t="shared" si="10"/>
        <v>9.3333333333333339</v>
      </c>
      <c r="F130">
        <f t="shared" si="6"/>
        <v>5</v>
      </c>
      <c r="G130">
        <f t="shared" si="9"/>
        <v>6</v>
      </c>
      <c r="H130">
        <f t="shared" si="11"/>
        <v>6.5</v>
      </c>
    </row>
    <row r="131" spans="1:8" x14ac:dyDescent="0.25">
      <c r="A131" s="3">
        <v>44031</v>
      </c>
      <c r="B131" s="10">
        <v>1</v>
      </c>
      <c r="C131">
        <f t="shared" si="7"/>
        <v>9.6666666666666661</v>
      </c>
      <c r="D131">
        <f t="shared" si="8"/>
        <v>9.4285714285714288</v>
      </c>
      <c r="E131">
        <f t="shared" si="10"/>
        <v>9.5</v>
      </c>
      <c r="F131">
        <f t="shared" si="6"/>
        <v>6</v>
      </c>
      <c r="G131">
        <f t="shared" si="9"/>
        <v>6</v>
      </c>
      <c r="H131">
        <f t="shared" si="11"/>
        <v>6.5</v>
      </c>
    </row>
    <row r="132" spans="1:8" x14ac:dyDescent="0.25">
      <c r="A132" s="3">
        <v>44032</v>
      </c>
      <c r="B132" s="10">
        <v>0</v>
      </c>
      <c r="C132">
        <f t="shared" si="7"/>
        <v>9.8518518518518512</v>
      </c>
      <c r="D132">
        <f t="shared" si="8"/>
        <v>9.7857142857142865</v>
      </c>
      <c r="E132">
        <f t="shared" si="10"/>
        <v>10.033333333333333</v>
      </c>
      <c r="F132">
        <f t="shared" si="6"/>
        <v>6</v>
      </c>
      <c r="G132">
        <f t="shared" si="9"/>
        <v>6.5</v>
      </c>
      <c r="H132">
        <f t="shared" si="11"/>
        <v>6.5</v>
      </c>
    </row>
    <row r="133" spans="1:8" x14ac:dyDescent="0.25">
      <c r="A133" s="3">
        <v>44033</v>
      </c>
      <c r="B133" s="10">
        <v>3</v>
      </c>
      <c r="C133">
        <f t="shared" si="7"/>
        <v>10.185185185185185</v>
      </c>
      <c r="D133">
        <f t="shared" si="8"/>
        <v>10.357142857142858</v>
      </c>
      <c r="E133">
        <f t="shared" si="10"/>
        <v>10.966666666666667</v>
      </c>
      <c r="F133">
        <f t="shared" si="6"/>
        <v>6</v>
      </c>
      <c r="G133">
        <f t="shared" si="9"/>
        <v>6.5</v>
      </c>
      <c r="H133">
        <f t="shared" si="11"/>
        <v>7.5</v>
      </c>
    </row>
    <row r="134" spans="1:8" x14ac:dyDescent="0.25">
      <c r="A134" s="3">
        <v>44034</v>
      </c>
      <c r="B134" s="10">
        <v>13</v>
      </c>
      <c r="C134">
        <f t="shared" si="7"/>
        <v>11.185185185185185</v>
      </c>
      <c r="D134">
        <f t="shared" si="8"/>
        <v>10.928571428571429</v>
      </c>
      <c r="E134">
        <f t="shared" si="10"/>
        <v>11.533333333333333</v>
      </c>
      <c r="F134">
        <f t="shared" si="6"/>
        <v>6.5</v>
      </c>
      <c r="G134">
        <f t="shared" si="9"/>
        <v>6.5</v>
      </c>
      <c r="H134">
        <f t="shared" si="11"/>
        <v>8</v>
      </c>
    </row>
    <row r="135" spans="1:8" x14ac:dyDescent="0.25">
      <c r="A135" s="3">
        <v>44035</v>
      </c>
      <c r="B135" s="10">
        <v>4</v>
      </c>
      <c r="C135">
        <f t="shared" si="7"/>
        <v>11.962962962962964</v>
      </c>
      <c r="D135">
        <f t="shared" si="8"/>
        <v>11.678571428571429</v>
      </c>
      <c r="E135">
        <f t="shared" si="10"/>
        <v>12.666666666666666</v>
      </c>
      <c r="F135">
        <f t="shared" si="6"/>
        <v>8</v>
      </c>
      <c r="G135">
        <f t="shared" si="9"/>
        <v>8</v>
      </c>
      <c r="H135">
        <f t="shared" si="11"/>
        <v>8</v>
      </c>
    </row>
    <row r="136" spans="1:8" x14ac:dyDescent="0.25">
      <c r="A136" s="3">
        <v>44036</v>
      </c>
      <c r="B136" s="10">
        <v>3</v>
      </c>
      <c r="C136">
        <f t="shared" si="7"/>
        <v>13.407407407407407</v>
      </c>
      <c r="D136">
        <f t="shared" si="8"/>
        <v>13.285714285714286</v>
      </c>
      <c r="E136">
        <f t="shared" si="10"/>
        <v>14.333333333333334</v>
      </c>
      <c r="F136">
        <f t="shared" si="6"/>
        <v>8</v>
      </c>
      <c r="G136">
        <f t="shared" si="9"/>
        <v>9</v>
      </c>
      <c r="H136">
        <f t="shared" si="11"/>
        <v>9</v>
      </c>
    </row>
    <row r="137" spans="1:8" x14ac:dyDescent="0.25">
      <c r="A137" s="3">
        <v>44037</v>
      </c>
      <c r="B137" s="10">
        <v>9</v>
      </c>
      <c r="C137">
        <f t="shared" si="7"/>
        <v>15.148148148148149</v>
      </c>
      <c r="D137">
        <f t="shared" si="8"/>
        <v>14.857142857142858</v>
      </c>
      <c r="E137">
        <f t="shared" si="10"/>
        <v>16.166666666666668</v>
      </c>
      <c r="F137">
        <f t="shared" si="6"/>
        <v>9</v>
      </c>
      <c r="G137">
        <f t="shared" si="9"/>
        <v>9</v>
      </c>
      <c r="H137">
        <f t="shared" si="11"/>
        <v>9.5</v>
      </c>
    </row>
    <row r="138" spans="1:8" x14ac:dyDescent="0.25">
      <c r="A138" s="3">
        <v>44038</v>
      </c>
      <c r="B138" s="10">
        <v>17</v>
      </c>
      <c r="C138">
        <f t="shared" si="7"/>
        <v>17.111111111111111</v>
      </c>
      <c r="D138">
        <f t="shared" si="8"/>
        <v>16.714285714285715</v>
      </c>
      <c r="E138">
        <f t="shared" si="10"/>
        <v>18</v>
      </c>
      <c r="F138">
        <f t="shared" si="6"/>
        <v>10</v>
      </c>
      <c r="G138">
        <f t="shared" si="9"/>
        <v>10</v>
      </c>
      <c r="H138">
        <f t="shared" si="11"/>
        <v>10</v>
      </c>
    </row>
    <row r="139" spans="1:8" x14ac:dyDescent="0.25">
      <c r="A139" s="3">
        <v>44039</v>
      </c>
      <c r="B139" s="10">
        <v>37</v>
      </c>
      <c r="C139">
        <f t="shared" si="7"/>
        <v>19.444444444444443</v>
      </c>
      <c r="D139">
        <f t="shared" si="8"/>
        <v>18.821428571428573</v>
      </c>
      <c r="E139">
        <f t="shared" si="10"/>
        <v>20.866666666666667</v>
      </c>
      <c r="F139">
        <f t="shared" si="6"/>
        <v>12</v>
      </c>
      <c r="G139">
        <f t="shared" si="9"/>
        <v>12</v>
      </c>
      <c r="H139">
        <f t="shared" si="11"/>
        <v>12</v>
      </c>
    </row>
    <row r="140" spans="1:8" x14ac:dyDescent="0.25">
      <c r="A140" s="3">
        <v>44040</v>
      </c>
      <c r="B140" s="10">
        <v>23</v>
      </c>
      <c r="C140">
        <f t="shared" si="7"/>
        <v>22.74074074074074</v>
      </c>
      <c r="D140">
        <f t="shared" si="8"/>
        <v>22.071428571428573</v>
      </c>
      <c r="E140">
        <f t="shared" si="10"/>
        <v>22.233333333333334</v>
      </c>
      <c r="F140">
        <f t="shared" si="6"/>
        <v>13</v>
      </c>
      <c r="G140">
        <f t="shared" si="9"/>
        <v>13</v>
      </c>
      <c r="H140">
        <f t="shared" si="11"/>
        <v>13</v>
      </c>
    </row>
    <row r="141" spans="1:8" x14ac:dyDescent="0.25">
      <c r="A141" s="3">
        <v>44041</v>
      </c>
      <c r="B141" s="10">
        <v>33</v>
      </c>
      <c r="C141">
        <f t="shared" si="7"/>
        <v>24.25925925925926</v>
      </c>
      <c r="D141">
        <f t="shared" si="8"/>
        <v>23.607142857142858</v>
      </c>
      <c r="E141">
        <f t="shared" si="10"/>
        <v>23.333333333333332</v>
      </c>
      <c r="F141">
        <f t="shared" si="6"/>
        <v>15</v>
      </c>
      <c r="G141">
        <f t="shared" si="9"/>
        <v>15</v>
      </c>
      <c r="H141">
        <f t="shared" si="11"/>
        <v>15</v>
      </c>
    </row>
    <row r="142" spans="1:8" x14ac:dyDescent="0.25">
      <c r="A142" s="3">
        <v>44042</v>
      </c>
      <c r="B142" s="10">
        <v>9</v>
      </c>
      <c r="C142">
        <f t="shared" si="7"/>
        <v>25.481481481481481</v>
      </c>
      <c r="D142">
        <f t="shared" si="8"/>
        <v>24.642857142857142</v>
      </c>
      <c r="E142">
        <f t="shared" si="10"/>
        <v>24.733333333333334</v>
      </c>
      <c r="F142">
        <f t="shared" si="6"/>
        <v>20</v>
      </c>
      <c r="G142">
        <f t="shared" si="9"/>
        <v>20</v>
      </c>
      <c r="H142">
        <f t="shared" si="11"/>
        <v>20</v>
      </c>
    </row>
    <row r="143" spans="1:8" x14ac:dyDescent="0.25">
      <c r="A143" s="3">
        <v>44043</v>
      </c>
      <c r="B143" s="10">
        <v>11</v>
      </c>
      <c r="C143">
        <f t="shared" si="7"/>
        <v>27.037037037037038</v>
      </c>
      <c r="D143">
        <f t="shared" si="8"/>
        <v>26.214285714285715</v>
      </c>
      <c r="E143">
        <f t="shared" si="10"/>
        <v>26.366666666666667</v>
      </c>
      <c r="F143">
        <f t="shared" si="6"/>
        <v>23.5</v>
      </c>
      <c r="G143">
        <f t="shared" si="9"/>
        <v>23.5</v>
      </c>
      <c r="H143">
        <f t="shared" si="11"/>
        <v>23.5</v>
      </c>
    </row>
    <row r="144" spans="1:8" x14ac:dyDescent="0.25">
      <c r="A144" s="3">
        <v>44044</v>
      </c>
      <c r="B144" s="10">
        <v>25</v>
      </c>
      <c r="C144">
        <f t="shared" si="7"/>
        <v>29.037037037037038</v>
      </c>
      <c r="D144">
        <f t="shared" si="8"/>
        <v>28.035714285714285</v>
      </c>
      <c r="E144">
        <f t="shared" si="10"/>
        <v>28.4</v>
      </c>
      <c r="F144">
        <f t="shared" si="6"/>
        <v>24.5</v>
      </c>
      <c r="G144">
        <f t="shared" si="9"/>
        <v>24.5</v>
      </c>
      <c r="H144">
        <f t="shared" si="11"/>
        <v>24.5</v>
      </c>
    </row>
    <row r="145" spans="1:8" x14ac:dyDescent="0.25">
      <c r="A145" s="3">
        <v>44045</v>
      </c>
      <c r="B145" s="10">
        <v>13</v>
      </c>
      <c r="C145">
        <f t="shared" si="7"/>
        <v>31.333333333333332</v>
      </c>
      <c r="D145">
        <f t="shared" si="8"/>
        <v>30.25</v>
      </c>
      <c r="E145">
        <f t="shared" si="10"/>
        <v>29.066666666666666</v>
      </c>
      <c r="F145">
        <f t="shared" ref="F145:F208" si="12">MEDIAN(B132:B157)</f>
        <v>25</v>
      </c>
      <c r="G145">
        <f t="shared" si="9"/>
        <v>25</v>
      </c>
      <c r="H145">
        <f t="shared" si="11"/>
        <v>24.5</v>
      </c>
    </row>
    <row r="146" spans="1:8" x14ac:dyDescent="0.25">
      <c r="A146" s="3">
        <v>44046</v>
      </c>
      <c r="B146" s="10">
        <v>24</v>
      </c>
      <c r="C146">
        <f t="shared" ref="C146:C209" si="13">AVERAGE(B133:B159)</f>
        <v>32.222222222222221</v>
      </c>
      <c r="D146">
        <f t="shared" ref="D146:D209" si="14">AVERAGE(B132:B159)</f>
        <v>31.071428571428573</v>
      </c>
      <c r="E146">
        <f t="shared" si="10"/>
        <v>30.633333333333333</v>
      </c>
      <c r="F146">
        <f t="shared" si="12"/>
        <v>28</v>
      </c>
      <c r="G146">
        <f t="shared" ref="G146:G209" si="15">MEDIAN(B132:B159)</f>
        <v>25</v>
      </c>
      <c r="H146">
        <f t="shared" si="11"/>
        <v>25</v>
      </c>
    </row>
    <row r="147" spans="1:8" x14ac:dyDescent="0.25">
      <c r="A147" s="3">
        <v>44047</v>
      </c>
      <c r="B147" s="10">
        <v>31</v>
      </c>
      <c r="C147">
        <f t="shared" si="13"/>
        <v>33.888888888888886</v>
      </c>
      <c r="D147">
        <f t="shared" si="14"/>
        <v>32.785714285714285</v>
      </c>
      <c r="E147">
        <f t="shared" ref="E147:E210" si="16">AVERAGE(B132:B161)</f>
        <v>32.06666666666667</v>
      </c>
      <c r="F147">
        <f t="shared" si="12"/>
        <v>28</v>
      </c>
      <c r="G147">
        <f t="shared" si="15"/>
        <v>28</v>
      </c>
      <c r="H147">
        <f t="shared" ref="H147:H210" si="17">MEDIAN(B132:B161)</f>
        <v>28</v>
      </c>
    </row>
    <row r="148" spans="1:8" x14ac:dyDescent="0.25">
      <c r="A148" s="3">
        <v>44048</v>
      </c>
      <c r="B148" s="10">
        <v>25</v>
      </c>
      <c r="C148">
        <f t="shared" si="13"/>
        <v>35.037037037037038</v>
      </c>
      <c r="D148">
        <f t="shared" si="14"/>
        <v>34.25</v>
      </c>
      <c r="E148">
        <f t="shared" si="16"/>
        <v>34.533333333333331</v>
      </c>
      <c r="F148">
        <f t="shared" si="12"/>
        <v>32</v>
      </c>
      <c r="G148">
        <f t="shared" si="15"/>
        <v>32</v>
      </c>
      <c r="H148">
        <f t="shared" si="17"/>
        <v>32</v>
      </c>
    </row>
    <row r="149" spans="1:8" x14ac:dyDescent="0.25">
      <c r="A149" s="3">
        <v>44049</v>
      </c>
      <c r="B149" s="10">
        <v>49</v>
      </c>
      <c r="C149">
        <f t="shared" si="13"/>
        <v>37.629629629629626</v>
      </c>
      <c r="D149">
        <f t="shared" si="14"/>
        <v>36.428571428571431</v>
      </c>
      <c r="E149">
        <f t="shared" si="16"/>
        <v>37.200000000000003</v>
      </c>
      <c r="F149">
        <f t="shared" si="12"/>
        <v>34</v>
      </c>
      <c r="G149">
        <f t="shared" si="15"/>
        <v>34</v>
      </c>
      <c r="H149">
        <f t="shared" si="17"/>
        <v>34</v>
      </c>
    </row>
    <row r="150" spans="1:8" x14ac:dyDescent="0.25">
      <c r="A150" s="3">
        <v>44050</v>
      </c>
      <c r="B150" s="10">
        <v>54</v>
      </c>
      <c r="C150">
        <f t="shared" si="13"/>
        <v>40.592592592592595</v>
      </c>
      <c r="D150">
        <f t="shared" si="14"/>
        <v>39.25</v>
      </c>
      <c r="E150">
        <f t="shared" si="16"/>
        <v>37.333333333333336</v>
      </c>
      <c r="F150">
        <f t="shared" si="12"/>
        <v>36</v>
      </c>
      <c r="G150">
        <f t="shared" si="15"/>
        <v>36</v>
      </c>
      <c r="H150">
        <f t="shared" si="17"/>
        <v>34</v>
      </c>
    </row>
    <row r="151" spans="1:8" x14ac:dyDescent="0.25">
      <c r="A151" s="3">
        <v>44051</v>
      </c>
      <c r="B151" s="10">
        <v>59</v>
      </c>
      <c r="C151">
        <f t="shared" si="13"/>
        <v>40.888888888888886</v>
      </c>
      <c r="D151">
        <f t="shared" si="14"/>
        <v>39.75</v>
      </c>
      <c r="E151">
        <f t="shared" si="16"/>
        <v>38.366666666666667</v>
      </c>
      <c r="F151">
        <f t="shared" si="12"/>
        <v>40.5</v>
      </c>
      <c r="G151">
        <f t="shared" si="15"/>
        <v>36</v>
      </c>
      <c r="H151">
        <f t="shared" si="17"/>
        <v>35</v>
      </c>
    </row>
    <row r="152" spans="1:8" x14ac:dyDescent="0.25">
      <c r="A152" s="3">
        <v>44052</v>
      </c>
      <c r="B152" s="10">
        <v>65</v>
      </c>
      <c r="C152">
        <f t="shared" si="13"/>
        <v>41.555555555555557</v>
      </c>
      <c r="D152">
        <f t="shared" si="14"/>
        <v>40.678571428571431</v>
      </c>
      <c r="E152">
        <f t="shared" si="16"/>
        <v>40.43333333333333</v>
      </c>
      <c r="F152">
        <f t="shared" si="12"/>
        <v>40.5</v>
      </c>
      <c r="G152">
        <f t="shared" si="15"/>
        <v>36</v>
      </c>
      <c r="H152">
        <f t="shared" si="17"/>
        <v>36</v>
      </c>
    </row>
    <row r="153" spans="1:8" x14ac:dyDescent="0.25">
      <c r="A153" s="3">
        <v>44053</v>
      </c>
      <c r="B153" s="10">
        <v>93</v>
      </c>
      <c r="C153">
        <f t="shared" si="13"/>
        <v>42.592592592592595</v>
      </c>
      <c r="D153">
        <f t="shared" si="14"/>
        <v>42.392857142857146</v>
      </c>
      <c r="E153">
        <f t="shared" si="16"/>
        <v>41.3</v>
      </c>
      <c r="F153">
        <f t="shared" si="12"/>
        <v>39.5</v>
      </c>
      <c r="G153">
        <f t="shared" si="15"/>
        <v>40.5</v>
      </c>
      <c r="H153">
        <f t="shared" si="17"/>
        <v>36</v>
      </c>
    </row>
    <row r="154" spans="1:8" x14ac:dyDescent="0.25">
      <c r="A154" s="3">
        <v>44054</v>
      </c>
      <c r="B154" s="10">
        <v>47</v>
      </c>
      <c r="C154">
        <f t="shared" si="13"/>
        <v>43.037037037037038</v>
      </c>
      <c r="D154">
        <f t="shared" si="14"/>
        <v>42.321428571428569</v>
      </c>
      <c r="E154">
        <f t="shared" si="16"/>
        <v>41.633333333333333</v>
      </c>
      <c r="F154">
        <f t="shared" si="12"/>
        <v>45</v>
      </c>
      <c r="G154">
        <f t="shared" si="15"/>
        <v>39.5</v>
      </c>
      <c r="H154">
        <f t="shared" si="17"/>
        <v>36</v>
      </c>
    </row>
    <row r="155" spans="1:8" x14ac:dyDescent="0.25">
      <c r="A155" s="3">
        <v>44055</v>
      </c>
      <c r="B155" s="10">
        <v>35</v>
      </c>
      <c r="C155">
        <f t="shared" si="13"/>
        <v>42.814814814814817</v>
      </c>
      <c r="D155">
        <f t="shared" si="14"/>
        <v>42.464285714285715</v>
      </c>
      <c r="E155">
        <f t="shared" si="16"/>
        <v>40.9</v>
      </c>
      <c r="F155">
        <f t="shared" si="12"/>
        <v>45</v>
      </c>
      <c r="G155">
        <f t="shared" si="15"/>
        <v>39.5</v>
      </c>
      <c r="H155">
        <f t="shared" si="17"/>
        <v>35</v>
      </c>
    </row>
    <row r="156" spans="1:8" x14ac:dyDescent="0.25">
      <c r="A156" s="3">
        <v>44056</v>
      </c>
      <c r="B156" s="10">
        <v>46</v>
      </c>
      <c r="C156">
        <f t="shared" si="13"/>
        <v>43.037037037037038</v>
      </c>
      <c r="D156">
        <f t="shared" si="14"/>
        <v>41.821428571428569</v>
      </c>
      <c r="E156">
        <f t="shared" si="16"/>
        <v>41.7</v>
      </c>
      <c r="F156">
        <f t="shared" si="12"/>
        <v>45</v>
      </c>
      <c r="G156">
        <f t="shared" si="15"/>
        <v>39.5</v>
      </c>
      <c r="H156">
        <f t="shared" si="17"/>
        <v>39.5</v>
      </c>
    </row>
    <row r="157" spans="1:8" x14ac:dyDescent="0.25">
      <c r="A157" s="3">
        <v>44057</v>
      </c>
      <c r="B157" s="10">
        <v>55</v>
      </c>
      <c r="C157">
        <f t="shared" si="13"/>
        <v>44.370370370370374</v>
      </c>
      <c r="D157">
        <f t="shared" si="14"/>
        <v>43.178571428571431</v>
      </c>
      <c r="E157">
        <f t="shared" si="16"/>
        <v>42.6</v>
      </c>
      <c r="F157">
        <f t="shared" si="12"/>
        <v>45</v>
      </c>
      <c r="G157">
        <f t="shared" si="15"/>
        <v>45</v>
      </c>
      <c r="H157">
        <f t="shared" si="17"/>
        <v>45</v>
      </c>
    </row>
    <row r="158" spans="1:8" x14ac:dyDescent="0.25">
      <c r="A158" s="3">
        <v>44058</v>
      </c>
      <c r="B158" s="10">
        <v>63</v>
      </c>
      <c r="C158">
        <f t="shared" si="13"/>
        <v>45.666666666666664</v>
      </c>
      <c r="D158">
        <f t="shared" si="14"/>
        <v>44.928571428571431</v>
      </c>
      <c r="E158">
        <f t="shared" si="16"/>
        <v>44.266666666666666</v>
      </c>
      <c r="F158">
        <f t="shared" si="12"/>
        <v>46.5</v>
      </c>
      <c r="G158">
        <f t="shared" si="15"/>
        <v>46.5</v>
      </c>
      <c r="H158">
        <f t="shared" si="17"/>
        <v>46.5</v>
      </c>
    </row>
    <row r="159" spans="1:8" x14ac:dyDescent="0.25">
      <c r="A159" s="3">
        <v>44059</v>
      </c>
      <c r="B159" s="10">
        <v>24</v>
      </c>
      <c r="C159">
        <f t="shared" si="13"/>
        <v>47.370370370370374</v>
      </c>
      <c r="D159">
        <f t="shared" si="14"/>
        <v>46.142857142857146</v>
      </c>
      <c r="E159">
        <f t="shared" si="16"/>
        <v>45.5</v>
      </c>
      <c r="F159">
        <f t="shared" si="12"/>
        <v>47</v>
      </c>
      <c r="G159">
        <f t="shared" si="15"/>
        <v>47</v>
      </c>
      <c r="H159">
        <f t="shared" si="17"/>
        <v>47</v>
      </c>
    </row>
    <row r="160" spans="1:8" x14ac:dyDescent="0.25">
      <c r="A160" s="3">
        <v>44060</v>
      </c>
      <c r="B160" s="10">
        <v>48</v>
      </c>
      <c r="C160">
        <f t="shared" si="13"/>
        <v>48.25925925925926</v>
      </c>
      <c r="D160">
        <f t="shared" si="14"/>
        <v>47.392857142857146</v>
      </c>
      <c r="E160">
        <f t="shared" si="16"/>
        <v>46.633333333333333</v>
      </c>
      <c r="F160">
        <f t="shared" si="12"/>
        <v>47.5</v>
      </c>
      <c r="G160">
        <f t="shared" si="15"/>
        <v>47.5</v>
      </c>
      <c r="H160">
        <f t="shared" si="17"/>
        <v>47.5</v>
      </c>
    </row>
    <row r="161" spans="1:8" x14ac:dyDescent="0.25">
      <c r="A161" s="3">
        <v>44061</v>
      </c>
      <c r="B161" s="10">
        <v>44</v>
      </c>
      <c r="C161">
        <f t="shared" si="13"/>
        <v>49.296296296296298</v>
      </c>
      <c r="D161">
        <f t="shared" si="14"/>
        <v>48.642857142857146</v>
      </c>
      <c r="E161">
        <f t="shared" si="16"/>
        <v>47.3</v>
      </c>
      <c r="F161">
        <f t="shared" si="12"/>
        <v>48</v>
      </c>
      <c r="G161">
        <f t="shared" si="15"/>
        <v>48</v>
      </c>
      <c r="H161">
        <f t="shared" si="17"/>
        <v>47.5</v>
      </c>
    </row>
    <row r="162" spans="1:8" x14ac:dyDescent="0.25">
      <c r="A162" s="3">
        <v>44062</v>
      </c>
      <c r="B162" s="10">
        <v>74</v>
      </c>
      <c r="C162">
        <f t="shared" si="13"/>
        <v>49.592592592592595</v>
      </c>
      <c r="D162">
        <f t="shared" si="14"/>
        <v>48.714285714285715</v>
      </c>
      <c r="E162">
        <f t="shared" si="16"/>
        <v>48.533333333333331</v>
      </c>
      <c r="F162">
        <f t="shared" si="12"/>
        <v>48.5</v>
      </c>
      <c r="G162">
        <f t="shared" si="15"/>
        <v>48</v>
      </c>
      <c r="H162">
        <f t="shared" si="17"/>
        <v>48</v>
      </c>
    </row>
    <row r="163" spans="1:8" x14ac:dyDescent="0.25">
      <c r="A163" s="3">
        <v>44063</v>
      </c>
      <c r="B163" s="10">
        <v>83</v>
      </c>
      <c r="C163">
        <f t="shared" si="13"/>
        <v>50.037037037037038</v>
      </c>
      <c r="D163">
        <f t="shared" si="14"/>
        <v>50</v>
      </c>
      <c r="E163">
        <f t="shared" si="16"/>
        <v>50.43333333333333</v>
      </c>
      <c r="F163">
        <f t="shared" si="12"/>
        <v>48</v>
      </c>
      <c r="G163">
        <f t="shared" si="15"/>
        <v>48.5</v>
      </c>
      <c r="H163">
        <f t="shared" si="17"/>
        <v>48.5</v>
      </c>
    </row>
    <row r="164" spans="1:8" x14ac:dyDescent="0.25">
      <c r="A164" s="3">
        <v>44064</v>
      </c>
      <c r="B164" s="10">
        <v>17</v>
      </c>
      <c r="C164">
        <f t="shared" si="13"/>
        <v>51.296296296296298</v>
      </c>
      <c r="D164">
        <f t="shared" si="14"/>
        <v>51.392857142857146</v>
      </c>
      <c r="E164">
        <f t="shared" si="16"/>
        <v>51.333333333333336</v>
      </c>
      <c r="F164">
        <f t="shared" si="12"/>
        <v>48</v>
      </c>
      <c r="G164">
        <f t="shared" si="15"/>
        <v>51</v>
      </c>
      <c r="H164">
        <f t="shared" si="17"/>
        <v>50.5</v>
      </c>
    </row>
    <row r="165" spans="1:8" x14ac:dyDescent="0.25">
      <c r="A165" s="3">
        <v>44065</v>
      </c>
      <c r="B165" s="10">
        <v>35</v>
      </c>
      <c r="C165">
        <f t="shared" si="13"/>
        <v>51.037037037037038</v>
      </c>
      <c r="D165">
        <f t="shared" si="14"/>
        <v>51.321428571428569</v>
      </c>
      <c r="E165">
        <f t="shared" si="16"/>
        <v>50.766666666666666</v>
      </c>
      <c r="F165">
        <f t="shared" si="12"/>
        <v>48</v>
      </c>
      <c r="G165">
        <f t="shared" si="15"/>
        <v>50</v>
      </c>
      <c r="H165">
        <f t="shared" si="17"/>
        <v>50</v>
      </c>
    </row>
    <row r="166" spans="1:8" x14ac:dyDescent="0.25">
      <c r="A166" s="3">
        <v>44066</v>
      </c>
      <c r="B166" s="10">
        <v>65</v>
      </c>
      <c r="C166">
        <f t="shared" si="13"/>
        <v>49.814814814814817</v>
      </c>
      <c r="D166">
        <f t="shared" si="14"/>
        <v>50.357142857142854</v>
      </c>
      <c r="E166">
        <f t="shared" si="16"/>
        <v>49.333333333333336</v>
      </c>
      <c r="F166">
        <f t="shared" si="12"/>
        <v>48</v>
      </c>
      <c r="G166">
        <f t="shared" si="15"/>
        <v>48</v>
      </c>
      <c r="H166">
        <f t="shared" si="17"/>
        <v>48</v>
      </c>
    </row>
    <row r="167" spans="1:8" x14ac:dyDescent="0.25">
      <c r="A167" s="3">
        <v>44067</v>
      </c>
      <c r="B167" s="10">
        <v>35</v>
      </c>
      <c r="C167">
        <f t="shared" si="13"/>
        <v>46.777777777777779</v>
      </c>
      <c r="D167">
        <f t="shared" si="14"/>
        <v>48.428571428571431</v>
      </c>
      <c r="E167">
        <f t="shared" si="16"/>
        <v>48.8</v>
      </c>
      <c r="F167">
        <f t="shared" si="12"/>
        <v>47.5</v>
      </c>
      <c r="G167">
        <f t="shared" si="15"/>
        <v>47.5</v>
      </c>
      <c r="H167">
        <f t="shared" si="17"/>
        <v>47.5</v>
      </c>
    </row>
    <row r="168" spans="1:8" x14ac:dyDescent="0.25">
      <c r="A168" s="3">
        <v>44068</v>
      </c>
      <c r="B168" s="10">
        <v>27</v>
      </c>
      <c r="C168">
        <f t="shared" si="13"/>
        <v>46.629629629629626</v>
      </c>
      <c r="D168">
        <f t="shared" si="14"/>
        <v>46.642857142857146</v>
      </c>
      <c r="E168">
        <f t="shared" si="16"/>
        <v>47.466666666666669</v>
      </c>
      <c r="F168">
        <f t="shared" si="12"/>
        <v>47.5</v>
      </c>
      <c r="G168">
        <f t="shared" si="15"/>
        <v>47</v>
      </c>
      <c r="H168">
        <f t="shared" si="17"/>
        <v>47</v>
      </c>
    </row>
    <row r="169" spans="1:8" x14ac:dyDescent="0.25">
      <c r="A169" s="3">
        <v>44069</v>
      </c>
      <c r="B169" s="10">
        <v>15</v>
      </c>
      <c r="C169">
        <f t="shared" si="13"/>
        <v>46.25925925925926</v>
      </c>
      <c r="D169">
        <f t="shared" si="14"/>
        <v>45.857142857142854</v>
      </c>
      <c r="E169">
        <f t="shared" si="16"/>
        <v>47.1</v>
      </c>
      <c r="F169">
        <f t="shared" si="12"/>
        <v>47.5</v>
      </c>
      <c r="G169">
        <f t="shared" si="15"/>
        <v>46.5</v>
      </c>
      <c r="H169">
        <f t="shared" si="17"/>
        <v>47</v>
      </c>
    </row>
    <row r="170" spans="1:8" x14ac:dyDescent="0.25">
      <c r="A170" s="3">
        <v>44070</v>
      </c>
      <c r="B170" s="10">
        <v>47</v>
      </c>
      <c r="C170">
        <f t="shared" si="13"/>
        <v>47.592592592592595</v>
      </c>
      <c r="D170">
        <f t="shared" si="14"/>
        <v>47.535714285714285</v>
      </c>
      <c r="E170">
        <f t="shared" si="16"/>
        <v>48.6</v>
      </c>
      <c r="F170">
        <f t="shared" si="12"/>
        <v>47.5</v>
      </c>
      <c r="G170">
        <f t="shared" si="15"/>
        <v>47.5</v>
      </c>
      <c r="H170">
        <f t="shared" si="17"/>
        <v>47.5</v>
      </c>
    </row>
    <row r="171" spans="1:8" x14ac:dyDescent="0.25">
      <c r="A171" s="3">
        <v>44071</v>
      </c>
      <c r="B171" s="10">
        <v>60</v>
      </c>
      <c r="C171">
        <f t="shared" si="13"/>
        <v>48.962962962962962</v>
      </c>
      <c r="D171">
        <f t="shared" si="14"/>
        <v>49.178571428571431</v>
      </c>
      <c r="E171">
        <f t="shared" si="16"/>
        <v>48.833333333333336</v>
      </c>
      <c r="F171">
        <f t="shared" si="12"/>
        <v>47.5</v>
      </c>
      <c r="G171">
        <f t="shared" si="15"/>
        <v>48</v>
      </c>
      <c r="H171">
        <f t="shared" si="17"/>
        <v>47.5</v>
      </c>
    </row>
    <row r="172" spans="1:8" x14ac:dyDescent="0.25">
      <c r="A172" s="3">
        <v>44072</v>
      </c>
      <c r="B172" s="10">
        <v>59</v>
      </c>
      <c r="C172">
        <f t="shared" si="13"/>
        <v>48.185185185185183</v>
      </c>
      <c r="D172">
        <f t="shared" si="14"/>
        <v>48.714285714285715</v>
      </c>
      <c r="E172">
        <f t="shared" si="16"/>
        <v>49.3</v>
      </c>
      <c r="F172">
        <f t="shared" si="12"/>
        <v>47.5</v>
      </c>
      <c r="G172">
        <f t="shared" si="15"/>
        <v>47.5</v>
      </c>
      <c r="H172">
        <f t="shared" si="17"/>
        <v>48</v>
      </c>
    </row>
    <row r="173" spans="1:8" x14ac:dyDescent="0.25">
      <c r="A173" s="3">
        <v>44073</v>
      </c>
      <c r="B173" s="10">
        <v>48</v>
      </c>
      <c r="C173">
        <f t="shared" si="13"/>
        <v>49.518518518518519</v>
      </c>
      <c r="D173">
        <f t="shared" si="14"/>
        <v>48.607142857142854</v>
      </c>
      <c r="E173">
        <f t="shared" si="16"/>
        <v>48.5</v>
      </c>
      <c r="F173">
        <f t="shared" si="12"/>
        <v>47.5</v>
      </c>
      <c r="G173">
        <f t="shared" si="15"/>
        <v>47.5</v>
      </c>
      <c r="H173">
        <f t="shared" si="17"/>
        <v>47.5</v>
      </c>
    </row>
    <row r="174" spans="1:8" x14ac:dyDescent="0.25">
      <c r="A174" s="3">
        <v>44074</v>
      </c>
      <c r="B174" s="10">
        <v>59</v>
      </c>
      <c r="C174">
        <f t="shared" si="13"/>
        <v>48.888888888888886</v>
      </c>
      <c r="D174">
        <f t="shared" si="14"/>
        <v>48.857142857142854</v>
      </c>
      <c r="E174">
        <f t="shared" si="16"/>
        <v>47.8</v>
      </c>
      <c r="F174">
        <f t="shared" si="12"/>
        <v>47.5</v>
      </c>
      <c r="G174">
        <f t="shared" si="15"/>
        <v>47.5</v>
      </c>
      <c r="H174">
        <f t="shared" si="17"/>
        <v>45.5</v>
      </c>
    </row>
    <row r="175" spans="1:8" x14ac:dyDescent="0.25">
      <c r="A175" s="3">
        <v>44075</v>
      </c>
      <c r="B175" s="10">
        <v>33</v>
      </c>
      <c r="C175">
        <f t="shared" si="13"/>
        <v>48.814814814814817</v>
      </c>
      <c r="D175">
        <f t="shared" si="14"/>
        <v>48.642857142857146</v>
      </c>
      <c r="E175">
        <f t="shared" si="16"/>
        <v>49.56666666666667</v>
      </c>
      <c r="F175">
        <f t="shared" si="12"/>
        <v>47.5</v>
      </c>
      <c r="G175">
        <f t="shared" si="15"/>
        <v>45.5</v>
      </c>
      <c r="H175">
        <f t="shared" si="17"/>
        <v>47.5</v>
      </c>
    </row>
    <row r="176" spans="1:8" x14ac:dyDescent="0.25">
      <c r="A176" s="3">
        <v>44076</v>
      </c>
      <c r="B176" s="10">
        <v>61</v>
      </c>
      <c r="C176">
        <f t="shared" si="13"/>
        <v>48.925925925925924</v>
      </c>
      <c r="D176">
        <f t="shared" si="14"/>
        <v>49.821428571428569</v>
      </c>
      <c r="E176">
        <f t="shared" si="16"/>
        <v>50.4</v>
      </c>
      <c r="F176">
        <f t="shared" si="12"/>
        <v>45</v>
      </c>
      <c r="G176">
        <f t="shared" si="15"/>
        <v>47.5</v>
      </c>
      <c r="H176">
        <f t="shared" si="17"/>
        <v>47.5</v>
      </c>
    </row>
    <row r="177" spans="1:8" x14ac:dyDescent="0.25">
      <c r="A177" s="3">
        <v>44077</v>
      </c>
      <c r="B177" s="10">
        <v>88</v>
      </c>
      <c r="C177">
        <f t="shared" si="13"/>
        <v>48.555555555555557</v>
      </c>
      <c r="D177">
        <f t="shared" si="14"/>
        <v>49.785714285714285</v>
      </c>
      <c r="E177">
        <f t="shared" si="16"/>
        <v>50.833333333333336</v>
      </c>
      <c r="F177">
        <f t="shared" si="12"/>
        <v>45</v>
      </c>
      <c r="G177">
        <f t="shared" si="15"/>
        <v>47.5</v>
      </c>
      <c r="H177">
        <f t="shared" si="17"/>
        <v>50</v>
      </c>
    </row>
    <row r="178" spans="1:8" x14ac:dyDescent="0.25">
      <c r="A178" s="3">
        <v>44078</v>
      </c>
      <c r="B178" s="10">
        <v>52</v>
      </c>
      <c r="C178">
        <f t="shared" si="13"/>
        <v>50.037037037037038</v>
      </c>
      <c r="D178">
        <f t="shared" si="14"/>
        <v>48.857142857142854</v>
      </c>
      <c r="E178">
        <f t="shared" si="16"/>
        <v>50.733333333333334</v>
      </c>
      <c r="F178">
        <f t="shared" si="12"/>
        <v>47.5</v>
      </c>
      <c r="G178">
        <f t="shared" si="15"/>
        <v>47.5</v>
      </c>
      <c r="H178">
        <f t="shared" si="17"/>
        <v>50</v>
      </c>
    </row>
    <row r="179" spans="1:8" x14ac:dyDescent="0.25">
      <c r="A179" s="3">
        <v>44079</v>
      </c>
      <c r="B179" s="10">
        <v>32</v>
      </c>
      <c r="C179">
        <f t="shared" si="13"/>
        <v>51.370370370370374</v>
      </c>
      <c r="D179">
        <f t="shared" si="14"/>
        <v>50.785714285714285</v>
      </c>
      <c r="E179">
        <f t="shared" si="16"/>
        <v>49.666666666666664</v>
      </c>
      <c r="F179">
        <f t="shared" si="12"/>
        <v>50</v>
      </c>
      <c r="G179">
        <f t="shared" si="15"/>
        <v>50</v>
      </c>
      <c r="H179">
        <f t="shared" si="17"/>
        <v>49.5</v>
      </c>
    </row>
    <row r="180" spans="1:8" x14ac:dyDescent="0.25">
      <c r="A180" s="3">
        <v>44080</v>
      </c>
      <c r="B180" s="10">
        <v>11</v>
      </c>
      <c r="C180">
        <f t="shared" si="13"/>
        <v>50.851851851851855</v>
      </c>
      <c r="D180">
        <f t="shared" si="14"/>
        <v>51.357142857142854</v>
      </c>
      <c r="E180">
        <f t="shared" si="16"/>
        <v>50.3</v>
      </c>
      <c r="F180">
        <f t="shared" si="12"/>
        <v>50</v>
      </c>
      <c r="G180">
        <f t="shared" si="15"/>
        <v>51.5</v>
      </c>
      <c r="H180">
        <f t="shared" si="17"/>
        <v>49.5</v>
      </c>
    </row>
    <row r="181" spans="1:8" x14ac:dyDescent="0.25">
      <c r="A181" s="3">
        <v>44081</v>
      </c>
      <c r="B181" s="10">
        <v>43</v>
      </c>
      <c r="C181">
        <f t="shared" si="13"/>
        <v>50.888888888888886</v>
      </c>
      <c r="D181">
        <f t="shared" si="14"/>
        <v>50.321428571428569</v>
      </c>
      <c r="E181">
        <f t="shared" si="16"/>
        <v>50.8</v>
      </c>
      <c r="F181">
        <f t="shared" si="12"/>
        <v>51.5</v>
      </c>
      <c r="G181">
        <f t="shared" si="15"/>
        <v>49.5</v>
      </c>
      <c r="H181">
        <f t="shared" si="17"/>
        <v>50.5</v>
      </c>
    </row>
    <row r="182" spans="1:8" x14ac:dyDescent="0.25">
      <c r="A182" s="3">
        <v>44082</v>
      </c>
      <c r="B182" s="10">
        <v>25</v>
      </c>
      <c r="C182">
        <f t="shared" si="13"/>
        <v>51.74074074074074</v>
      </c>
      <c r="D182">
        <f t="shared" si="14"/>
        <v>50.857142857142854</v>
      </c>
      <c r="E182">
        <f t="shared" si="16"/>
        <v>51.333333333333336</v>
      </c>
      <c r="F182">
        <f t="shared" si="12"/>
        <v>51.5</v>
      </c>
      <c r="G182">
        <f t="shared" si="15"/>
        <v>50.5</v>
      </c>
      <c r="H182">
        <f t="shared" si="17"/>
        <v>50.5</v>
      </c>
    </row>
    <row r="183" spans="1:8" x14ac:dyDescent="0.25">
      <c r="A183" s="3">
        <v>44083</v>
      </c>
      <c r="B183" s="10">
        <v>82</v>
      </c>
      <c r="C183">
        <f t="shared" si="13"/>
        <v>54.185185185185183</v>
      </c>
      <c r="D183">
        <f t="shared" si="14"/>
        <v>52.785714285714285</v>
      </c>
      <c r="E183">
        <f t="shared" si="16"/>
        <v>51.766666666666666</v>
      </c>
      <c r="F183">
        <f t="shared" si="12"/>
        <v>51.5</v>
      </c>
      <c r="G183">
        <f t="shared" si="15"/>
        <v>51.5</v>
      </c>
      <c r="H183">
        <f t="shared" si="17"/>
        <v>50.5</v>
      </c>
    </row>
    <row r="184" spans="1:8" x14ac:dyDescent="0.25">
      <c r="A184" s="3">
        <v>44084</v>
      </c>
      <c r="B184" s="10">
        <v>92</v>
      </c>
      <c r="C184">
        <f t="shared" si="13"/>
        <v>54.222222222222221</v>
      </c>
      <c r="D184">
        <f t="shared" si="14"/>
        <v>53.964285714285715</v>
      </c>
      <c r="E184">
        <f t="shared" si="16"/>
        <v>52.2</v>
      </c>
      <c r="F184">
        <f t="shared" si="12"/>
        <v>54.5</v>
      </c>
      <c r="G184">
        <f t="shared" si="15"/>
        <v>51.5</v>
      </c>
      <c r="H184">
        <f t="shared" si="17"/>
        <v>50.5</v>
      </c>
    </row>
    <row r="185" spans="1:8" x14ac:dyDescent="0.25">
      <c r="A185" s="3">
        <v>44085</v>
      </c>
      <c r="B185" s="10">
        <v>42</v>
      </c>
      <c r="C185">
        <f t="shared" si="13"/>
        <v>53.481481481481481</v>
      </c>
      <c r="D185">
        <f t="shared" si="14"/>
        <v>53.714285714285715</v>
      </c>
      <c r="E185">
        <f t="shared" si="16"/>
        <v>53.033333333333331</v>
      </c>
      <c r="F185">
        <f t="shared" si="12"/>
        <v>51.5</v>
      </c>
      <c r="G185">
        <f t="shared" si="15"/>
        <v>51.5</v>
      </c>
      <c r="H185">
        <f t="shared" si="17"/>
        <v>50.5</v>
      </c>
    </row>
    <row r="186" spans="1:8" x14ac:dyDescent="0.25">
      <c r="A186" s="3">
        <v>44086</v>
      </c>
      <c r="B186" s="10">
        <v>60</v>
      </c>
      <c r="C186">
        <f t="shared" si="13"/>
        <v>52.777777777777779</v>
      </c>
      <c r="D186">
        <f t="shared" si="14"/>
        <v>53</v>
      </c>
      <c r="E186">
        <f t="shared" si="16"/>
        <v>53.533333333333331</v>
      </c>
      <c r="F186">
        <f t="shared" si="12"/>
        <v>50.5</v>
      </c>
      <c r="G186">
        <f t="shared" si="15"/>
        <v>50.5</v>
      </c>
      <c r="H186">
        <f t="shared" si="17"/>
        <v>51.5</v>
      </c>
    </row>
    <row r="187" spans="1:8" x14ac:dyDescent="0.25">
      <c r="A187" s="3">
        <v>44087</v>
      </c>
      <c r="B187" s="10">
        <v>31</v>
      </c>
      <c r="C187">
        <f t="shared" si="13"/>
        <v>53.296296296296298</v>
      </c>
      <c r="D187">
        <f t="shared" si="14"/>
        <v>53.107142857142854</v>
      </c>
      <c r="E187">
        <f t="shared" si="16"/>
        <v>53.033333333333331</v>
      </c>
      <c r="F187">
        <f t="shared" si="12"/>
        <v>50.5</v>
      </c>
      <c r="G187">
        <f t="shared" si="15"/>
        <v>50.5</v>
      </c>
      <c r="H187">
        <f t="shared" si="17"/>
        <v>50.5</v>
      </c>
    </row>
    <row r="188" spans="1:8" x14ac:dyDescent="0.25">
      <c r="A188" s="3">
        <v>44088</v>
      </c>
      <c r="B188" s="10">
        <v>42</v>
      </c>
      <c r="C188">
        <f t="shared" si="13"/>
        <v>52.777777777777779</v>
      </c>
      <c r="D188">
        <f t="shared" si="14"/>
        <v>53</v>
      </c>
      <c r="E188">
        <f t="shared" si="16"/>
        <v>51.93333333333333</v>
      </c>
      <c r="F188">
        <f t="shared" si="12"/>
        <v>50.5</v>
      </c>
      <c r="G188">
        <f t="shared" si="15"/>
        <v>50.5</v>
      </c>
      <c r="H188">
        <f t="shared" si="17"/>
        <v>49</v>
      </c>
    </row>
    <row r="189" spans="1:8" x14ac:dyDescent="0.25">
      <c r="A189" s="3">
        <v>44089</v>
      </c>
      <c r="B189" s="10">
        <v>77</v>
      </c>
      <c r="C189">
        <f t="shared" si="13"/>
        <v>52.518518518518519</v>
      </c>
      <c r="D189">
        <f t="shared" si="14"/>
        <v>51.821428571428569</v>
      </c>
      <c r="E189">
        <f t="shared" si="16"/>
        <v>51.93333333333333</v>
      </c>
      <c r="F189">
        <f t="shared" si="12"/>
        <v>50.5</v>
      </c>
      <c r="G189">
        <f t="shared" si="15"/>
        <v>49</v>
      </c>
      <c r="H189">
        <f t="shared" si="17"/>
        <v>49</v>
      </c>
    </row>
    <row r="190" spans="1:8" x14ac:dyDescent="0.25">
      <c r="A190" s="3">
        <v>44090</v>
      </c>
      <c r="B190" s="10">
        <v>73</v>
      </c>
      <c r="C190">
        <f t="shared" si="13"/>
        <v>52.037037037037038</v>
      </c>
      <c r="D190">
        <f t="shared" si="14"/>
        <v>52.357142857142854</v>
      </c>
      <c r="E190">
        <f t="shared" si="16"/>
        <v>52.166666666666664</v>
      </c>
      <c r="F190">
        <f t="shared" si="12"/>
        <v>49</v>
      </c>
      <c r="G190">
        <f t="shared" si="15"/>
        <v>49</v>
      </c>
      <c r="H190">
        <f t="shared" si="17"/>
        <v>49</v>
      </c>
    </row>
    <row r="191" spans="1:8" x14ac:dyDescent="0.25">
      <c r="A191" s="3">
        <v>44091</v>
      </c>
      <c r="B191" s="10">
        <v>57</v>
      </c>
      <c r="C191">
        <f t="shared" si="13"/>
        <v>51.222222222222221</v>
      </c>
      <c r="D191">
        <f t="shared" si="14"/>
        <v>52.535714285714285</v>
      </c>
      <c r="E191">
        <f t="shared" si="16"/>
        <v>53.5</v>
      </c>
      <c r="F191">
        <f t="shared" si="12"/>
        <v>48</v>
      </c>
      <c r="G191">
        <f t="shared" si="15"/>
        <v>49</v>
      </c>
      <c r="H191">
        <f t="shared" si="17"/>
        <v>50.5</v>
      </c>
    </row>
    <row r="192" spans="1:8" x14ac:dyDescent="0.25">
      <c r="A192" s="3">
        <v>44092</v>
      </c>
      <c r="B192" s="10">
        <v>71</v>
      </c>
      <c r="C192">
        <f t="shared" si="13"/>
        <v>52</v>
      </c>
      <c r="D192">
        <f t="shared" si="14"/>
        <v>52</v>
      </c>
      <c r="E192">
        <f t="shared" si="16"/>
        <v>53.06666666666667</v>
      </c>
      <c r="F192">
        <f t="shared" si="12"/>
        <v>48</v>
      </c>
      <c r="G192">
        <f t="shared" si="15"/>
        <v>49</v>
      </c>
      <c r="H192">
        <f t="shared" si="17"/>
        <v>49</v>
      </c>
    </row>
    <row r="193" spans="1:8" x14ac:dyDescent="0.25">
      <c r="A193" s="3">
        <v>44093</v>
      </c>
      <c r="B193" s="10">
        <v>51</v>
      </c>
      <c r="C193">
        <f t="shared" si="13"/>
        <v>52.592592592592595</v>
      </c>
      <c r="D193">
        <f t="shared" si="14"/>
        <v>51.857142857142854</v>
      </c>
      <c r="E193">
        <f t="shared" si="16"/>
        <v>52.2</v>
      </c>
      <c r="F193">
        <f t="shared" si="12"/>
        <v>49</v>
      </c>
      <c r="G193">
        <f t="shared" si="15"/>
        <v>48</v>
      </c>
      <c r="H193">
        <f t="shared" si="17"/>
        <v>49</v>
      </c>
    </row>
    <row r="194" spans="1:8" x14ac:dyDescent="0.25">
      <c r="A194" s="3">
        <v>44094</v>
      </c>
      <c r="B194" s="10">
        <v>36</v>
      </c>
      <c r="C194">
        <f t="shared" si="13"/>
        <v>54.481481481481481</v>
      </c>
      <c r="D194">
        <f t="shared" si="14"/>
        <v>52.928571428571431</v>
      </c>
      <c r="E194">
        <f t="shared" si="16"/>
        <v>51.43333333333333</v>
      </c>
      <c r="F194">
        <f t="shared" si="12"/>
        <v>49</v>
      </c>
      <c r="G194">
        <f t="shared" si="15"/>
        <v>49</v>
      </c>
      <c r="H194">
        <f t="shared" si="17"/>
        <v>48</v>
      </c>
    </row>
    <row r="195" spans="1:8" x14ac:dyDescent="0.25">
      <c r="A195" s="3">
        <v>44095</v>
      </c>
      <c r="B195" s="10">
        <v>50</v>
      </c>
      <c r="C195">
        <f t="shared" si="13"/>
        <v>53.962962962962962</v>
      </c>
      <c r="D195">
        <f t="shared" si="14"/>
        <v>53.571428571428569</v>
      </c>
      <c r="E195">
        <f t="shared" si="16"/>
        <v>51.56666666666667</v>
      </c>
      <c r="F195">
        <f t="shared" si="12"/>
        <v>50.5</v>
      </c>
      <c r="G195">
        <f t="shared" si="15"/>
        <v>49</v>
      </c>
      <c r="H195">
        <f t="shared" si="17"/>
        <v>48</v>
      </c>
    </row>
    <row r="196" spans="1:8" x14ac:dyDescent="0.25">
      <c r="A196" s="3">
        <v>44096</v>
      </c>
      <c r="B196" s="10">
        <v>81</v>
      </c>
      <c r="C196">
        <f t="shared" si="13"/>
        <v>54.370370370370374</v>
      </c>
      <c r="D196">
        <f t="shared" si="14"/>
        <v>53.321428571428569</v>
      </c>
      <c r="E196">
        <f t="shared" si="16"/>
        <v>52.466666666666669</v>
      </c>
      <c r="F196">
        <f t="shared" si="12"/>
        <v>50.5</v>
      </c>
      <c r="G196">
        <f t="shared" si="15"/>
        <v>49</v>
      </c>
      <c r="H196">
        <f t="shared" si="17"/>
        <v>48</v>
      </c>
    </row>
    <row r="197" spans="1:8" x14ac:dyDescent="0.25">
      <c r="A197" s="3">
        <v>44097</v>
      </c>
      <c r="B197" s="10">
        <v>48</v>
      </c>
      <c r="C197">
        <f t="shared" si="13"/>
        <v>52.74074074074074</v>
      </c>
      <c r="D197">
        <f t="shared" si="14"/>
        <v>53.785714285714285</v>
      </c>
      <c r="E197">
        <f t="shared" si="16"/>
        <v>51.533333333333331</v>
      </c>
      <c r="F197">
        <f t="shared" si="12"/>
        <v>49</v>
      </c>
      <c r="G197">
        <f t="shared" si="15"/>
        <v>49</v>
      </c>
      <c r="H197">
        <f t="shared" si="17"/>
        <v>48</v>
      </c>
    </row>
    <row r="198" spans="1:8" x14ac:dyDescent="0.25">
      <c r="A198" s="3">
        <v>44098</v>
      </c>
      <c r="B198" s="10">
        <v>40</v>
      </c>
      <c r="C198">
        <f t="shared" si="13"/>
        <v>49.888888888888886</v>
      </c>
      <c r="D198">
        <f t="shared" si="14"/>
        <v>51.392857142857146</v>
      </c>
      <c r="E198">
        <f t="shared" si="16"/>
        <v>51.333333333333336</v>
      </c>
      <c r="F198">
        <f t="shared" si="12"/>
        <v>48</v>
      </c>
      <c r="G198">
        <f t="shared" si="15"/>
        <v>48</v>
      </c>
      <c r="H198">
        <f t="shared" si="17"/>
        <v>48</v>
      </c>
    </row>
    <row r="199" spans="1:8" x14ac:dyDescent="0.25">
      <c r="A199" s="3">
        <v>44099</v>
      </c>
      <c r="B199" s="10">
        <v>40</v>
      </c>
      <c r="C199">
        <f t="shared" si="13"/>
        <v>49.037037037037038</v>
      </c>
      <c r="D199">
        <f t="shared" si="14"/>
        <v>48.785714285714285</v>
      </c>
      <c r="E199">
        <f t="shared" si="16"/>
        <v>49.466666666666669</v>
      </c>
      <c r="F199">
        <f t="shared" si="12"/>
        <v>48</v>
      </c>
      <c r="G199">
        <f t="shared" si="15"/>
        <v>48</v>
      </c>
      <c r="H199">
        <f t="shared" si="17"/>
        <v>48</v>
      </c>
    </row>
    <row r="200" spans="1:8" x14ac:dyDescent="0.25">
      <c r="A200" s="3">
        <v>44100</v>
      </c>
      <c r="B200" s="10">
        <v>62</v>
      </c>
      <c r="C200">
        <f t="shared" si="13"/>
        <v>47.777777777777779</v>
      </c>
      <c r="D200">
        <f t="shared" si="14"/>
        <v>48.214285714285715</v>
      </c>
      <c r="E200">
        <f t="shared" si="16"/>
        <v>46.56666666666667</v>
      </c>
      <c r="F200">
        <f t="shared" si="12"/>
        <v>48</v>
      </c>
      <c r="G200">
        <f t="shared" si="15"/>
        <v>48</v>
      </c>
      <c r="H200">
        <f t="shared" si="17"/>
        <v>46.5</v>
      </c>
    </row>
    <row r="201" spans="1:8" x14ac:dyDescent="0.25">
      <c r="A201" s="3">
        <v>44101</v>
      </c>
      <c r="B201" s="10">
        <v>45</v>
      </c>
      <c r="C201">
        <f t="shared" si="13"/>
        <v>46.814814814814817</v>
      </c>
      <c r="D201">
        <f t="shared" si="14"/>
        <v>46.25</v>
      </c>
      <c r="E201">
        <f t="shared" si="16"/>
        <v>46.166666666666664</v>
      </c>
      <c r="F201">
        <f t="shared" si="12"/>
        <v>48</v>
      </c>
      <c r="G201">
        <f t="shared" si="15"/>
        <v>46.5</v>
      </c>
      <c r="H201">
        <f t="shared" si="17"/>
        <v>46.5</v>
      </c>
    </row>
    <row r="202" spans="1:8" x14ac:dyDescent="0.25">
      <c r="A202" s="3">
        <v>44102</v>
      </c>
      <c r="B202" s="10">
        <v>26</v>
      </c>
      <c r="C202">
        <f t="shared" si="13"/>
        <v>46.370370370370374</v>
      </c>
      <c r="D202">
        <f t="shared" si="14"/>
        <v>46.214285714285715</v>
      </c>
      <c r="E202">
        <f t="shared" si="16"/>
        <v>44.9</v>
      </c>
      <c r="F202">
        <f t="shared" si="12"/>
        <v>48</v>
      </c>
      <c r="G202">
        <f t="shared" si="15"/>
        <v>46.5</v>
      </c>
      <c r="H202">
        <f t="shared" si="17"/>
        <v>43.5</v>
      </c>
    </row>
    <row r="203" spans="1:8" x14ac:dyDescent="0.25">
      <c r="A203" s="3">
        <v>44103</v>
      </c>
      <c r="B203" s="10">
        <v>48</v>
      </c>
      <c r="C203">
        <f t="shared" si="13"/>
        <v>44.333333333333336</v>
      </c>
      <c r="D203">
        <f t="shared" si="14"/>
        <v>45.5</v>
      </c>
      <c r="E203">
        <f t="shared" si="16"/>
        <v>44.43333333333333</v>
      </c>
      <c r="F203">
        <f t="shared" si="12"/>
        <v>46.5</v>
      </c>
      <c r="G203">
        <f t="shared" si="15"/>
        <v>46.5</v>
      </c>
      <c r="H203">
        <f t="shared" si="17"/>
        <v>43.5</v>
      </c>
    </row>
    <row r="204" spans="1:8" x14ac:dyDescent="0.25">
      <c r="A204" s="3">
        <v>44104</v>
      </c>
      <c r="B204" s="10">
        <v>66</v>
      </c>
      <c r="C204">
        <f t="shared" si="13"/>
        <v>42.25925925925926</v>
      </c>
      <c r="D204">
        <f t="shared" si="14"/>
        <v>43.357142857142854</v>
      </c>
      <c r="E204">
        <f t="shared" si="16"/>
        <v>43.633333333333333</v>
      </c>
      <c r="F204">
        <f t="shared" si="12"/>
        <v>42.5</v>
      </c>
      <c r="G204">
        <f t="shared" si="15"/>
        <v>42.5</v>
      </c>
      <c r="H204">
        <f t="shared" si="17"/>
        <v>42.5</v>
      </c>
    </row>
    <row r="205" spans="1:8" x14ac:dyDescent="0.25">
      <c r="A205" s="3">
        <v>44105</v>
      </c>
      <c r="B205" s="10">
        <v>73</v>
      </c>
      <c r="C205">
        <f t="shared" si="13"/>
        <v>40.814814814814817</v>
      </c>
      <c r="D205">
        <f t="shared" si="14"/>
        <v>41.392857142857146</v>
      </c>
      <c r="E205">
        <f t="shared" si="16"/>
        <v>41.966666666666669</v>
      </c>
      <c r="F205">
        <f t="shared" si="12"/>
        <v>40</v>
      </c>
      <c r="G205">
        <f t="shared" si="15"/>
        <v>40</v>
      </c>
      <c r="H205">
        <f t="shared" si="17"/>
        <v>40</v>
      </c>
    </row>
    <row r="206" spans="1:8" x14ac:dyDescent="0.25">
      <c r="A206" s="3">
        <v>44106</v>
      </c>
      <c r="B206" s="10">
        <v>48</v>
      </c>
      <c r="C206">
        <f t="shared" si="13"/>
        <v>39.185185185185183</v>
      </c>
      <c r="D206">
        <f t="shared" si="14"/>
        <v>40.321428571428569</v>
      </c>
      <c r="E206">
        <f t="shared" si="16"/>
        <v>41.4</v>
      </c>
      <c r="F206">
        <f t="shared" si="12"/>
        <v>39</v>
      </c>
      <c r="G206">
        <f t="shared" si="15"/>
        <v>39</v>
      </c>
      <c r="H206">
        <f t="shared" si="17"/>
        <v>40</v>
      </c>
    </row>
    <row r="207" spans="1:8" x14ac:dyDescent="0.25">
      <c r="A207" s="3">
        <v>44107</v>
      </c>
      <c r="B207" s="10">
        <v>62</v>
      </c>
      <c r="C207">
        <f t="shared" si="13"/>
        <v>39.370370370370374</v>
      </c>
      <c r="D207">
        <f t="shared" si="14"/>
        <v>39.785714285714285</v>
      </c>
      <c r="E207">
        <f t="shared" si="16"/>
        <v>41.233333333333334</v>
      </c>
      <c r="F207">
        <f t="shared" si="12"/>
        <v>37</v>
      </c>
      <c r="G207">
        <f t="shared" si="15"/>
        <v>39</v>
      </c>
      <c r="H207">
        <f t="shared" si="17"/>
        <v>40</v>
      </c>
    </row>
    <row r="208" spans="1:8" x14ac:dyDescent="0.25">
      <c r="A208" s="3">
        <v>44108</v>
      </c>
      <c r="B208" s="10">
        <v>29</v>
      </c>
      <c r="C208">
        <f t="shared" si="13"/>
        <v>39.962962962962962</v>
      </c>
      <c r="D208">
        <f t="shared" si="14"/>
        <v>39.821428571428569</v>
      </c>
      <c r="E208">
        <f t="shared" si="16"/>
        <v>40.533333333333331</v>
      </c>
      <c r="F208">
        <f t="shared" si="12"/>
        <v>39</v>
      </c>
      <c r="G208">
        <f t="shared" si="15"/>
        <v>39</v>
      </c>
      <c r="H208">
        <f t="shared" si="17"/>
        <v>40</v>
      </c>
    </row>
    <row r="209" spans="1:8" x14ac:dyDescent="0.25">
      <c r="A209" s="3">
        <v>44109</v>
      </c>
      <c r="B209" s="10">
        <v>36</v>
      </c>
      <c r="C209">
        <f t="shared" si="13"/>
        <v>39.962962962962962</v>
      </c>
      <c r="D209">
        <f t="shared" si="14"/>
        <v>40.321428571428569</v>
      </c>
      <c r="E209">
        <f t="shared" si="16"/>
        <v>40.1</v>
      </c>
      <c r="F209">
        <f t="shared" ref="F209:F272" si="18">MEDIAN(B196:B221)</f>
        <v>39</v>
      </c>
      <c r="G209">
        <f t="shared" si="15"/>
        <v>40</v>
      </c>
      <c r="H209">
        <f t="shared" si="17"/>
        <v>39</v>
      </c>
    </row>
    <row r="210" spans="1:8" x14ac:dyDescent="0.25">
      <c r="A210" s="3">
        <v>44110</v>
      </c>
      <c r="B210" s="10">
        <v>38</v>
      </c>
      <c r="C210">
        <f t="shared" ref="C210:C273" si="19">AVERAGE(B197:B223)</f>
        <v>38.370370370370374</v>
      </c>
      <c r="D210">
        <f t="shared" ref="D210:D273" si="20">AVERAGE(B196:B223)</f>
        <v>39.892857142857146</v>
      </c>
      <c r="E210">
        <f t="shared" si="16"/>
        <v>40.466666666666669</v>
      </c>
      <c r="F210">
        <f t="shared" si="18"/>
        <v>39</v>
      </c>
      <c r="G210">
        <f t="shared" ref="G210:G273" si="21">MEDIAN(B196:B223)</f>
        <v>39</v>
      </c>
      <c r="H210">
        <f t="shared" si="17"/>
        <v>40</v>
      </c>
    </row>
    <row r="211" spans="1:8" x14ac:dyDescent="0.25">
      <c r="A211" s="3">
        <v>44111</v>
      </c>
      <c r="B211" s="10">
        <v>15</v>
      </c>
      <c r="C211">
        <f t="shared" si="19"/>
        <v>38.333333333333336</v>
      </c>
      <c r="D211">
        <f t="shared" si="20"/>
        <v>38.678571428571431</v>
      </c>
      <c r="E211">
        <f t="shared" ref="E211:E274" si="22">AVERAGE(B196:B225)</f>
        <v>40.9</v>
      </c>
      <c r="F211">
        <f t="shared" si="18"/>
        <v>38</v>
      </c>
      <c r="G211">
        <f t="shared" si="21"/>
        <v>39</v>
      </c>
      <c r="H211">
        <f t="shared" ref="H211:H274" si="23">MEDIAN(B196:B225)</f>
        <v>40</v>
      </c>
    </row>
    <row r="212" spans="1:8" x14ac:dyDescent="0.25">
      <c r="A212" s="3">
        <v>44112</v>
      </c>
      <c r="B212" s="10">
        <v>19</v>
      </c>
      <c r="C212">
        <f t="shared" si="19"/>
        <v>39.185185185185183</v>
      </c>
      <c r="D212">
        <f t="shared" si="20"/>
        <v>39.214285714285715</v>
      </c>
      <c r="E212">
        <f t="shared" si="22"/>
        <v>39.966666666666669</v>
      </c>
      <c r="F212">
        <f t="shared" si="18"/>
        <v>38</v>
      </c>
      <c r="G212">
        <f t="shared" si="21"/>
        <v>39</v>
      </c>
      <c r="H212">
        <f t="shared" si="23"/>
        <v>40</v>
      </c>
    </row>
    <row r="213" spans="1:8" x14ac:dyDescent="0.25">
      <c r="A213" s="3">
        <v>44113</v>
      </c>
      <c r="B213" s="10">
        <v>26</v>
      </c>
      <c r="C213">
        <f t="shared" si="19"/>
        <v>39.666666666666664</v>
      </c>
      <c r="D213">
        <f t="shared" si="20"/>
        <v>39.678571428571431</v>
      </c>
      <c r="E213">
        <f t="shared" si="22"/>
        <v>40.299999999999997</v>
      </c>
      <c r="F213">
        <f t="shared" si="18"/>
        <v>38</v>
      </c>
      <c r="G213">
        <f t="shared" si="21"/>
        <v>39</v>
      </c>
      <c r="H213">
        <f t="shared" si="23"/>
        <v>40</v>
      </c>
    </row>
    <row r="214" spans="1:8" x14ac:dyDescent="0.25">
      <c r="A214" s="3">
        <v>44114</v>
      </c>
      <c r="B214" s="10">
        <v>5</v>
      </c>
      <c r="C214">
        <f t="shared" si="19"/>
        <v>39.518518518518519</v>
      </c>
      <c r="D214">
        <f t="shared" si="20"/>
        <v>40.321428571428569</v>
      </c>
      <c r="E214">
        <f t="shared" si="22"/>
        <v>40.799999999999997</v>
      </c>
      <c r="F214">
        <f t="shared" si="18"/>
        <v>38</v>
      </c>
      <c r="G214">
        <f t="shared" si="21"/>
        <v>41.5</v>
      </c>
      <c r="H214">
        <f t="shared" si="23"/>
        <v>42.5</v>
      </c>
    </row>
    <row r="215" spans="1:8" x14ac:dyDescent="0.25">
      <c r="A215" s="3">
        <v>44115</v>
      </c>
      <c r="B215" s="10">
        <v>30</v>
      </c>
      <c r="C215">
        <f t="shared" si="19"/>
        <v>39.888888888888886</v>
      </c>
      <c r="D215">
        <f t="shared" si="20"/>
        <v>40.071428571428569</v>
      </c>
      <c r="E215">
        <f t="shared" si="22"/>
        <v>40.533333333333331</v>
      </c>
      <c r="F215">
        <f t="shared" si="18"/>
        <v>38</v>
      </c>
      <c r="G215">
        <f t="shared" si="21"/>
        <v>41.5</v>
      </c>
      <c r="H215">
        <f t="shared" si="23"/>
        <v>41.5</v>
      </c>
    </row>
    <row r="216" spans="1:8" x14ac:dyDescent="0.25">
      <c r="A216" s="3">
        <v>44116</v>
      </c>
      <c r="B216" s="10">
        <v>22</v>
      </c>
      <c r="C216">
        <f t="shared" si="19"/>
        <v>40.111111111111114</v>
      </c>
      <c r="D216">
        <f t="shared" si="20"/>
        <v>39.607142857142854</v>
      </c>
      <c r="E216">
        <f t="shared" si="22"/>
        <v>39.43333333333333</v>
      </c>
      <c r="F216">
        <f t="shared" si="18"/>
        <v>42.5</v>
      </c>
      <c r="G216">
        <f t="shared" si="21"/>
        <v>38</v>
      </c>
      <c r="H216">
        <f t="shared" si="23"/>
        <v>38</v>
      </c>
    </row>
    <row r="217" spans="1:8" x14ac:dyDescent="0.25">
      <c r="A217" s="3">
        <v>44117</v>
      </c>
      <c r="B217" s="10">
        <v>17</v>
      </c>
      <c r="C217">
        <f t="shared" si="19"/>
        <v>39.407407407407405</v>
      </c>
      <c r="D217">
        <f t="shared" si="20"/>
        <v>39.714285714285715</v>
      </c>
      <c r="E217">
        <f t="shared" si="22"/>
        <v>40.700000000000003</v>
      </c>
      <c r="F217">
        <f t="shared" si="18"/>
        <v>38</v>
      </c>
      <c r="G217">
        <f t="shared" si="21"/>
        <v>38</v>
      </c>
      <c r="H217">
        <f t="shared" si="23"/>
        <v>38</v>
      </c>
    </row>
    <row r="218" spans="1:8" x14ac:dyDescent="0.25">
      <c r="A218" s="3">
        <v>44118</v>
      </c>
      <c r="B218" s="10">
        <v>18</v>
      </c>
      <c r="C218">
        <f t="shared" si="19"/>
        <v>40.037037037037038</v>
      </c>
      <c r="D218">
        <f t="shared" si="20"/>
        <v>40.964285714285715</v>
      </c>
      <c r="E218">
        <f t="shared" si="22"/>
        <v>41.466666666666669</v>
      </c>
      <c r="F218">
        <f t="shared" si="18"/>
        <v>37</v>
      </c>
      <c r="G218">
        <f t="shared" si="21"/>
        <v>38</v>
      </c>
      <c r="H218">
        <f t="shared" si="23"/>
        <v>42.5</v>
      </c>
    </row>
    <row r="219" spans="1:8" x14ac:dyDescent="0.25">
      <c r="A219" s="3">
        <v>44119</v>
      </c>
      <c r="B219" s="10">
        <v>27</v>
      </c>
      <c r="C219">
        <f t="shared" si="19"/>
        <v>39.148148148148145</v>
      </c>
      <c r="D219">
        <f t="shared" si="20"/>
        <v>40.357142857142854</v>
      </c>
      <c r="E219">
        <f t="shared" si="22"/>
        <v>41.166666666666664</v>
      </c>
      <c r="F219">
        <f t="shared" si="18"/>
        <v>37</v>
      </c>
      <c r="G219">
        <f t="shared" si="21"/>
        <v>38</v>
      </c>
      <c r="H219">
        <f t="shared" si="23"/>
        <v>38.5</v>
      </c>
    </row>
    <row r="220" spans="1:8" x14ac:dyDescent="0.25">
      <c r="A220" s="3">
        <v>44120</v>
      </c>
      <c r="B220" s="10">
        <v>56</v>
      </c>
      <c r="C220">
        <f t="shared" si="19"/>
        <v>38.814814814814817</v>
      </c>
      <c r="D220">
        <f t="shared" si="20"/>
        <v>39.142857142857146</v>
      </c>
      <c r="E220">
        <f t="shared" si="22"/>
        <v>40.133333333333333</v>
      </c>
      <c r="F220">
        <f t="shared" si="18"/>
        <v>37</v>
      </c>
      <c r="G220">
        <f t="shared" si="21"/>
        <v>38</v>
      </c>
      <c r="H220">
        <f t="shared" si="23"/>
        <v>38</v>
      </c>
    </row>
    <row r="221" spans="1:8" x14ac:dyDescent="0.25">
      <c r="A221" s="3">
        <v>44121</v>
      </c>
      <c r="B221" s="10">
        <v>52</v>
      </c>
      <c r="C221">
        <f t="shared" si="19"/>
        <v>37.814814814814817</v>
      </c>
      <c r="D221">
        <f t="shared" si="20"/>
        <v>38.678571428571431</v>
      </c>
      <c r="E221">
        <f t="shared" si="22"/>
        <v>40.56666666666667</v>
      </c>
      <c r="F221">
        <f t="shared" si="18"/>
        <v>37</v>
      </c>
      <c r="G221">
        <f t="shared" si="21"/>
        <v>37</v>
      </c>
      <c r="H221">
        <f t="shared" si="23"/>
        <v>38</v>
      </c>
    </row>
    <row r="222" spans="1:8" x14ac:dyDescent="0.25">
      <c r="A222" s="3">
        <v>44122</v>
      </c>
      <c r="B222" s="10">
        <v>50</v>
      </c>
      <c r="C222">
        <f t="shared" si="19"/>
        <v>39.925925925925924</v>
      </c>
      <c r="D222">
        <f t="shared" si="20"/>
        <v>39.535714285714285</v>
      </c>
      <c r="E222">
        <f t="shared" si="22"/>
        <v>40.56666666666667</v>
      </c>
      <c r="F222">
        <f t="shared" si="18"/>
        <v>37</v>
      </c>
      <c r="G222">
        <f t="shared" si="21"/>
        <v>37</v>
      </c>
      <c r="H222">
        <f t="shared" si="23"/>
        <v>38</v>
      </c>
    </row>
    <row r="223" spans="1:8" x14ac:dyDescent="0.25">
      <c r="A223" s="3">
        <v>44123</v>
      </c>
      <c r="B223" s="10">
        <v>38</v>
      </c>
      <c r="C223">
        <f t="shared" si="19"/>
        <v>40.370370370370374</v>
      </c>
      <c r="D223">
        <f t="shared" si="20"/>
        <v>40.214285714285715</v>
      </c>
      <c r="E223">
        <f t="shared" si="22"/>
        <v>39.666666666666664</v>
      </c>
      <c r="F223">
        <f t="shared" si="18"/>
        <v>38</v>
      </c>
      <c r="G223">
        <f t="shared" si="21"/>
        <v>38</v>
      </c>
      <c r="H223">
        <f t="shared" si="23"/>
        <v>37</v>
      </c>
    </row>
    <row r="224" spans="1:8" x14ac:dyDescent="0.25">
      <c r="A224" s="3">
        <v>44124</v>
      </c>
      <c r="B224" s="10">
        <v>47</v>
      </c>
      <c r="C224">
        <f t="shared" si="19"/>
        <v>40.25925925925926</v>
      </c>
      <c r="D224">
        <f t="shared" si="20"/>
        <v>40.178571428571431</v>
      </c>
      <c r="E224">
        <f t="shared" si="22"/>
        <v>40.866666666666667</v>
      </c>
      <c r="F224">
        <f t="shared" si="18"/>
        <v>38.5</v>
      </c>
      <c r="G224">
        <f t="shared" si="21"/>
        <v>38</v>
      </c>
      <c r="H224">
        <f t="shared" si="23"/>
        <v>38</v>
      </c>
    </row>
    <row r="225" spans="1:8" x14ac:dyDescent="0.25">
      <c r="A225" s="3">
        <v>44125</v>
      </c>
      <c r="B225" s="10">
        <v>63</v>
      </c>
      <c r="C225">
        <f t="shared" si="19"/>
        <v>42.111111111111114</v>
      </c>
      <c r="D225">
        <f t="shared" si="20"/>
        <v>41.142857142857146</v>
      </c>
      <c r="E225">
        <f t="shared" si="22"/>
        <v>43.3</v>
      </c>
      <c r="F225">
        <f t="shared" si="18"/>
        <v>38.5</v>
      </c>
      <c r="G225">
        <f t="shared" si="21"/>
        <v>38.5</v>
      </c>
      <c r="H225">
        <f t="shared" si="23"/>
        <v>38.5</v>
      </c>
    </row>
    <row r="226" spans="1:8" x14ac:dyDescent="0.25">
      <c r="A226" s="3">
        <v>44126</v>
      </c>
      <c r="B226" s="10">
        <v>53</v>
      </c>
      <c r="C226">
        <f t="shared" si="19"/>
        <v>45.444444444444443</v>
      </c>
      <c r="D226">
        <f t="shared" si="20"/>
        <v>44.5</v>
      </c>
      <c r="E226">
        <f t="shared" si="22"/>
        <v>43.366666666666667</v>
      </c>
      <c r="F226">
        <f t="shared" si="18"/>
        <v>43</v>
      </c>
      <c r="G226">
        <f t="shared" si="21"/>
        <v>43</v>
      </c>
      <c r="H226">
        <f t="shared" si="23"/>
        <v>39.5</v>
      </c>
    </row>
    <row r="227" spans="1:8" x14ac:dyDescent="0.25">
      <c r="A227" s="3">
        <v>44127</v>
      </c>
      <c r="B227" s="10">
        <v>58</v>
      </c>
      <c r="C227">
        <f t="shared" si="19"/>
        <v>45.962962962962962</v>
      </c>
      <c r="D227">
        <f t="shared" si="20"/>
        <v>45.25</v>
      </c>
      <c r="E227">
        <f t="shared" si="22"/>
        <v>44.333333333333336</v>
      </c>
      <c r="F227">
        <f t="shared" si="18"/>
        <v>47.5</v>
      </c>
      <c r="G227">
        <f t="shared" si="21"/>
        <v>43.5</v>
      </c>
      <c r="H227">
        <f t="shared" si="23"/>
        <v>42</v>
      </c>
    </row>
    <row r="228" spans="1:8" x14ac:dyDescent="0.25">
      <c r="A228" s="3">
        <v>44128</v>
      </c>
      <c r="B228" s="10">
        <v>55</v>
      </c>
      <c r="C228">
        <f t="shared" si="19"/>
        <v>47.407407407407405</v>
      </c>
      <c r="D228">
        <f t="shared" si="20"/>
        <v>45.892857142857146</v>
      </c>
      <c r="E228">
        <f t="shared" si="22"/>
        <v>45</v>
      </c>
      <c r="F228">
        <f t="shared" si="18"/>
        <v>47.5</v>
      </c>
      <c r="G228">
        <f t="shared" si="21"/>
        <v>45.5</v>
      </c>
      <c r="H228">
        <f t="shared" si="23"/>
        <v>42</v>
      </c>
    </row>
    <row r="229" spans="1:8" x14ac:dyDescent="0.25">
      <c r="A229" s="3">
        <v>44129</v>
      </c>
      <c r="B229" s="10">
        <v>32</v>
      </c>
      <c r="C229">
        <f t="shared" si="19"/>
        <v>47.74074074074074</v>
      </c>
      <c r="D229">
        <f t="shared" si="20"/>
        <v>47.107142857142854</v>
      </c>
      <c r="E229">
        <f t="shared" si="22"/>
        <v>45.133333333333333</v>
      </c>
      <c r="F229">
        <f t="shared" si="18"/>
        <v>47.5</v>
      </c>
      <c r="G229">
        <f t="shared" si="21"/>
        <v>45.5</v>
      </c>
      <c r="H229">
        <f t="shared" si="23"/>
        <v>42</v>
      </c>
    </row>
    <row r="230" spans="1:8" x14ac:dyDescent="0.25">
      <c r="A230" s="3">
        <v>44130</v>
      </c>
      <c r="B230" s="10">
        <v>29</v>
      </c>
      <c r="C230">
        <f t="shared" si="19"/>
        <v>48.037037037037038</v>
      </c>
      <c r="D230">
        <f t="shared" si="20"/>
        <v>47.107142857142854</v>
      </c>
      <c r="E230">
        <f t="shared" si="22"/>
        <v>46.7</v>
      </c>
      <c r="F230">
        <f t="shared" si="18"/>
        <v>47.5</v>
      </c>
      <c r="G230">
        <f t="shared" si="21"/>
        <v>45.5</v>
      </c>
      <c r="H230">
        <f t="shared" si="23"/>
        <v>45.5</v>
      </c>
    </row>
    <row r="231" spans="1:8" x14ac:dyDescent="0.25">
      <c r="A231" s="3">
        <v>44131</v>
      </c>
      <c r="B231" s="10">
        <v>83</v>
      </c>
      <c r="C231">
        <f t="shared" si="19"/>
        <v>49.333333333333336</v>
      </c>
      <c r="D231">
        <f t="shared" si="20"/>
        <v>48.178571428571431</v>
      </c>
      <c r="E231">
        <f t="shared" si="22"/>
        <v>47.133333333333333</v>
      </c>
      <c r="F231">
        <f t="shared" si="18"/>
        <v>47.5</v>
      </c>
      <c r="G231">
        <f t="shared" si="21"/>
        <v>47.5</v>
      </c>
      <c r="H231">
        <f t="shared" si="23"/>
        <v>45.5</v>
      </c>
    </row>
    <row r="232" spans="1:8" x14ac:dyDescent="0.25">
      <c r="A232" s="3">
        <v>44132</v>
      </c>
      <c r="B232" s="10">
        <v>49</v>
      </c>
      <c r="C232">
        <f t="shared" si="19"/>
        <v>50.25925925925926</v>
      </c>
      <c r="D232">
        <f t="shared" si="20"/>
        <v>49.107142857142854</v>
      </c>
      <c r="E232">
        <f t="shared" si="22"/>
        <v>47.633333333333333</v>
      </c>
      <c r="F232">
        <f t="shared" si="18"/>
        <v>48.5</v>
      </c>
      <c r="G232">
        <f t="shared" si="21"/>
        <v>47.5</v>
      </c>
      <c r="H232">
        <f t="shared" si="23"/>
        <v>45.5</v>
      </c>
    </row>
    <row r="233" spans="1:8" x14ac:dyDescent="0.25">
      <c r="A233" s="3">
        <v>44133</v>
      </c>
      <c r="B233" s="10">
        <v>39</v>
      </c>
      <c r="C233">
        <f t="shared" si="19"/>
        <v>50.629629629629626</v>
      </c>
      <c r="D233">
        <f t="shared" si="20"/>
        <v>49.785714285714285</v>
      </c>
      <c r="E233">
        <f t="shared" si="22"/>
        <v>49</v>
      </c>
      <c r="F233">
        <f t="shared" si="18"/>
        <v>48.5</v>
      </c>
      <c r="G233">
        <f t="shared" si="21"/>
        <v>47.5</v>
      </c>
      <c r="H233">
        <f t="shared" si="23"/>
        <v>47.5</v>
      </c>
    </row>
    <row r="234" spans="1:8" x14ac:dyDescent="0.25">
      <c r="A234" s="3">
        <v>44134</v>
      </c>
      <c r="B234" s="10">
        <v>35</v>
      </c>
      <c r="C234">
        <f t="shared" si="19"/>
        <v>50.703703703703702</v>
      </c>
      <c r="D234">
        <f t="shared" si="20"/>
        <v>50.892857142857146</v>
      </c>
      <c r="E234">
        <f t="shared" si="22"/>
        <v>50.2</v>
      </c>
      <c r="F234">
        <f t="shared" si="18"/>
        <v>47.5</v>
      </c>
      <c r="G234">
        <f t="shared" si="21"/>
        <v>48.5</v>
      </c>
      <c r="H234">
        <f t="shared" si="23"/>
        <v>48.5</v>
      </c>
    </row>
    <row r="235" spans="1:8" x14ac:dyDescent="0.25">
      <c r="A235" s="3">
        <v>44135</v>
      </c>
      <c r="B235" s="10">
        <v>86</v>
      </c>
      <c r="C235">
        <f t="shared" si="19"/>
        <v>50.777777777777779</v>
      </c>
      <c r="D235">
        <f t="shared" si="20"/>
        <v>50.821428571428569</v>
      </c>
      <c r="E235">
        <f t="shared" si="22"/>
        <v>50.2</v>
      </c>
      <c r="F235">
        <f t="shared" si="18"/>
        <v>47.5</v>
      </c>
      <c r="G235">
        <f t="shared" si="21"/>
        <v>48.5</v>
      </c>
      <c r="H235">
        <f t="shared" si="23"/>
        <v>48.5</v>
      </c>
    </row>
    <row r="236" spans="1:8" x14ac:dyDescent="0.25">
      <c r="A236" s="3">
        <v>44136</v>
      </c>
      <c r="B236" s="10">
        <v>48</v>
      </c>
      <c r="C236">
        <f t="shared" si="19"/>
        <v>49.925925925925924</v>
      </c>
      <c r="D236">
        <f t="shared" si="20"/>
        <v>49.928571428571431</v>
      </c>
      <c r="E236">
        <f t="shared" si="22"/>
        <v>49.06666666666667</v>
      </c>
      <c r="F236">
        <f t="shared" si="18"/>
        <v>47.5</v>
      </c>
      <c r="G236">
        <f t="shared" si="21"/>
        <v>47.5</v>
      </c>
      <c r="H236">
        <f t="shared" si="23"/>
        <v>47.5</v>
      </c>
    </row>
    <row r="237" spans="1:8" x14ac:dyDescent="0.25">
      <c r="A237" s="3">
        <v>44137</v>
      </c>
      <c r="B237" s="10">
        <v>35</v>
      </c>
      <c r="C237">
        <f t="shared" si="19"/>
        <v>49.333333333333336</v>
      </c>
      <c r="D237">
        <f t="shared" si="20"/>
        <v>48.928571428571431</v>
      </c>
      <c r="E237">
        <f t="shared" si="22"/>
        <v>48.966666666666669</v>
      </c>
      <c r="F237">
        <f t="shared" si="18"/>
        <v>47.5</v>
      </c>
      <c r="G237">
        <f t="shared" si="21"/>
        <v>45.5</v>
      </c>
      <c r="H237">
        <f t="shared" si="23"/>
        <v>47.5</v>
      </c>
    </row>
    <row r="238" spans="1:8" x14ac:dyDescent="0.25">
      <c r="A238" s="3">
        <v>44138</v>
      </c>
      <c r="B238" s="10">
        <v>65</v>
      </c>
      <c r="C238">
        <f t="shared" si="19"/>
        <v>49.407407407407405</v>
      </c>
      <c r="D238">
        <f t="shared" si="20"/>
        <v>49.321428571428569</v>
      </c>
      <c r="E238">
        <f t="shared" si="22"/>
        <v>48.233333333333334</v>
      </c>
      <c r="F238">
        <f t="shared" si="18"/>
        <v>46</v>
      </c>
      <c r="G238">
        <f t="shared" si="21"/>
        <v>47.5</v>
      </c>
      <c r="H238">
        <f t="shared" si="23"/>
        <v>45.5</v>
      </c>
    </row>
    <row r="239" spans="1:8" x14ac:dyDescent="0.25">
      <c r="A239" s="3">
        <v>44139</v>
      </c>
      <c r="B239" s="10">
        <v>109</v>
      </c>
      <c r="C239">
        <f t="shared" si="19"/>
        <v>48.111111111111114</v>
      </c>
      <c r="D239">
        <f t="shared" si="20"/>
        <v>48.642857142857146</v>
      </c>
      <c r="E239">
        <f t="shared" si="22"/>
        <v>48.2</v>
      </c>
      <c r="F239">
        <f t="shared" si="18"/>
        <v>46</v>
      </c>
      <c r="G239">
        <f t="shared" si="21"/>
        <v>46</v>
      </c>
      <c r="H239">
        <f t="shared" si="23"/>
        <v>45.5</v>
      </c>
    </row>
    <row r="240" spans="1:8" x14ac:dyDescent="0.25">
      <c r="A240" s="3">
        <v>44140</v>
      </c>
      <c r="B240" s="10">
        <v>40</v>
      </c>
      <c r="C240">
        <f t="shared" si="19"/>
        <v>47.518518518518519</v>
      </c>
      <c r="D240">
        <f t="shared" si="20"/>
        <v>47.714285714285715</v>
      </c>
      <c r="E240">
        <f t="shared" si="22"/>
        <v>47.333333333333336</v>
      </c>
      <c r="F240">
        <f t="shared" si="18"/>
        <v>43.5</v>
      </c>
      <c r="G240">
        <f t="shared" si="21"/>
        <v>43.5</v>
      </c>
      <c r="H240">
        <f t="shared" si="23"/>
        <v>43.5</v>
      </c>
    </row>
    <row r="241" spans="1:8" x14ac:dyDescent="0.25">
      <c r="A241" s="3">
        <v>44141</v>
      </c>
      <c r="B241" s="10">
        <v>44</v>
      </c>
      <c r="C241">
        <f t="shared" si="19"/>
        <v>46.148148148148145</v>
      </c>
      <c r="D241">
        <f t="shared" si="20"/>
        <v>46.571428571428569</v>
      </c>
      <c r="E241">
        <f t="shared" si="22"/>
        <v>46.5</v>
      </c>
      <c r="F241">
        <f t="shared" si="18"/>
        <v>41.5</v>
      </c>
      <c r="G241">
        <f t="shared" si="21"/>
        <v>41.5</v>
      </c>
      <c r="H241">
        <f t="shared" si="23"/>
        <v>41.5</v>
      </c>
    </row>
    <row r="242" spans="1:8" x14ac:dyDescent="0.25">
      <c r="A242" s="3">
        <v>44142</v>
      </c>
      <c r="B242" s="10">
        <v>39</v>
      </c>
      <c r="C242">
        <f t="shared" si="19"/>
        <v>45.518518518518519</v>
      </c>
      <c r="D242">
        <f t="shared" si="20"/>
        <v>45.857142857142854</v>
      </c>
      <c r="E242">
        <f t="shared" si="22"/>
        <v>45.9</v>
      </c>
      <c r="F242">
        <f t="shared" si="18"/>
        <v>39.5</v>
      </c>
      <c r="G242">
        <f t="shared" si="21"/>
        <v>39.5</v>
      </c>
      <c r="H242">
        <f t="shared" si="23"/>
        <v>39.5</v>
      </c>
    </row>
    <row r="243" spans="1:8" x14ac:dyDescent="0.25">
      <c r="A243" s="3">
        <v>44143</v>
      </c>
      <c r="B243" s="10">
        <v>30</v>
      </c>
      <c r="C243">
        <f t="shared" si="19"/>
        <v>45.629629629629626</v>
      </c>
      <c r="D243">
        <f t="shared" si="20"/>
        <v>45.142857142857146</v>
      </c>
      <c r="E243">
        <f t="shared" si="22"/>
        <v>45.56666666666667</v>
      </c>
      <c r="F243">
        <f t="shared" si="18"/>
        <v>39.5</v>
      </c>
      <c r="G243">
        <f t="shared" si="21"/>
        <v>39</v>
      </c>
      <c r="H243">
        <f t="shared" si="23"/>
        <v>39.5</v>
      </c>
    </row>
    <row r="244" spans="1:8" x14ac:dyDescent="0.25">
      <c r="A244" s="3">
        <v>44144</v>
      </c>
      <c r="B244" s="10">
        <v>52</v>
      </c>
      <c r="C244">
        <f t="shared" si="19"/>
        <v>46.333333333333336</v>
      </c>
      <c r="D244">
        <f t="shared" si="20"/>
        <v>45.714285714285715</v>
      </c>
      <c r="E244">
        <f t="shared" si="22"/>
        <v>44.833333333333336</v>
      </c>
      <c r="F244">
        <f t="shared" si="18"/>
        <v>39.5</v>
      </c>
      <c r="G244">
        <f t="shared" si="21"/>
        <v>39.5</v>
      </c>
      <c r="H244">
        <f t="shared" si="23"/>
        <v>39</v>
      </c>
    </row>
    <row r="245" spans="1:8" x14ac:dyDescent="0.25">
      <c r="A245" s="3">
        <v>44145</v>
      </c>
      <c r="B245" s="10">
        <v>43</v>
      </c>
      <c r="C245">
        <f t="shared" si="19"/>
        <v>44.481481481481481</v>
      </c>
      <c r="D245">
        <f t="shared" si="20"/>
        <v>45.857142857142854</v>
      </c>
      <c r="E245">
        <f t="shared" si="22"/>
        <v>46.133333333333333</v>
      </c>
      <c r="F245">
        <f t="shared" si="18"/>
        <v>39.5</v>
      </c>
      <c r="G245">
        <f t="shared" si="21"/>
        <v>39.5</v>
      </c>
      <c r="H245">
        <f t="shared" si="23"/>
        <v>39.5</v>
      </c>
    </row>
    <row r="246" spans="1:8" x14ac:dyDescent="0.25">
      <c r="A246" s="3">
        <v>44146</v>
      </c>
      <c r="B246" s="10">
        <v>37</v>
      </c>
      <c r="C246">
        <f t="shared" si="19"/>
        <v>45.296296296296298</v>
      </c>
      <c r="D246">
        <f t="shared" si="20"/>
        <v>45.428571428571431</v>
      </c>
      <c r="E246">
        <f t="shared" si="22"/>
        <v>47.7</v>
      </c>
      <c r="F246">
        <f t="shared" si="18"/>
        <v>39</v>
      </c>
      <c r="G246">
        <f t="shared" si="21"/>
        <v>39.5</v>
      </c>
      <c r="H246">
        <f t="shared" si="23"/>
        <v>41.5</v>
      </c>
    </row>
    <row r="247" spans="1:8" x14ac:dyDescent="0.25">
      <c r="A247" s="3">
        <v>44147</v>
      </c>
      <c r="B247" s="10">
        <v>58</v>
      </c>
      <c r="C247">
        <f t="shared" si="19"/>
        <v>46.666666666666664</v>
      </c>
      <c r="D247">
        <f t="shared" si="20"/>
        <v>46.392857142857146</v>
      </c>
      <c r="E247">
        <f t="shared" si="22"/>
        <v>46.56666666666667</v>
      </c>
      <c r="F247">
        <f t="shared" si="18"/>
        <v>39.5</v>
      </c>
      <c r="G247">
        <f t="shared" si="21"/>
        <v>39.5</v>
      </c>
      <c r="H247">
        <f t="shared" si="23"/>
        <v>41.5</v>
      </c>
    </row>
    <row r="248" spans="1:8" x14ac:dyDescent="0.25">
      <c r="A248" s="3">
        <v>44148</v>
      </c>
      <c r="B248" s="10">
        <v>54</v>
      </c>
      <c r="C248">
        <f t="shared" si="19"/>
        <v>47.185185185185183</v>
      </c>
      <c r="D248">
        <f t="shared" si="20"/>
        <v>46.75</v>
      </c>
      <c r="E248">
        <f t="shared" si="22"/>
        <v>46.1</v>
      </c>
      <c r="F248">
        <f t="shared" si="18"/>
        <v>41.5</v>
      </c>
      <c r="G248">
        <f t="shared" si="21"/>
        <v>41.5</v>
      </c>
      <c r="H248">
        <f t="shared" si="23"/>
        <v>39.5</v>
      </c>
    </row>
    <row r="249" spans="1:8" x14ac:dyDescent="0.25">
      <c r="A249" s="3">
        <v>44149</v>
      </c>
      <c r="B249" s="10">
        <v>27</v>
      </c>
      <c r="C249">
        <f t="shared" si="19"/>
        <v>45.296296296296298</v>
      </c>
      <c r="D249">
        <f t="shared" si="20"/>
        <v>46.75</v>
      </c>
      <c r="E249">
        <f t="shared" si="22"/>
        <v>46.9</v>
      </c>
      <c r="F249">
        <f t="shared" si="18"/>
        <v>41.5</v>
      </c>
      <c r="G249">
        <f t="shared" si="21"/>
        <v>41.5</v>
      </c>
      <c r="H249">
        <f t="shared" si="23"/>
        <v>41.5</v>
      </c>
    </row>
    <row r="250" spans="1:8" x14ac:dyDescent="0.25">
      <c r="A250" s="3">
        <v>44150</v>
      </c>
      <c r="B250" s="10">
        <v>22</v>
      </c>
      <c r="C250">
        <f t="shared" si="19"/>
        <v>45.851851851851855</v>
      </c>
      <c r="D250">
        <f t="shared" si="20"/>
        <v>45.928571428571431</v>
      </c>
      <c r="E250">
        <f t="shared" si="22"/>
        <v>47.733333333333334</v>
      </c>
      <c r="F250">
        <f t="shared" si="18"/>
        <v>39.5</v>
      </c>
      <c r="G250">
        <f t="shared" si="21"/>
        <v>41.5</v>
      </c>
      <c r="H250">
        <f t="shared" si="23"/>
        <v>43.5</v>
      </c>
    </row>
    <row r="251" spans="1:8" x14ac:dyDescent="0.25">
      <c r="A251" s="3">
        <v>44151</v>
      </c>
      <c r="B251" s="10">
        <v>49</v>
      </c>
      <c r="C251">
        <f t="shared" si="19"/>
        <v>46.777777777777779</v>
      </c>
      <c r="D251">
        <f t="shared" si="20"/>
        <v>46.357142857142854</v>
      </c>
      <c r="E251">
        <f t="shared" si="22"/>
        <v>46.56666666666667</v>
      </c>
      <c r="F251">
        <f t="shared" si="18"/>
        <v>41.5</v>
      </c>
      <c r="G251">
        <f t="shared" si="21"/>
        <v>41.5</v>
      </c>
      <c r="H251">
        <f t="shared" si="23"/>
        <v>43.5</v>
      </c>
    </row>
    <row r="252" spans="1:8" x14ac:dyDescent="0.25">
      <c r="A252" s="3">
        <v>44152</v>
      </c>
      <c r="B252" s="10">
        <v>28</v>
      </c>
      <c r="C252">
        <f t="shared" si="19"/>
        <v>46.25925925925926</v>
      </c>
      <c r="D252">
        <f t="shared" si="20"/>
        <v>46.928571428571431</v>
      </c>
      <c r="E252">
        <f t="shared" si="22"/>
        <v>48.2</v>
      </c>
      <c r="F252">
        <f t="shared" si="18"/>
        <v>41.5</v>
      </c>
      <c r="G252">
        <f t="shared" si="21"/>
        <v>43.5</v>
      </c>
      <c r="H252">
        <f t="shared" si="23"/>
        <v>43.5</v>
      </c>
    </row>
    <row r="253" spans="1:8" x14ac:dyDescent="0.25">
      <c r="A253" s="3">
        <v>44153</v>
      </c>
      <c r="B253" s="10">
        <v>37</v>
      </c>
      <c r="C253">
        <f t="shared" si="19"/>
        <v>45.814814814814817</v>
      </c>
      <c r="D253">
        <f t="shared" si="20"/>
        <v>48.071428571428569</v>
      </c>
      <c r="E253">
        <f t="shared" si="22"/>
        <v>49.533333333333331</v>
      </c>
      <c r="F253">
        <f t="shared" si="18"/>
        <v>41.5</v>
      </c>
      <c r="G253">
        <f t="shared" si="21"/>
        <v>43.5</v>
      </c>
      <c r="H253">
        <f t="shared" si="23"/>
        <v>46</v>
      </c>
    </row>
    <row r="254" spans="1:8" x14ac:dyDescent="0.25">
      <c r="A254" s="3">
        <v>44154</v>
      </c>
      <c r="B254" s="10">
        <v>21</v>
      </c>
      <c r="C254">
        <f t="shared" si="19"/>
        <v>47.111111111111114</v>
      </c>
      <c r="D254">
        <f t="shared" si="20"/>
        <v>46.857142857142854</v>
      </c>
      <c r="E254">
        <f t="shared" si="22"/>
        <v>49.866666666666667</v>
      </c>
      <c r="F254">
        <f t="shared" si="18"/>
        <v>43.5</v>
      </c>
      <c r="G254">
        <f t="shared" si="21"/>
        <v>43.5</v>
      </c>
      <c r="H254">
        <f t="shared" si="23"/>
        <v>46</v>
      </c>
    </row>
    <row r="255" spans="1:8" x14ac:dyDescent="0.25">
      <c r="A255" s="3">
        <v>44155</v>
      </c>
      <c r="B255" s="10">
        <v>38</v>
      </c>
      <c r="C255">
        <f t="shared" si="19"/>
        <v>48.25925925925926</v>
      </c>
      <c r="D255">
        <f t="shared" si="20"/>
        <v>48.107142857142854</v>
      </c>
      <c r="E255">
        <f t="shared" si="22"/>
        <v>48.866666666666667</v>
      </c>
      <c r="F255">
        <f t="shared" si="18"/>
        <v>45.5</v>
      </c>
      <c r="G255">
        <f t="shared" si="21"/>
        <v>46</v>
      </c>
      <c r="H255">
        <f t="shared" si="23"/>
        <v>46</v>
      </c>
    </row>
    <row r="256" spans="1:8" x14ac:dyDescent="0.25">
      <c r="A256" s="3">
        <v>44156</v>
      </c>
      <c r="B256" s="10">
        <v>35</v>
      </c>
      <c r="C256">
        <f t="shared" si="19"/>
        <v>49.74074074074074</v>
      </c>
      <c r="D256">
        <f t="shared" si="20"/>
        <v>49.357142857142854</v>
      </c>
      <c r="E256">
        <f t="shared" si="22"/>
        <v>51</v>
      </c>
      <c r="F256">
        <f t="shared" si="18"/>
        <v>48.5</v>
      </c>
      <c r="G256">
        <f t="shared" si="21"/>
        <v>48.5</v>
      </c>
      <c r="H256">
        <f t="shared" si="23"/>
        <v>48.5</v>
      </c>
    </row>
    <row r="257" spans="1:8" x14ac:dyDescent="0.25">
      <c r="A257" s="3">
        <v>44157</v>
      </c>
      <c r="B257" s="10">
        <v>48</v>
      </c>
      <c r="C257">
        <f t="shared" si="19"/>
        <v>52.481481481481481</v>
      </c>
      <c r="D257">
        <f t="shared" si="20"/>
        <v>51.678571428571431</v>
      </c>
      <c r="E257">
        <f t="shared" si="22"/>
        <v>51.8</v>
      </c>
      <c r="F257">
        <f t="shared" si="18"/>
        <v>49</v>
      </c>
      <c r="G257">
        <f t="shared" si="21"/>
        <v>49</v>
      </c>
      <c r="H257">
        <f t="shared" si="23"/>
        <v>49</v>
      </c>
    </row>
    <row r="258" spans="1:8" x14ac:dyDescent="0.25">
      <c r="A258" s="3">
        <v>44158</v>
      </c>
      <c r="B258" s="10">
        <v>33</v>
      </c>
      <c r="C258">
        <f t="shared" si="19"/>
        <v>53.074074074074076</v>
      </c>
      <c r="D258">
        <f t="shared" si="20"/>
        <v>53.035714285714285</v>
      </c>
      <c r="E258">
        <f t="shared" si="22"/>
        <v>54.633333333333333</v>
      </c>
      <c r="F258">
        <f t="shared" si="18"/>
        <v>49</v>
      </c>
      <c r="G258">
        <f t="shared" si="21"/>
        <v>50</v>
      </c>
      <c r="H258">
        <f t="shared" si="23"/>
        <v>50</v>
      </c>
    </row>
    <row r="259" spans="1:8" x14ac:dyDescent="0.25">
      <c r="A259" s="3">
        <v>44159</v>
      </c>
      <c r="B259" s="10">
        <v>71</v>
      </c>
      <c r="C259">
        <f t="shared" si="19"/>
        <v>56.074074074074076</v>
      </c>
      <c r="D259">
        <f t="shared" si="20"/>
        <v>55.607142857142854</v>
      </c>
      <c r="E259">
        <f t="shared" si="22"/>
        <v>56.166666666666664</v>
      </c>
      <c r="F259">
        <f t="shared" si="18"/>
        <v>50</v>
      </c>
      <c r="G259">
        <f t="shared" si="21"/>
        <v>50</v>
      </c>
      <c r="H259">
        <f t="shared" si="23"/>
        <v>51.5</v>
      </c>
    </row>
    <row r="260" spans="1:8" x14ac:dyDescent="0.25">
      <c r="A260" s="3">
        <v>44160</v>
      </c>
      <c r="B260" s="10">
        <v>76</v>
      </c>
      <c r="C260">
        <f t="shared" si="19"/>
        <v>57.518518518518519</v>
      </c>
      <c r="D260">
        <f t="shared" si="20"/>
        <v>56.785714285714285</v>
      </c>
      <c r="E260">
        <f t="shared" si="22"/>
        <v>58.56666666666667</v>
      </c>
      <c r="F260">
        <f t="shared" si="18"/>
        <v>52.5</v>
      </c>
      <c r="G260">
        <f t="shared" si="21"/>
        <v>52.5</v>
      </c>
      <c r="H260">
        <f t="shared" si="23"/>
        <v>52.5</v>
      </c>
    </row>
    <row r="261" spans="1:8" x14ac:dyDescent="0.25">
      <c r="A261" s="3">
        <v>44161</v>
      </c>
      <c r="B261" s="10">
        <v>49</v>
      </c>
      <c r="C261">
        <f t="shared" si="19"/>
        <v>59.962962962962962</v>
      </c>
      <c r="D261">
        <f t="shared" si="20"/>
        <v>59.892857142857146</v>
      </c>
      <c r="E261">
        <f t="shared" si="22"/>
        <v>59.633333333333333</v>
      </c>
      <c r="F261">
        <f t="shared" si="18"/>
        <v>52.5</v>
      </c>
      <c r="G261">
        <f t="shared" si="21"/>
        <v>56</v>
      </c>
      <c r="H261">
        <f t="shared" si="23"/>
        <v>56</v>
      </c>
    </row>
    <row r="262" spans="1:8" x14ac:dyDescent="0.25">
      <c r="A262" s="3">
        <v>44162</v>
      </c>
      <c r="B262" s="10">
        <v>35</v>
      </c>
      <c r="C262">
        <f t="shared" si="19"/>
        <v>60.74074074074074</v>
      </c>
      <c r="D262">
        <f t="shared" si="20"/>
        <v>60.5</v>
      </c>
      <c r="E262">
        <f t="shared" si="22"/>
        <v>61.266666666666666</v>
      </c>
      <c r="F262">
        <f t="shared" si="18"/>
        <v>55.5</v>
      </c>
      <c r="G262">
        <f t="shared" si="21"/>
        <v>57</v>
      </c>
      <c r="H262">
        <f t="shared" si="23"/>
        <v>59</v>
      </c>
    </row>
    <row r="263" spans="1:8" x14ac:dyDescent="0.25">
      <c r="A263" s="3">
        <v>44163</v>
      </c>
      <c r="B263" s="10">
        <v>63</v>
      </c>
      <c r="C263">
        <f t="shared" si="19"/>
        <v>62.925925925925924</v>
      </c>
      <c r="D263">
        <f t="shared" si="20"/>
        <v>61.642857142857146</v>
      </c>
      <c r="E263">
        <f t="shared" si="22"/>
        <v>62.233333333333334</v>
      </c>
      <c r="F263">
        <f t="shared" si="18"/>
        <v>61.5</v>
      </c>
      <c r="G263">
        <f t="shared" si="21"/>
        <v>61.5</v>
      </c>
      <c r="H263">
        <f t="shared" si="23"/>
        <v>61.5</v>
      </c>
    </row>
    <row r="264" spans="1:8" x14ac:dyDescent="0.25">
      <c r="A264" s="3">
        <v>44164</v>
      </c>
      <c r="B264" s="10">
        <v>60</v>
      </c>
      <c r="C264">
        <f t="shared" si="19"/>
        <v>65.333333333333329</v>
      </c>
      <c r="D264">
        <f t="shared" si="20"/>
        <v>63.785714285714285</v>
      </c>
      <c r="E264">
        <f t="shared" si="22"/>
        <v>62.733333333333334</v>
      </c>
      <c r="F264">
        <f t="shared" si="18"/>
        <v>65.5</v>
      </c>
      <c r="G264">
        <f t="shared" si="21"/>
        <v>65.5</v>
      </c>
      <c r="H264">
        <f t="shared" si="23"/>
        <v>65.5</v>
      </c>
    </row>
    <row r="265" spans="1:8" x14ac:dyDescent="0.25">
      <c r="A265" s="3">
        <v>44165</v>
      </c>
      <c r="B265" s="10">
        <v>51</v>
      </c>
      <c r="C265">
        <f t="shared" si="19"/>
        <v>66.074074074074076</v>
      </c>
      <c r="D265">
        <f t="shared" si="20"/>
        <v>65.464285714285708</v>
      </c>
      <c r="E265">
        <f t="shared" si="22"/>
        <v>64.13333333333334</v>
      </c>
      <c r="F265">
        <f t="shared" si="18"/>
        <v>69.5</v>
      </c>
      <c r="G265">
        <f t="shared" si="21"/>
        <v>68.5</v>
      </c>
      <c r="H265">
        <f t="shared" si="23"/>
        <v>68.5</v>
      </c>
    </row>
    <row r="266" spans="1:8" x14ac:dyDescent="0.25">
      <c r="A266" s="3">
        <v>44166</v>
      </c>
      <c r="B266" s="10">
        <v>97</v>
      </c>
      <c r="C266">
        <f t="shared" si="19"/>
        <v>67.592592592592595</v>
      </c>
      <c r="D266">
        <f t="shared" si="20"/>
        <v>66.178571428571431</v>
      </c>
      <c r="E266">
        <f t="shared" si="22"/>
        <v>66.599999999999994</v>
      </c>
      <c r="F266">
        <f t="shared" si="18"/>
        <v>70</v>
      </c>
      <c r="G266">
        <f t="shared" si="21"/>
        <v>69</v>
      </c>
      <c r="H266">
        <f t="shared" si="23"/>
        <v>69</v>
      </c>
    </row>
    <row r="267" spans="1:8" x14ac:dyDescent="0.25">
      <c r="A267" s="3">
        <v>44167</v>
      </c>
      <c r="B267" s="10">
        <v>75</v>
      </c>
      <c r="C267">
        <f t="shared" si="19"/>
        <v>69.777777777777771</v>
      </c>
      <c r="D267">
        <f t="shared" si="20"/>
        <v>68.607142857142861</v>
      </c>
      <c r="E267">
        <f t="shared" si="22"/>
        <v>67.733333333333334</v>
      </c>
      <c r="F267">
        <f t="shared" si="18"/>
        <v>70</v>
      </c>
      <c r="G267">
        <f t="shared" si="21"/>
        <v>70</v>
      </c>
      <c r="H267">
        <f t="shared" si="23"/>
        <v>70</v>
      </c>
    </row>
    <row r="268" spans="1:8" x14ac:dyDescent="0.25">
      <c r="A268" s="3">
        <v>44168</v>
      </c>
      <c r="B268" s="10">
        <v>75</v>
      </c>
      <c r="C268">
        <f t="shared" si="19"/>
        <v>72.074074074074076</v>
      </c>
      <c r="D268">
        <f t="shared" si="20"/>
        <v>70.25</v>
      </c>
      <c r="E268">
        <f t="shared" si="22"/>
        <v>70.13333333333334</v>
      </c>
      <c r="F268">
        <f t="shared" si="18"/>
        <v>73</v>
      </c>
      <c r="G268">
        <f t="shared" si="21"/>
        <v>73</v>
      </c>
      <c r="H268">
        <f t="shared" si="23"/>
        <v>73</v>
      </c>
    </row>
    <row r="269" spans="1:8" x14ac:dyDescent="0.25">
      <c r="A269" s="3">
        <v>44169</v>
      </c>
      <c r="B269" s="10">
        <v>79</v>
      </c>
      <c r="C269">
        <f t="shared" si="19"/>
        <v>74.370370370370367</v>
      </c>
      <c r="D269">
        <f t="shared" si="20"/>
        <v>73.071428571428569</v>
      </c>
      <c r="E269">
        <f t="shared" si="22"/>
        <v>72.966666666666669</v>
      </c>
      <c r="F269">
        <f t="shared" si="18"/>
        <v>75</v>
      </c>
      <c r="G269">
        <f t="shared" si="21"/>
        <v>75</v>
      </c>
      <c r="H269">
        <f t="shared" si="23"/>
        <v>75</v>
      </c>
    </row>
    <row r="270" spans="1:8" x14ac:dyDescent="0.25">
      <c r="A270" s="3">
        <v>44170</v>
      </c>
      <c r="B270" s="10">
        <v>104</v>
      </c>
      <c r="C270">
        <f t="shared" si="19"/>
        <v>77.592592592592595</v>
      </c>
      <c r="D270">
        <f t="shared" si="20"/>
        <v>76.071428571428569</v>
      </c>
      <c r="E270">
        <f t="shared" si="22"/>
        <v>76.63333333333334</v>
      </c>
      <c r="F270">
        <f t="shared" si="18"/>
        <v>75</v>
      </c>
      <c r="G270">
        <f t="shared" si="21"/>
        <v>75</v>
      </c>
      <c r="H270">
        <f t="shared" si="23"/>
        <v>75</v>
      </c>
    </row>
    <row r="271" spans="1:8" x14ac:dyDescent="0.25">
      <c r="A271" s="3">
        <v>44171</v>
      </c>
      <c r="B271" s="10">
        <v>68</v>
      </c>
      <c r="C271">
        <f t="shared" si="19"/>
        <v>80.666666666666671</v>
      </c>
      <c r="D271">
        <f t="shared" si="20"/>
        <v>79.5</v>
      </c>
      <c r="E271">
        <f t="shared" si="22"/>
        <v>78.8</v>
      </c>
      <c r="F271">
        <f t="shared" si="18"/>
        <v>75.5</v>
      </c>
      <c r="G271">
        <f t="shared" si="21"/>
        <v>75.5</v>
      </c>
      <c r="H271">
        <f t="shared" si="23"/>
        <v>75.5</v>
      </c>
    </row>
    <row r="272" spans="1:8" x14ac:dyDescent="0.25">
      <c r="A272" s="3">
        <v>44172</v>
      </c>
      <c r="B272" s="10">
        <v>124</v>
      </c>
      <c r="C272">
        <f t="shared" si="19"/>
        <v>83.259259259259252</v>
      </c>
      <c r="D272">
        <f t="shared" si="20"/>
        <v>81.464285714285708</v>
      </c>
      <c r="E272">
        <f t="shared" si="22"/>
        <v>81.466666666666669</v>
      </c>
      <c r="F272">
        <f t="shared" si="18"/>
        <v>76</v>
      </c>
      <c r="G272">
        <f t="shared" si="21"/>
        <v>76</v>
      </c>
      <c r="H272">
        <f t="shared" si="23"/>
        <v>76</v>
      </c>
    </row>
    <row r="273" spans="1:8" x14ac:dyDescent="0.25">
      <c r="A273" s="3">
        <v>44173</v>
      </c>
      <c r="B273" s="10">
        <v>76</v>
      </c>
      <c r="C273">
        <f t="shared" si="19"/>
        <v>84.888888888888886</v>
      </c>
      <c r="D273">
        <f t="shared" si="20"/>
        <v>84.392857142857139</v>
      </c>
      <c r="E273">
        <f t="shared" si="22"/>
        <v>84.6</v>
      </c>
      <c r="F273">
        <f t="shared" ref="F273:F336" si="24">MEDIAN(B260:B285)</f>
        <v>77.5</v>
      </c>
      <c r="G273">
        <f t="shared" si="21"/>
        <v>77.5</v>
      </c>
      <c r="H273">
        <f t="shared" si="23"/>
        <v>77.5</v>
      </c>
    </row>
    <row r="274" spans="1:8" x14ac:dyDescent="0.25">
      <c r="A274" s="3">
        <v>44174</v>
      </c>
      <c r="B274" s="10">
        <v>124</v>
      </c>
      <c r="C274">
        <f t="shared" ref="C274:C337" si="25">AVERAGE(B261:B287)</f>
        <v>87.333333333333329</v>
      </c>
      <c r="D274">
        <f t="shared" ref="D274:D337" si="26">AVERAGE(B260:B287)</f>
        <v>86.928571428571431</v>
      </c>
      <c r="E274">
        <f t="shared" si="22"/>
        <v>87.36666666666666</v>
      </c>
      <c r="F274">
        <f t="shared" si="24"/>
        <v>81</v>
      </c>
      <c r="G274">
        <f t="shared" ref="G274:G337" si="27">MEDIAN(B260:B287)</f>
        <v>81</v>
      </c>
      <c r="H274">
        <f t="shared" si="23"/>
        <v>81</v>
      </c>
    </row>
    <row r="275" spans="1:8" x14ac:dyDescent="0.25">
      <c r="A275" s="3">
        <v>44175</v>
      </c>
      <c r="B275" s="10">
        <v>75</v>
      </c>
      <c r="C275">
        <f t="shared" si="25"/>
        <v>89.81481481481481</v>
      </c>
      <c r="D275">
        <f t="shared" si="26"/>
        <v>88.357142857142861</v>
      </c>
      <c r="E275">
        <f t="shared" ref="E275:E338" si="28">AVERAGE(B260:B289)</f>
        <v>92.233333333333334</v>
      </c>
      <c r="F275">
        <f t="shared" si="24"/>
        <v>84.5</v>
      </c>
      <c r="G275">
        <f t="shared" si="27"/>
        <v>84.5</v>
      </c>
      <c r="H275">
        <f t="shared" ref="H275:H338" si="29">MEDIAN(B260:B289)</f>
        <v>84.5</v>
      </c>
    </row>
    <row r="276" spans="1:8" x14ac:dyDescent="0.25">
      <c r="A276" s="3">
        <v>44176</v>
      </c>
      <c r="B276" s="10">
        <v>86</v>
      </c>
      <c r="C276">
        <f t="shared" si="25"/>
        <v>96.555555555555557</v>
      </c>
      <c r="D276">
        <f t="shared" si="26"/>
        <v>94.357142857142861</v>
      </c>
      <c r="E276">
        <f t="shared" si="28"/>
        <v>95.8</v>
      </c>
      <c r="F276">
        <f t="shared" si="24"/>
        <v>86.5</v>
      </c>
      <c r="G276">
        <f t="shared" si="27"/>
        <v>86.5</v>
      </c>
      <c r="H276">
        <f t="shared" si="29"/>
        <v>86.5</v>
      </c>
    </row>
    <row r="277" spans="1:8" x14ac:dyDescent="0.25">
      <c r="A277" s="3">
        <v>44177</v>
      </c>
      <c r="B277" s="10">
        <v>87</v>
      </c>
      <c r="C277">
        <f t="shared" si="25"/>
        <v>101</v>
      </c>
      <c r="D277">
        <f t="shared" si="26"/>
        <v>99.642857142857139</v>
      </c>
      <c r="E277">
        <f t="shared" si="28"/>
        <v>98.766666666666666</v>
      </c>
      <c r="F277">
        <f t="shared" si="24"/>
        <v>91.5</v>
      </c>
      <c r="G277">
        <f t="shared" si="27"/>
        <v>91.5</v>
      </c>
      <c r="H277">
        <f t="shared" si="29"/>
        <v>91.5</v>
      </c>
    </row>
    <row r="278" spans="1:8" x14ac:dyDescent="0.25">
      <c r="A278" s="3">
        <v>44178</v>
      </c>
      <c r="B278" s="10">
        <v>69</v>
      </c>
      <c r="C278">
        <f t="shared" si="25"/>
        <v>103.88888888888889</v>
      </c>
      <c r="D278">
        <f t="shared" si="26"/>
        <v>102.32142857142857</v>
      </c>
      <c r="E278">
        <f t="shared" si="28"/>
        <v>103.16666666666667</v>
      </c>
      <c r="F278">
        <f t="shared" si="24"/>
        <v>96.5</v>
      </c>
      <c r="G278">
        <f t="shared" si="27"/>
        <v>96.5</v>
      </c>
      <c r="H278">
        <f t="shared" si="29"/>
        <v>96.5</v>
      </c>
    </row>
    <row r="279" spans="1:8" x14ac:dyDescent="0.25">
      <c r="A279" s="3">
        <v>44179</v>
      </c>
      <c r="B279" s="10">
        <v>69</v>
      </c>
      <c r="C279">
        <f t="shared" si="25"/>
        <v>108.18518518518519</v>
      </c>
      <c r="D279">
        <f t="shared" si="26"/>
        <v>106.14285714285714</v>
      </c>
      <c r="E279">
        <f t="shared" si="28"/>
        <v>108.7</v>
      </c>
      <c r="F279">
        <f t="shared" si="24"/>
        <v>98.5</v>
      </c>
      <c r="G279">
        <f t="shared" si="27"/>
        <v>98.5</v>
      </c>
      <c r="H279">
        <f t="shared" si="29"/>
        <v>98.5</v>
      </c>
    </row>
    <row r="280" spans="1:8" x14ac:dyDescent="0.25">
      <c r="A280" s="3">
        <v>44180</v>
      </c>
      <c r="B280" s="10">
        <v>96</v>
      </c>
      <c r="C280">
        <f t="shared" si="25"/>
        <v>113.07407407407408</v>
      </c>
      <c r="D280">
        <f t="shared" si="26"/>
        <v>112.5</v>
      </c>
      <c r="E280">
        <f t="shared" si="28"/>
        <v>112.26666666666667</v>
      </c>
      <c r="F280">
        <f t="shared" si="24"/>
        <v>101.5</v>
      </c>
      <c r="G280">
        <f t="shared" si="27"/>
        <v>101.5</v>
      </c>
      <c r="H280">
        <f t="shared" si="29"/>
        <v>101.5</v>
      </c>
    </row>
    <row r="281" spans="1:8" x14ac:dyDescent="0.25">
      <c r="A281" s="3">
        <v>44181</v>
      </c>
      <c r="B281" s="10">
        <v>83</v>
      </c>
      <c r="C281">
        <f t="shared" si="25"/>
        <v>116.48148148148148</v>
      </c>
      <c r="D281">
        <f t="shared" si="26"/>
        <v>115</v>
      </c>
      <c r="E281">
        <f t="shared" si="28"/>
        <v>113.43333333333334</v>
      </c>
      <c r="F281">
        <f t="shared" si="24"/>
        <v>103.5</v>
      </c>
      <c r="G281">
        <f t="shared" si="27"/>
        <v>103.5</v>
      </c>
      <c r="H281">
        <f t="shared" si="29"/>
        <v>101.5</v>
      </c>
    </row>
    <row r="282" spans="1:8" x14ac:dyDescent="0.25">
      <c r="A282" s="3">
        <v>44182</v>
      </c>
      <c r="B282" s="10">
        <v>100</v>
      </c>
      <c r="C282">
        <f t="shared" si="25"/>
        <v>116.88888888888889</v>
      </c>
      <c r="D282">
        <f t="shared" si="26"/>
        <v>115.39285714285714</v>
      </c>
      <c r="E282">
        <f t="shared" si="28"/>
        <v>116.06666666666666</v>
      </c>
      <c r="F282">
        <f t="shared" si="24"/>
        <v>109.5</v>
      </c>
      <c r="G282">
        <f t="shared" si="27"/>
        <v>103.5</v>
      </c>
      <c r="H282">
        <f t="shared" si="29"/>
        <v>103.5</v>
      </c>
    </row>
    <row r="283" spans="1:8" x14ac:dyDescent="0.25">
      <c r="A283" s="3">
        <v>44183</v>
      </c>
      <c r="B283" s="10">
        <v>122</v>
      </c>
      <c r="C283">
        <f t="shared" si="25"/>
        <v>120.48148148148148</v>
      </c>
      <c r="D283">
        <f t="shared" si="26"/>
        <v>119</v>
      </c>
      <c r="E283">
        <f t="shared" si="28"/>
        <v>120</v>
      </c>
      <c r="F283">
        <f t="shared" si="24"/>
        <v>109.5</v>
      </c>
      <c r="G283">
        <f t="shared" si="27"/>
        <v>109.5</v>
      </c>
      <c r="H283">
        <f t="shared" si="29"/>
        <v>109.5</v>
      </c>
    </row>
    <row r="284" spans="1:8" x14ac:dyDescent="0.25">
      <c r="A284" s="3">
        <v>44184</v>
      </c>
      <c r="B284" s="10">
        <v>131</v>
      </c>
      <c r="C284">
        <f t="shared" si="25"/>
        <v>123.77777777777777</v>
      </c>
      <c r="D284">
        <f t="shared" si="26"/>
        <v>123.07142857142857</v>
      </c>
      <c r="E284">
        <f t="shared" si="28"/>
        <v>123.13333333333334</v>
      </c>
      <c r="F284">
        <f t="shared" si="24"/>
        <v>115.5</v>
      </c>
      <c r="G284">
        <f t="shared" si="27"/>
        <v>115.5</v>
      </c>
      <c r="H284">
        <f t="shared" si="29"/>
        <v>115.5</v>
      </c>
    </row>
    <row r="285" spans="1:8" x14ac:dyDescent="0.25">
      <c r="A285" s="3">
        <v>44185</v>
      </c>
      <c r="B285" s="10">
        <v>103</v>
      </c>
      <c r="C285">
        <f t="shared" si="25"/>
        <v>127.51851851851852</v>
      </c>
      <c r="D285">
        <f t="shared" si="26"/>
        <v>125.39285714285714</v>
      </c>
      <c r="E285">
        <f t="shared" si="28"/>
        <v>127.13333333333334</v>
      </c>
      <c r="F285">
        <f t="shared" si="24"/>
        <v>119</v>
      </c>
      <c r="G285">
        <f t="shared" si="27"/>
        <v>119</v>
      </c>
      <c r="H285">
        <f t="shared" si="29"/>
        <v>119</v>
      </c>
    </row>
    <row r="286" spans="1:8" x14ac:dyDescent="0.25">
      <c r="A286" s="3">
        <v>44186</v>
      </c>
      <c r="B286" s="10">
        <v>115</v>
      </c>
      <c r="C286">
        <f t="shared" si="25"/>
        <v>130.2962962962963</v>
      </c>
      <c r="D286">
        <f t="shared" si="26"/>
        <v>130.07142857142858</v>
      </c>
      <c r="E286">
        <f t="shared" si="28"/>
        <v>134.19999999999999</v>
      </c>
      <c r="F286">
        <f t="shared" si="24"/>
        <v>119</v>
      </c>
      <c r="G286">
        <f t="shared" si="27"/>
        <v>123</v>
      </c>
      <c r="H286">
        <f t="shared" si="29"/>
        <v>123</v>
      </c>
    </row>
    <row r="287" spans="1:8" x14ac:dyDescent="0.25">
      <c r="A287" s="3">
        <v>44187</v>
      </c>
      <c r="B287" s="10">
        <v>142</v>
      </c>
      <c r="C287">
        <f t="shared" si="25"/>
        <v>139.18518518518519</v>
      </c>
      <c r="D287">
        <f t="shared" si="26"/>
        <v>136.92857142857142</v>
      </c>
      <c r="E287">
        <f t="shared" si="28"/>
        <v>139.4</v>
      </c>
      <c r="F287">
        <f t="shared" si="24"/>
        <v>123</v>
      </c>
      <c r="G287">
        <f t="shared" si="27"/>
        <v>123</v>
      </c>
      <c r="H287">
        <f t="shared" si="29"/>
        <v>124</v>
      </c>
    </row>
    <row r="288" spans="1:8" x14ac:dyDescent="0.25">
      <c r="A288" s="3">
        <v>44188</v>
      </c>
      <c r="B288" s="10">
        <v>116</v>
      </c>
      <c r="C288">
        <f t="shared" si="25"/>
        <v>142.88888888888889</v>
      </c>
      <c r="D288">
        <f t="shared" si="26"/>
        <v>142.21428571428572</v>
      </c>
      <c r="E288">
        <f t="shared" si="28"/>
        <v>141.96666666666667</v>
      </c>
      <c r="F288">
        <f t="shared" si="24"/>
        <v>126.5</v>
      </c>
      <c r="G288">
        <f t="shared" si="27"/>
        <v>127.5</v>
      </c>
      <c r="H288">
        <f t="shared" si="29"/>
        <v>127.5</v>
      </c>
    </row>
    <row r="289" spans="1:8" x14ac:dyDescent="0.25">
      <c r="A289" s="3">
        <v>44189</v>
      </c>
      <c r="B289" s="10">
        <v>217</v>
      </c>
      <c r="C289">
        <f t="shared" si="25"/>
        <v>147.55555555555554</v>
      </c>
      <c r="D289">
        <f t="shared" si="26"/>
        <v>144.96428571428572</v>
      </c>
      <c r="E289">
        <f t="shared" si="28"/>
        <v>149.9</v>
      </c>
      <c r="F289">
        <f t="shared" si="24"/>
        <v>134.5</v>
      </c>
      <c r="G289">
        <f t="shared" si="27"/>
        <v>134.5</v>
      </c>
      <c r="H289">
        <f t="shared" si="29"/>
        <v>134.5</v>
      </c>
    </row>
    <row r="290" spans="1:8" x14ac:dyDescent="0.25">
      <c r="A290" s="3">
        <v>44190</v>
      </c>
      <c r="B290" s="10">
        <v>183</v>
      </c>
      <c r="C290">
        <f t="shared" si="25"/>
        <v>156</v>
      </c>
      <c r="D290">
        <f t="shared" si="26"/>
        <v>153.5</v>
      </c>
      <c r="E290">
        <f t="shared" si="28"/>
        <v>157.23333333333332</v>
      </c>
      <c r="F290">
        <f t="shared" si="24"/>
        <v>140</v>
      </c>
      <c r="G290">
        <f t="shared" si="27"/>
        <v>140</v>
      </c>
      <c r="H290">
        <f t="shared" si="29"/>
        <v>140</v>
      </c>
    </row>
    <row r="291" spans="1:8" x14ac:dyDescent="0.25">
      <c r="A291" s="3">
        <v>44191</v>
      </c>
      <c r="B291" s="10">
        <v>138</v>
      </c>
      <c r="C291">
        <f t="shared" si="25"/>
        <v>165.5185185185185</v>
      </c>
      <c r="D291">
        <f t="shared" si="26"/>
        <v>162.71428571428572</v>
      </c>
      <c r="E291">
        <f t="shared" si="28"/>
        <v>166.9</v>
      </c>
      <c r="F291">
        <f t="shared" si="24"/>
        <v>154.5</v>
      </c>
      <c r="G291">
        <f t="shared" si="27"/>
        <v>154.5</v>
      </c>
      <c r="H291">
        <f t="shared" si="29"/>
        <v>154.5</v>
      </c>
    </row>
    <row r="292" spans="1:8" x14ac:dyDescent="0.25">
      <c r="A292" s="3">
        <v>44192</v>
      </c>
      <c r="B292" s="10">
        <v>167</v>
      </c>
      <c r="C292">
        <f t="shared" si="25"/>
        <v>176.4814814814815</v>
      </c>
      <c r="D292">
        <f t="shared" si="26"/>
        <v>172.64285714285714</v>
      </c>
      <c r="E292">
        <f t="shared" si="28"/>
        <v>176.96666666666667</v>
      </c>
      <c r="F292">
        <f t="shared" si="24"/>
        <v>167</v>
      </c>
      <c r="G292">
        <f t="shared" si="27"/>
        <v>167</v>
      </c>
      <c r="H292">
        <f t="shared" si="29"/>
        <v>167</v>
      </c>
    </row>
    <row r="293" spans="1:8" x14ac:dyDescent="0.25">
      <c r="A293" s="3">
        <v>44193</v>
      </c>
      <c r="B293" s="10">
        <v>229</v>
      </c>
      <c r="C293">
        <f t="shared" si="25"/>
        <v>188.2962962962963</v>
      </c>
      <c r="D293">
        <f t="shared" si="26"/>
        <v>184.03571428571428</v>
      </c>
      <c r="E293">
        <f t="shared" si="28"/>
        <v>188.43333333333334</v>
      </c>
      <c r="F293">
        <f t="shared" si="24"/>
        <v>168</v>
      </c>
      <c r="G293">
        <f t="shared" si="27"/>
        <v>168</v>
      </c>
      <c r="H293">
        <f t="shared" si="29"/>
        <v>168</v>
      </c>
    </row>
    <row r="294" spans="1:8" x14ac:dyDescent="0.25">
      <c r="A294" s="3">
        <v>44194</v>
      </c>
      <c r="B294" s="10">
        <v>167</v>
      </c>
      <c r="C294">
        <f t="shared" si="25"/>
        <v>200.7037037037037</v>
      </c>
      <c r="D294">
        <f t="shared" si="26"/>
        <v>196.96428571428572</v>
      </c>
      <c r="E294">
        <f t="shared" si="28"/>
        <v>202.36666666666667</v>
      </c>
      <c r="F294">
        <f t="shared" si="24"/>
        <v>172.5</v>
      </c>
      <c r="G294">
        <f t="shared" si="27"/>
        <v>172.5</v>
      </c>
      <c r="H294">
        <f t="shared" si="29"/>
        <v>172.5</v>
      </c>
    </row>
    <row r="295" spans="1:8" x14ac:dyDescent="0.25">
      <c r="A295" s="3">
        <v>44195</v>
      </c>
      <c r="B295" s="10">
        <v>86</v>
      </c>
      <c r="C295">
        <f t="shared" si="25"/>
        <v>215.66666666666666</v>
      </c>
      <c r="D295">
        <f t="shared" si="26"/>
        <v>210.92857142857142</v>
      </c>
      <c r="E295">
        <f t="shared" si="28"/>
        <v>218.4</v>
      </c>
      <c r="F295">
        <f t="shared" si="24"/>
        <v>179.5</v>
      </c>
      <c r="G295">
        <f t="shared" si="27"/>
        <v>179.5</v>
      </c>
      <c r="H295">
        <f t="shared" si="29"/>
        <v>179.5</v>
      </c>
    </row>
    <row r="296" spans="1:8" x14ac:dyDescent="0.25">
      <c r="A296" s="3">
        <v>44196</v>
      </c>
      <c r="B296" s="10">
        <v>176</v>
      </c>
      <c r="C296">
        <f t="shared" si="25"/>
        <v>232.33333333333334</v>
      </c>
      <c r="D296">
        <f t="shared" si="26"/>
        <v>227.60714285714286</v>
      </c>
      <c r="E296">
        <f t="shared" si="28"/>
        <v>232.03333333333333</v>
      </c>
      <c r="F296">
        <f t="shared" si="24"/>
        <v>188</v>
      </c>
      <c r="G296">
        <f t="shared" si="27"/>
        <v>188</v>
      </c>
      <c r="H296">
        <f t="shared" si="29"/>
        <v>188</v>
      </c>
    </row>
    <row r="297" spans="1:8" x14ac:dyDescent="0.25">
      <c r="A297" s="3">
        <v>44197</v>
      </c>
      <c r="B297" s="10">
        <v>193</v>
      </c>
      <c r="C297">
        <f t="shared" si="25"/>
        <v>246.5185185185185</v>
      </c>
      <c r="D297">
        <f t="shared" si="26"/>
        <v>242.07142857142858</v>
      </c>
      <c r="E297">
        <f t="shared" si="28"/>
        <v>247.5</v>
      </c>
      <c r="F297">
        <f t="shared" si="24"/>
        <v>196</v>
      </c>
      <c r="G297">
        <f t="shared" si="27"/>
        <v>196</v>
      </c>
      <c r="H297">
        <f t="shared" si="29"/>
        <v>196</v>
      </c>
    </row>
    <row r="298" spans="1:8" x14ac:dyDescent="0.25">
      <c r="A298" s="3">
        <v>44198</v>
      </c>
      <c r="B298" s="10">
        <v>169</v>
      </c>
      <c r="C298">
        <f t="shared" si="25"/>
        <v>261.92592592592592</v>
      </c>
      <c r="D298">
        <f t="shared" si="26"/>
        <v>257.25</v>
      </c>
      <c r="E298">
        <f t="shared" si="28"/>
        <v>257.66666666666669</v>
      </c>
      <c r="F298">
        <f t="shared" si="24"/>
        <v>200</v>
      </c>
      <c r="G298">
        <f t="shared" si="27"/>
        <v>200</v>
      </c>
      <c r="H298">
        <f t="shared" si="29"/>
        <v>200</v>
      </c>
    </row>
    <row r="299" spans="1:8" x14ac:dyDescent="0.25">
      <c r="A299" s="3">
        <v>44199</v>
      </c>
      <c r="B299" s="10">
        <v>199</v>
      </c>
      <c r="C299">
        <f t="shared" si="25"/>
        <v>273.11111111111109</v>
      </c>
      <c r="D299">
        <f t="shared" si="26"/>
        <v>267.03571428571428</v>
      </c>
      <c r="E299">
        <f t="shared" si="28"/>
        <v>275.26666666666665</v>
      </c>
      <c r="F299">
        <f t="shared" si="24"/>
        <v>209</v>
      </c>
      <c r="G299">
        <f t="shared" si="27"/>
        <v>209</v>
      </c>
      <c r="H299">
        <f t="shared" si="29"/>
        <v>209</v>
      </c>
    </row>
    <row r="300" spans="1:8" x14ac:dyDescent="0.25">
      <c r="A300" s="3">
        <v>44200</v>
      </c>
      <c r="B300" s="10">
        <v>316</v>
      </c>
      <c r="C300">
        <f t="shared" si="25"/>
        <v>292.92592592592592</v>
      </c>
      <c r="D300">
        <f t="shared" si="26"/>
        <v>286.57142857142856</v>
      </c>
      <c r="E300">
        <f t="shared" si="28"/>
        <v>280.63333333333333</v>
      </c>
      <c r="F300">
        <f t="shared" si="24"/>
        <v>220.5</v>
      </c>
      <c r="G300">
        <f t="shared" si="27"/>
        <v>220.5</v>
      </c>
      <c r="H300">
        <f t="shared" si="29"/>
        <v>220.5</v>
      </c>
    </row>
    <row r="301" spans="1:8" x14ac:dyDescent="0.25">
      <c r="A301" s="3">
        <v>44201</v>
      </c>
      <c r="B301" s="10">
        <v>224</v>
      </c>
      <c r="C301">
        <f t="shared" si="25"/>
        <v>298.48148148148147</v>
      </c>
      <c r="D301">
        <f t="shared" si="26"/>
        <v>292.89285714285717</v>
      </c>
      <c r="E301">
        <f t="shared" si="28"/>
        <v>288.2</v>
      </c>
      <c r="F301">
        <f t="shared" si="24"/>
        <v>226.5</v>
      </c>
      <c r="G301">
        <f t="shared" si="27"/>
        <v>226.5</v>
      </c>
      <c r="H301">
        <f t="shared" si="29"/>
        <v>226.5</v>
      </c>
    </row>
    <row r="302" spans="1:8" x14ac:dyDescent="0.25">
      <c r="A302" s="3">
        <v>44202</v>
      </c>
      <c r="B302" s="10">
        <v>201</v>
      </c>
      <c r="C302">
        <f t="shared" si="25"/>
        <v>306.40740740740739</v>
      </c>
      <c r="D302">
        <f t="shared" si="26"/>
        <v>299.60714285714283</v>
      </c>
      <c r="E302">
        <f t="shared" si="28"/>
        <v>296</v>
      </c>
      <c r="F302">
        <f t="shared" si="24"/>
        <v>260.5</v>
      </c>
      <c r="G302">
        <f t="shared" si="27"/>
        <v>260.5</v>
      </c>
      <c r="H302">
        <f t="shared" si="29"/>
        <v>260.5</v>
      </c>
    </row>
    <row r="303" spans="1:8" x14ac:dyDescent="0.25">
      <c r="A303" s="3">
        <v>44203</v>
      </c>
      <c r="B303" s="10">
        <v>314</v>
      </c>
      <c r="C303">
        <f t="shared" si="25"/>
        <v>311.2962962962963</v>
      </c>
      <c r="D303">
        <f t="shared" si="26"/>
        <v>307.92857142857144</v>
      </c>
      <c r="E303">
        <f t="shared" si="28"/>
        <v>304.86666666666667</v>
      </c>
      <c r="F303">
        <f t="shared" si="24"/>
        <v>303</v>
      </c>
      <c r="G303">
        <f t="shared" si="27"/>
        <v>303</v>
      </c>
      <c r="H303">
        <f t="shared" si="29"/>
        <v>303</v>
      </c>
    </row>
    <row r="304" spans="1:8" x14ac:dyDescent="0.25">
      <c r="A304" s="3">
        <v>44204</v>
      </c>
      <c r="B304" s="10">
        <v>344</v>
      </c>
      <c r="C304">
        <f t="shared" si="25"/>
        <v>319.62962962962962</v>
      </c>
      <c r="D304">
        <f t="shared" si="26"/>
        <v>314.75</v>
      </c>
      <c r="E304">
        <f t="shared" si="28"/>
        <v>318.66666666666669</v>
      </c>
      <c r="F304">
        <f t="shared" si="24"/>
        <v>315</v>
      </c>
      <c r="G304">
        <f t="shared" si="27"/>
        <v>315</v>
      </c>
      <c r="H304">
        <f t="shared" si="29"/>
        <v>315</v>
      </c>
    </row>
    <row r="305" spans="1:8" x14ac:dyDescent="0.25">
      <c r="A305" s="3">
        <v>44205</v>
      </c>
      <c r="B305" s="10">
        <v>365</v>
      </c>
      <c r="C305">
        <f t="shared" si="25"/>
        <v>334.14814814814815</v>
      </c>
      <c r="D305">
        <f t="shared" si="26"/>
        <v>327.14285714285717</v>
      </c>
      <c r="E305">
        <f t="shared" si="28"/>
        <v>330.33333333333331</v>
      </c>
      <c r="F305">
        <f t="shared" si="24"/>
        <v>323</v>
      </c>
      <c r="G305">
        <f t="shared" si="27"/>
        <v>323</v>
      </c>
      <c r="H305">
        <f t="shared" si="29"/>
        <v>323</v>
      </c>
    </row>
    <row r="306" spans="1:8" x14ac:dyDescent="0.25">
      <c r="A306" s="3">
        <v>44206</v>
      </c>
      <c r="B306" s="10">
        <v>388</v>
      </c>
      <c r="C306">
        <f t="shared" si="25"/>
        <v>348.96296296296299</v>
      </c>
      <c r="D306">
        <f t="shared" si="26"/>
        <v>342.46428571428572</v>
      </c>
      <c r="E306">
        <f t="shared" si="28"/>
        <v>345.36666666666667</v>
      </c>
      <c r="F306">
        <f t="shared" si="24"/>
        <v>337</v>
      </c>
      <c r="G306">
        <f t="shared" si="27"/>
        <v>337</v>
      </c>
      <c r="H306">
        <f t="shared" si="29"/>
        <v>337</v>
      </c>
    </row>
    <row r="307" spans="1:8" x14ac:dyDescent="0.25">
      <c r="A307" s="3">
        <v>44207</v>
      </c>
      <c r="B307" s="10">
        <v>431</v>
      </c>
      <c r="C307">
        <f t="shared" si="25"/>
        <v>363.96296296296299</v>
      </c>
      <c r="D307">
        <f t="shared" si="26"/>
        <v>359.14285714285717</v>
      </c>
      <c r="E307">
        <f t="shared" si="28"/>
        <v>359.66666666666669</v>
      </c>
      <c r="F307">
        <f t="shared" si="24"/>
        <v>346.5</v>
      </c>
      <c r="G307">
        <f t="shared" si="27"/>
        <v>346.5</v>
      </c>
      <c r="H307">
        <f t="shared" si="29"/>
        <v>346.5</v>
      </c>
    </row>
    <row r="308" spans="1:8" x14ac:dyDescent="0.25">
      <c r="A308" s="3">
        <v>44208</v>
      </c>
      <c r="B308" s="10">
        <v>487</v>
      </c>
      <c r="C308">
        <f t="shared" si="25"/>
        <v>378.77777777777777</v>
      </c>
      <c r="D308">
        <f t="shared" si="26"/>
        <v>371.21428571428572</v>
      </c>
      <c r="E308">
        <f t="shared" si="28"/>
        <v>380.3</v>
      </c>
      <c r="F308">
        <f t="shared" si="24"/>
        <v>357</v>
      </c>
      <c r="G308">
        <f t="shared" si="27"/>
        <v>357</v>
      </c>
      <c r="H308">
        <f t="shared" si="29"/>
        <v>357</v>
      </c>
    </row>
    <row r="309" spans="1:8" x14ac:dyDescent="0.25">
      <c r="A309" s="3">
        <v>44209</v>
      </c>
      <c r="B309" s="10">
        <v>550</v>
      </c>
      <c r="C309">
        <f t="shared" si="25"/>
        <v>404.7037037037037</v>
      </c>
      <c r="D309">
        <f t="shared" si="26"/>
        <v>393.32142857142856</v>
      </c>
      <c r="E309">
        <f t="shared" si="28"/>
        <v>400.16666666666669</v>
      </c>
      <c r="F309">
        <f t="shared" si="24"/>
        <v>376.5</v>
      </c>
      <c r="G309">
        <f t="shared" si="27"/>
        <v>376.5</v>
      </c>
      <c r="H309">
        <f t="shared" si="29"/>
        <v>376.5</v>
      </c>
    </row>
    <row r="310" spans="1:8" x14ac:dyDescent="0.25">
      <c r="A310" s="3">
        <v>44210</v>
      </c>
      <c r="B310" s="10">
        <v>505</v>
      </c>
      <c r="C310">
        <f t="shared" si="25"/>
        <v>428.74074074074076</v>
      </c>
      <c r="D310">
        <f t="shared" si="26"/>
        <v>419.71428571428572</v>
      </c>
      <c r="E310">
        <f t="shared" si="28"/>
        <v>416.8</v>
      </c>
      <c r="F310">
        <f t="shared" si="24"/>
        <v>396.5</v>
      </c>
      <c r="G310">
        <f t="shared" si="27"/>
        <v>396.5</v>
      </c>
      <c r="H310">
        <f t="shared" si="29"/>
        <v>396.5</v>
      </c>
    </row>
    <row r="311" spans="1:8" x14ac:dyDescent="0.25">
      <c r="A311" s="3">
        <v>44211</v>
      </c>
      <c r="B311" s="10">
        <v>547</v>
      </c>
      <c r="C311">
        <f t="shared" si="25"/>
        <v>446.25925925925924</v>
      </c>
      <c r="D311">
        <f t="shared" si="26"/>
        <v>437.21428571428572</v>
      </c>
      <c r="E311">
        <f t="shared" si="28"/>
        <v>435.9</v>
      </c>
      <c r="F311">
        <f t="shared" si="24"/>
        <v>406.5</v>
      </c>
      <c r="G311">
        <f t="shared" si="27"/>
        <v>406.5</v>
      </c>
      <c r="H311">
        <f t="shared" si="29"/>
        <v>406.5</v>
      </c>
    </row>
    <row r="312" spans="1:8" x14ac:dyDescent="0.25">
      <c r="A312" s="3">
        <v>44212</v>
      </c>
      <c r="B312" s="10">
        <v>405</v>
      </c>
      <c r="C312">
        <f t="shared" si="25"/>
        <v>464.40740740740739</v>
      </c>
      <c r="D312">
        <f t="shared" si="26"/>
        <v>453.85714285714283</v>
      </c>
      <c r="E312">
        <f t="shared" si="28"/>
        <v>460.36666666666667</v>
      </c>
      <c r="F312">
        <f t="shared" si="24"/>
        <v>419.5</v>
      </c>
      <c r="G312">
        <f t="shared" si="27"/>
        <v>419.5</v>
      </c>
      <c r="H312">
        <f t="shared" si="29"/>
        <v>419.5</v>
      </c>
    </row>
    <row r="313" spans="1:8" x14ac:dyDescent="0.25">
      <c r="A313" s="3">
        <v>44213</v>
      </c>
      <c r="B313" s="10">
        <v>650</v>
      </c>
      <c r="C313">
        <f t="shared" si="25"/>
        <v>490.74074074074076</v>
      </c>
      <c r="D313">
        <f t="shared" si="26"/>
        <v>480.32142857142856</v>
      </c>
      <c r="E313">
        <f t="shared" si="28"/>
        <v>487.66666666666669</v>
      </c>
      <c r="F313">
        <f t="shared" si="24"/>
        <v>459</v>
      </c>
      <c r="G313">
        <f t="shared" si="27"/>
        <v>459</v>
      </c>
      <c r="H313">
        <f t="shared" si="29"/>
        <v>459</v>
      </c>
    </row>
    <row r="314" spans="1:8" x14ac:dyDescent="0.25">
      <c r="A314" s="3">
        <v>44214</v>
      </c>
      <c r="B314" s="10">
        <v>292</v>
      </c>
      <c r="C314">
        <f t="shared" si="25"/>
        <v>516.51851851851848</v>
      </c>
      <c r="D314">
        <f t="shared" si="26"/>
        <v>509.35714285714283</v>
      </c>
      <c r="E314">
        <f t="shared" si="28"/>
        <v>512.23333333333335</v>
      </c>
      <c r="F314">
        <f t="shared" si="24"/>
        <v>496</v>
      </c>
      <c r="G314">
        <f t="shared" si="27"/>
        <v>496</v>
      </c>
      <c r="H314">
        <f t="shared" si="29"/>
        <v>496</v>
      </c>
    </row>
    <row r="315" spans="1:8" x14ac:dyDescent="0.25">
      <c r="A315" s="3">
        <v>44215</v>
      </c>
      <c r="B315" s="10">
        <v>330</v>
      </c>
      <c r="C315">
        <f t="shared" si="25"/>
        <v>541.77777777777783</v>
      </c>
      <c r="D315">
        <f t="shared" si="26"/>
        <v>530.42857142857144</v>
      </c>
      <c r="E315">
        <f t="shared" si="28"/>
        <v>540.4</v>
      </c>
      <c r="F315">
        <f t="shared" si="24"/>
        <v>517.5</v>
      </c>
      <c r="G315">
        <f t="shared" si="27"/>
        <v>517.5</v>
      </c>
      <c r="H315">
        <f t="shared" si="29"/>
        <v>517.5</v>
      </c>
    </row>
    <row r="316" spans="1:8" x14ac:dyDescent="0.25">
      <c r="A316" s="3">
        <v>44216</v>
      </c>
      <c r="B316" s="10">
        <v>349</v>
      </c>
      <c r="C316">
        <f t="shared" si="25"/>
        <v>573</v>
      </c>
      <c r="D316">
        <f t="shared" si="26"/>
        <v>559.71428571428567</v>
      </c>
      <c r="E316">
        <f t="shared" si="28"/>
        <v>559.63333333333333</v>
      </c>
      <c r="F316">
        <f t="shared" si="24"/>
        <v>538.5</v>
      </c>
      <c r="G316">
        <f t="shared" si="27"/>
        <v>538.5</v>
      </c>
      <c r="H316">
        <f t="shared" si="29"/>
        <v>538.5</v>
      </c>
    </row>
    <row r="317" spans="1:8" x14ac:dyDescent="0.25">
      <c r="A317" s="3">
        <v>44217</v>
      </c>
      <c r="B317" s="10">
        <v>408</v>
      </c>
      <c r="C317">
        <f t="shared" si="25"/>
        <v>594.44444444444446</v>
      </c>
      <c r="D317">
        <f t="shared" si="26"/>
        <v>584.42857142857144</v>
      </c>
      <c r="E317">
        <f t="shared" si="28"/>
        <v>579.36666666666667</v>
      </c>
      <c r="F317">
        <f t="shared" si="24"/>
        <v>548.5</v>
      </c>
      <c r="G317">
        <f t="shared" si="27"/>
        <v>548.5</v>
      </c>
      <c r="H317">
        <f t="shared" si="29"/>
        <v>548.5</v>
      </c>
    </row>
    <row r="318" spans="1:8" x14ac:dyDescent="0.25">
      <c r="A318" s="3">
        <v>44218</v>
      </c>
      <c r="B318" s="10">
        <v>530</v>
      </c>
      <c r="C318">
        <f t="shared" si="25"/>
        <v>611.92592592592598</v>
      </c>
      <c r="D318">
        <f t="shared" si="26"/>
        <v>602.35714285714289</v>
      </c>
      <c r="E318">
        <f t="shared" si="28"/>
        <v>600.83333333333337</v>
      </c>
      <c r="F318">
        <f t="shared" si="24"/>
        <v>558.5</v>
      </c>
      <c r="G318">
        <f t="shared" si="27"/>
        <v>558.5</v>
      </c>
      <c r="H318">
        <f t="shared" si="29"/>
        <v>558.5</v>
      </c>
    </row>
    <row r="319" spans="1:8" x14ac:dyDescent="0.25">
      <c r="A319" s="3">
        <v>44219</v>
      </c>
      <c r="B319" s="10">
        <v>567</v>
      </c>
      <c r="C319">
        <f t="shared" si="25"/>
        <v>629.7037037037037</v>
      </c>
      <c r="D319">
        <f t="shared" si="26"/>
        <v>620.25</v>
      </c>
      <c r="E319">
        <f t="shared" si="28"/>
        <v>617.73333333333335</v>
      </c>
      <c r="F319">
        <f t="shared" si="24"/>
        <v>567</v>
      </c>
      <c r="G319">
        <f t="shared" si="27"/>
        <v>567</v>
      </c>
      <c r="H319">
        <f t="shared" si="29"/>
        <v>567</v>
      </c>
    </row>
    <row r="320" spans="1:8" x14ac:dyDescent="0.25">
      <c r="A320" s="3">
        <v>44220</v>
      </c>
      <c r="B320" s="10">
        <v>634</v>
      </c>
      <c r="C320">
        <f t="shared" si="25"/>
        <v>645.74074074074076</v>
      </c>
      <c r="D320">
        <f t="shared" si="26"/>
        <v>636.53571428571433</v>
      </c>
      <c r="E320">
        <f t="shared" si="28"/>
        <v>633.6</v>
      </c>
      <c r="F320">
        <f t="shared" si="24"/>
        <v>600.5</v>
      </c>
      <c r="G320">
        <f t="shared" si="27"/>
        <v>600.5</v>
      </c>
      <c r="H320">
        <f t="shared" si="29"/>
        <v>600.5</v>
      </c>
    </row>
    <row r="321" spans="1:8" x14ac:dyDescent="0.25">
      <c r="A321" s="3">
        <v>44221</v>
      </c>
      <c r="B321" s="10">
        <v>567</v>
      </c>
      <c r="C321">
        <f t="shared" si="25"/>
        <v>660.14814814814815</v>
      </c>
      <c r="D321">
        <f t="shared" si="26"/>
        <v>651.96428571428567</v>
      </c>
      <c r="E321">
        <f t="shared" si="28"/>
        <v>643.20000000000005</v>
      </c>
      <c r="F321">
        <f t="shared" si="24"/>
        <v>642</v>
      </c>
      <c r="G321">
        <f t="shared" si="27"/>
        <v>642</v>
      </c>
      <c r="H321">
        <f t="shared" si="29"/>
        <v>642</v>
      </c>
    </row>
    <row r="322" spans="1:8" x14ac:dyDescent="0.25">
      <c r="A322" s="3">
        <v>44222</v>
      </c>
      <c r="B322" s="10">
        <v>786</v>
      </c>
      <c r="C322">
        <f t="shared" si="25"/>
        <v>666.2962962962963</v>
      </c>
      <c r="D322">
        <f t="shared" si="26"/>
        <v>659.89285714285711</v>
      </c>
      <c r="E322">
        <f t="shared" si="28"/>
        <v>649.6</v>
      </c>
      <c r="F322">
        <f t="shared" si="24"/>
        <v>654.5</v>
      </c>
      <c r="G322">
        <f t="shared" si="27"/>
        <v>651.5</v>
      </c>
      <c r="H322">
        <f t="shared" si="29"/>
        <v>642</v>
      </c>
    </row>
    <row r="323" spans="1:8" x14ac:dyDescent="0.25">
      <c r="A323" s="3">
        <v>44223</v>
      </c>
      <c r="B323" s="10">
        <v>825</v>
      </c>
      <c r="C323">
        <f t="shared" si="25"/>
        <v>667.40740740740739</v>
      </c>
      <c r="D323">
        <f t="shared" si="26"/>
        <v>663.21428571428567</v>
      </c>
      <c r="E323">
        <f t="shared" si="28"/>
        <v>663.83333333333337</v>
      </c>
      <c r="F323">
        <f t="shared" si="24"/>
        <v>656</v>
      </c>
      <c r="G323">
        <f t="shared" si="27"/>
        <v>651.5</v>
      </c>
      <c r="H323">
        <f t="shared" si="29"/>
        <v>651.5</v>
      </c>
    </row>
    <row r="324" spans="1:8" x14ac:dyDescent="0.25">
      <c r="A324" s="3">
        <v>44224</v>
      </c>
      <c r="B324" s="10">
        <v>666</v>
      </c>
      <c r="C324">
        <f t="shared" si="25"/>
        <v>680.48148148148152</v>
      </c>
      <c r="D324">
        <f t="shared" si="26"/>
        <v>674.21428571428567</v>
      </c>
      <c r="E324">
        <f t="shared" si="28"/>
        <v>675.93333333333328</v>
      </c>
      <c r="F324">
        <f t="shared" si="24"/>
        <v>656</v>
      </c>
      <c r="G324">
        <f t="shared" si="27"/>
        <v>656</v>
      </c>
      <c r="H324">
        <f t="shared" si="29"/>
        <v>656</v>
      </c>
    </row>
    <row r="325" spans="1:8" x14ac:dyDescent="0.25">
      <c r="A325" s="3">
        <v>44225</v>
      </c>
      <c r="B325" s="10">
        <v>659</v>
      </c>
      <c r="C325">
        <f t="shared" si="25"/>
        <v>691.7037037037037</v>
      </c>
      <c r="D325">
        <f t="shared" si="26"/>
        <v>686.53571428571433</v>
      </c>
      <c r="E325">
        <f t="shared" si="28"/>
        <v>685.0333333333333</v>
      </c>
      <c r="F325">
        <f t="shared" si="24"/>
        <v>662.5</v>
      </c>
      <c r="G325">
        <f t="shared" si="27"/>
        <v>662.5</v>
      </c>
      <c r="H325">
        <f t="shared" si="29"/>
        <v>662.5</v>
      </c>
    </row>
    <row r="326" spans="1:8" x14ac:dyDescent="0.25">
      <c r="A326" s="3">
        <v>44226</v>
      </c>
      <c r="B326" s="10">
        <v>910</v>
      </c>
      <c r="C326">
        <f t="shared" si="25"/>
        <v>707.18518518518522</v>
      </c>
      <c r="D326">
        <f t="shared" si="26"/>
        <v>696.39285714285711</v>
      </c>
      <c r="E326">
        <f t="shared" si="28"/>
        <v>697.8</v>
      </c>
      <c r="F326">
        <f t="shared" si="24"/>
        <v>726</v>
      </c>
      <c r="G326">
        <f t="shared" si="27"/>
        <v>726</v>
      </c>
      <c r="H326">
        <f t="shared" si="29"/>
        <v>726</v>
      </c>
    </row>
    <row r="327" spans="1:8" x14ac:dyDescent="0.25">
      <c r="A327" s="3">
        <v>44227</v>
      </c>
      <c r="B327" s="10">
        <v>1012</v>
      </c>
      <c r="C327">
        <f t="shared" si="25"/>
        <v>716</v>
      </c>
      <c r="D327">
        <f t="shared" si="26"/>
        <v>713.64285714285711</v>
      </c>
      <c r="E327">
        <f t="shared" si="28"/>
        <v>706.43333333333328</v>
      </c>
      <c r="F327">
        <f t="shared" si="24"/>
        <v>801</v>
      </c>
      <c r="G327">
        <f t="shared" si="27"/>
        <v>801</v>
      </c>
      <c r="H327">
        <f t="shared" si="29"/>
        <v>796</v>
      </c>
    </row>
    <row r="328" spans="1:8" x14ac:dyDescent="0.25">
      <c r="A328" s="3">
        <v>44228</v>
      </c>
      <c r="B328" s="10">
        <v>906</v>
      </c>
      <c r="C328">
        <f t="shared" si="25"/>
        <v>735.03703703703707</v>
      </c>
      <c r="D328">
        <f t="shared" si="26"/>
        <v>719.21428571428567</v>
      </c>
      <c r="E328">
        <f t="shared" si="28"/>
        <v>716.76666666666665</v>
      </c>
      <c r="F328">
        <f t="shared" si="24"/>
        <v>818</v>
      </c>
      <c r="G328">
        <f t="shared" si="27"/>
        <v>811</v>
      </c>
      <c r="H328">
        <f t="shared" si="29"/>
        <v>796</v>
      </c>
    </row>
    <row r="329" spans="1:8" x14ac:dyDescent="0.25">
      <c r="A329" s="3">
        <v>44229</v>
      </c>
      <c r="B329" s="10">
        <v>1044</v>
      </c>
      <c r="C329">
        <f t="shared" si="25"/>
        <v>749.2962962962963</v>
      </c>
      <c r="D329">
        <f t="shared" si="26"/>
        <v>734.32142857142856</v>
      </c>
      <c r="E329">
        <f t="shared" si="28"/>
        <v>726.33333333333337</v>
      </c>
      <c r="F329">
        <f t="shared" si="24"/>
        <v>818</v>
      </c>
      <c r="G329">
        <f t="shared" si="27"/>
        <v>811</v>
      </c>
      <c r="H329">
        <f t="shared" si="29"/>
        <v>811</v>
      </c>
    </row>
    <row r="330" spans="1:8" x14ac:dyDescent="0.25">
      <c r="A330" s="3">
        <v>44230</v>
      </c>
      <c r="B330" s="10">
        <v>893</v>
      </c>
      <c r="C330">
        <f t="shared" si="25"/>
        <v>771.07407407407402</v>
      </c>
      <c r="D330">
        <f t="shared" si="26"/>
        <v>756</v>
      </c>
      <c r="E330">
        <f t="shared" si="28"/>
        <v>744.06666666666672</v>
      </c>
      <c r="F330">
        <f t="shared" si="24"/>
        <v>818</v>
      </c>
      <c r="G330">
        <f t="shared" si="27"/>
        <v>818</v>
      </c>
      <c r="H330">
        <f t="shared" si="29"/>
        <v>818</v>
      </c>
    </row>
    <row r="331" spans="1:8" x14ac:dyDescent="0.25">
      <c r="A331" s="3">
        <v>44231</v>
      </c>
      <c r="B331" s="10">
        <v>816</v>
      </c>
      <c r="C331">
        <f t="shared" si="25"/>
        <v>786.48148148148152</v>
      </c>
      <c r="D331">
        <f t="shared" si="26"/>
        <v>772.96428571428567</v>
      </c>
      <c r="E331">
        <f t="shared" si="28"/>
        <v>763.83333333333337</v>
      </c>
      <c r="F331">
        <f t="shared" si="24"/>
        <v>820.5</v>
      </c>
      <c r="G331">
        <f t="shared" si="27"/>
        <v>820.5</v>
      </c>
      <c r="H331">
        <f t="shared" si="29"/>
        <v>820.5</v>
      </c>
    </row>
    <row r="332" spans="1:8" x14ac:dyDescent="0.25">
      <c r="A332" s="3">
        <v>44232</v>
      </c>
      <c r="B332" s="10">
        <v>845</v>
      </c>
      <c r="C332">
        <f t="shared" si="25"/>
        <v>801.03703703703707</v>
      </c>
      <c r="D332">
        <f t="shared" si="26"/>
        <v>791.35714285714289</v>
      </c>
      <c r="E332">
        <f t="shared" si="28"/>
        <v>780.83333333333337</v>
      </c>
      <c r="F332">
        <f t="shared" si="24"/>
        <v>822</v>
      </c>
      <c r="G332">
        <f t="shared" si="27"/>
        <v>822</v>
      </c>
      <c r="H332">
        <f t="shared" si="29"/>
        <v>822</v>
      </c>
    </row>
    <row r="333" spans="1:8" x14ac:dyDescent="0.25">
      <c r="A333" s="3">
        <v>44233</v>
      </c>
      <c r="B333" s="10">
        <v>821</v>
      </c>
      <c r="C333">
        <f t="shared" si="25"/>
        <v>811.85185185185185</v>
      </c>
      <c r="D333">
        <f t="shared" si="26"/>
        <v>803.10714285714289</v>
      </c>
      <c r="E333">
        <f t="shared" si="28"/>
        <v>798.4666666666667</v>
      </c>
      <c r="F333">
        <f t="shared" si="24"/>
        <v>823.5</v>
      </c>
      <c r="G333">
        <f t="shared" si="27"/>
        <v>823.5</v>
      </c>
      <c r="H333">
        <f t="shared" si="29"/>
        <v>823.5</v>
      </c>
    </row>
    <row r="334" spans="1:8" x14ac:dyDescent="0.25">
      <c r="A334" s="3">
        <v>44234</v>
      </c>
      <c r="B334" s="10">
        <v>820</v>
      </c>
      <c r="C334">
        <f t="shared" si="25"/>
        <v>823.07407407407402</v>
      </c>
      <c r="D334">
        <f t="shared" si="26"/>
        <v>816.32142857142856</v>
      </c>
      <c r="E334">
        <f t="shared" si="28"/>
        <v>815.43333333333328</v>
      </c>
      <c r="F334">
        <f t="shared" si="24"/>
        <v>824.5</v>
      </c>
      <c r="G334">
        <f t="shared" si="27"/>
        <v>824.5</v>
      </c>
      <c r="H334">
        <f t="shared" si="29"/>
        <v>824.5</v>
      </c>
    </row>
    <row r="335" spans="1:8" x14ac:dyDescent="0.25">
      <c r="A335" s="3">
        <v>44235</v>
      </c>
      <c r="B335" s="10">
        <v>653</v>
      </c>
      <c r="C335">
        <f t="shared" si="25"/>
        <v>840.55555555555554</v>
      </c>
      <c r="D335">
        <f t="shared" si="26"/>
        <v>830.78571428571433</v>
      </c>
      <c r="E335">
        <f t="shared" si="28"/>
        <v>824.4666666666667</v>
      </c>
      <c r="F335">
        <f t="shared" si="24"/>
        <v>835</v>
      </c>
      <c r="G335">
        <f t="shared" si="27"/>
        <v>835</v>
      </c>
      <c r="H335">
        <f t="shared" si="29"/>
        <v>831.5</v>
      </c>
    </row>
    <row r="336" spans="1:8" x14ac:dyDescent="0.25">
      <c r="A336" s="3">
        <v>44236</v>
      </c>
      <c r="B336" s="10">
        <v>580</v>
      </c>
      <c r="C336">
        <f t="shared" si="25"/>
        <v>842.48148148148152</v>
      </c>
      <c r="D336">
        <f t="shared" si="26"/>
        <v>840.46428571428567</v>
      </c>
      <c r="E336">
        <f t="shared" si="28"/>
        <v>831.2</v>
      </c>
      <c r="F336">
        <f t="shared" si="24"/>
        <v>847.5</v>
      </c>
      <c r="G336">
        <f t="shared" si="27"/>
        <v>841.5</v>
      </c>
      <c r="H336">
        <f t="shared" si="29"/>
        <v>837</v>
      </c>
    </row>
    <row r="337" spans="1:8" x14ac:dyDescent="0.25">
      <c r="A337" s="3">
        <v>44237</v>
      </c>
      <c r="B337" s="10">
        <v>858</v>
      </c>
      <c r="C337">
        <f t="shared" si="25"/>
        <v>842.88888888888891</v>
      </c>
      <c r="D337">
        <f t="shared" si="26"/>
        <v>842.25</v>
      </c>
      <c r="E337">
        <f t="shared" si="28"/>
        <v>835.6</v>
      </c>
      <c r="F337">
        <f t="shared" ref="F337:F400" si="30">MEDIAN(B324:B349)</f>
        <v>847.5</v>
      </c>
      <c r="G337">
        <f t="shared" si="27"/>
        <v>841.5</v>
      </c>
      <c r="H337">
        <f t="shared" si="29"/>
        <v>837</v>
      </c>
    </row>
    <row r="338" spans="1:8" x14ac:dyDescent="0.25">
      <c r="A338" s="3">
        <v>44238</v>
      </c>
      <c r="B338" s="10">
        <v>850</v>
      </c>
      <c r="C338">
        <f t="shared" ref="C338:C401" si="31">AVERAGE(B325:B351)</f>
        <v>844.11111111111109</v>
      </c>
      <c r="D338">
        <f t="shared" ref="D338:D401" si="32">AVERAGE(B324:B351)</f>
        <v>837.75</v>
      </c>
      <c r="E338">
        <f t="shared" si="28"/>
        <v>831.73333333333335</v>
      </c>
      <c r="F338">
        <f t="shared" si="30"/>
        <v>847.5</v>
      </c>
      <c r="G338">
        <f t="shared" ref="G338:G401" si="33">MEDIAN(B324:B351)</f>
        <v>841.5</v>
      </c>
      <c r="H338">
        <f t="shared" si="29"/>
        <v>837</v>
      </c>
    </row>
    <row r="339" spans="1:8" x14ac:dyDescent="0.25">
      <c r="A339" s="3">
        <v>44239</v>
      </c>
      <c r="B339" s="10">
        <v>823</v>
      </c>
      <c r="C339">
        <f t="shared" si="31"/>
        <v>844.51851851851848</v>
      </c>
      <c r="D339">
        <f t="shared" si="32"/>
        <v>837.89285714285711</v>
      </c>
      <c r="E339">
        <f t="shared" ref="E339:E402" si="34">AVERAGE(B324:B353)</f>
        <v>833.4</v>
      </c>
      <c r="F339">
        <f t="shared" si="30"/>
        <v>847.5</v>
      </c>
      <c r="G339">
        <f t="shared" si="33"/>
        <v>841.5</v>
      </c>
      <c r="H339">
        <f t="shared" ref="H339:H402" si="35">MEDIAN(B324:B353)</f>
        <v>841.5</v>
      </c>
    </row>
    <row r="340" spans="1:8" x14ac:dyDescent="0.25">
      <c r="A340" s="3">
        <v>44240</v>
      </c>
      <c r="B340" s="10">
        <v>888</v>
      </c>
      <c r="C340">
        <f t="shared" si="31"/>
        <v>843.22222222222217</v>
      </c>
      <c r="D340">
        <f t="shared" si="32"/>
        <v>845.60714285714289</v>
      </c>
      <c r="E340">
        <f t="shared" si="34"/>
        <v>835.2</v>
      </c>
      <c r="F340">
        <f t="shared" si="30"/>
        <v>841.5</v>
      </c>
      <c r="G340">
        <f t="shared" si="33"/>
        <v>847.5</v>
      </c>
      <c r="H340">
        <f t="shared" si="35"/>
        <v>841.5</v>
      </c>
    </row>
    <row r="341" spans="1:8" x14ac:dyDescent="0.25">
      <c r="A341" s="3">
        <v>44241</v>
      </c>
      <c r="B341" s="10">
        <v>806</v>
      </c>
      <c r="C341">
        <f t="shared" si="31"/>
        <v>832.40740740740739</v>
      </c>
      <c r="D341">
        <f t="shared" si="32"/>
        <v>838.82142857142856</v>
      </c>
      <c r="E341">
        <f t="shared" si="34"/>
        <v>833.83333333333337</v>
      </c>
      <c r="F341">
        <f t="shared" si="30"/>
        <v>841.5</v>
      </c>
      <c r="G341">
        <f t="shared" si="33"/>
        <v>841.5</v>
      </c>
      <c r="H341">
        <f t="shared" si="35"/>
        <v>841.5</v>
      </c>
    </row>
    <row r="342" spans="1:8" x14ac:dyDescent="0.25">
      <c r="A342" s="3">
        <v>44242</v>
      </c>
      <c r="B342" s="10">
        <v>715</v>
      </c>
      <c r="C342">
        <f t="shared" si="31"/>
        <v>821.74074074074076</v>
      </c>
      <c r="D342">
        <f t="shared" si="32"/>
        <v>824.75</v>
      </c>
      <c r="E342">
        <f t="shared" si="34"/>
        <v>830.5333333333333</v>
      </c>
      <c r="F342">
        <f t="shared" si="30"/>
        <v>837</v>
      </c>
      <c r="G342">
        <f t="shared" si="33"/>
        <v>837</v>
      </c>
      <c r="H342">
        <f t="shared" si="35"/>
        <v>837</v>
      </c>
    </row>
    <row r="343" spans="1:8" x14ac:dyDescent="0.25">
      <c r="A343" s="3">
        <v>44243</v>
      </c>
      <c r="B343" s="10">
        <v>937</v>
      </c>
      <c r="C343">
        <f t="shared" si="31"/>
        <v>813.11111111111109</v>
      </c>
      <c r="D343">
        <f t="shared" si="32"/>
        <v>821.35714285714289</v>
      </c>
      <c r="E343">
        <f t="shared" si="34"/>
        <v>830.0333333333333</v>
      </c>
      <c r="F343">
        <f t="shared" si="30"/>
        <v>830</v>
      </c>
      <c r="G343">
        <f t="shared" si="33"/>
        <v>830</v>
      </c>
      <c r="H343">
        <f t="shared" si="35"/>
        <v>837</v>
      </c>
    </row>
    <row r="344" spans="1:8" x14ac:dyDescent="0.25">
      <c r="A344" s="3">
        <v>44244</v>
      </c>
      <c r="B344" s="10">
        <v>824</v>
      </c>
      <c r="C344">
        <f t="shared" si="31"/>
        <v>816.96296296296293</v>
      </c>
      <c r="D344">
        <f t="shared" si="32"/>
        <v>819.67857142857144</v>
      </c>
      <c r="E344">
        <f t="shared" si="34"/>
        <v>830.3</v>
      </c>
      <c r="F344">
        <f t="shared" si="30"/>
        <v>823.5</v>
      </c>
      <c r="G344">
        <f t="shared" si="33"/>
        <v>830</v>
      </c>
      <c r="H344">
        <f t="shared" si="35"/>
        <v>837</v>
      </c>
    </row>
    <row r="345" spans="1:8" x14ac:dyDescent="0.25">
      <c r="A345" s="3">
        <v>44245</v>
      </c>
      <c r="B345" s="10">
        <v>923</v>
      </c>
      <c r="C345">
        <f t="shared" si="31"/>
        <v>820.59259259259261</v>
      </c>
      <c r="D345">
        <f t="shared" si="32"/>
        <v>820.42857142857144</v>
      </c>
      <c r="E345">
        <f t="shared" si="34"/>
        <v>822.4</v>
      </c>
      <c r="F345">
        <f t="shared" si="30"/>
        <v>830</v>
      </c>
      <c r="G345">
        <f t="shared" si="33"/>
        <v>830</v>
      </c>
      <c r="H345">
        <f t="shared" si="35"/>
        <v>830</v>
      </c>
    </row>
    <row r="346" spans="1:8" x14ac:dyDescent="0.25">
      <c r="A346" s="3">
        <v>44246</v>
      </c>
      <c r="B346" s="10">
        <v>859</v>
      </c>
      <c r="C346">
        <f t="shared" si="31"/>
        <v>819.18518518518522</v>
      </c>
      <c r="D346">
        <f t="shared" si="32"/>
        <v>820.10714285714289</v>
      </c>
      <c r="E346">
        <f t="shared" si="34"/>
        <v>818.5333333333333</v>
      </c>
      <c r="F346">
        <f t="shared" si="30"/>
        <v>830</v>
      </c>
      <c r="G346">
        <f t="shared" si="33"/>
        <v>830</v>
      </c>
      <c r="H346">
        <f t="shared" si="35"/>
        <v>823.5</v>
      </c>
    </row>
    <row r="347" spans="1:8" x14ac:dyDescent="0.25">
      <c r="A347" s="3">
        <v>44247</v>
      </c>
      <c r="B347" s="10">
        <v>937</v>
      </c>
      <c r="C347">
        <f t="shared" si="31"/>
        <v>817.55555555555554</v>
      </c>
      <c r="D347">
        <f t="shared" si="32"/>
        <v>817.67857142857144</v>
      </c>
      <c r="E347">
        <f t="shared" si="34"/>
        <v>816.33333333333337</v>
      </c>
      <c r="F347">
        <f t="shared" si="30"/>
        <v>830</v>
      </c>
      <c r="G347">
        <f t="shared" si="33"/>
        <v>823.5</v>
      </c>
      <c r="H347">
        <f t="shared" si="35"/>
        <v>823.5</v>
      </c>
    </row>
    <row r="348" spans="1:8" x14ac:dyDescent="0.25">
      <c r="A348" s="3">
        <v>44248</v>
      </c>
      <c r="B348" s="10">
        <v>1039</v>
      </c>
      <c r="C348">
        <f t="shared" si="31"/>
        <v>814.96296296296293</v>
      </c>
      <c r="D348">
        <f t="shared" si="32"/>
        <v>815.14285714285711</v>
      </c>
      <c r="E348">
        <f t="shared" si="34"/>
        <v>816.76666666666665</v>
      </c>
      <c r="F348">
        <f t="shared" si="30"/>
        <v>830</v>
      </c>
      <c r="G348">
        <f t="shared" si="33"/>
        <v>823.5</v>
      </c>
      <c r="H348">
        <f t="shared" si="35"/>
        <v>823.5</v>
      </c>
    </row>
    <row r="349" spans="1:8" x14ac:dyDescent="0.25">
      <c r="A349" s="3">
        <v>44249</v>
      </c>
      <c r="B349" s="10">
        <v>838</v>
      </c>
      <c r="C349">
        <f t="shared" si="31"/>
        <v>822.55555555555554</v>
      </c>
      <c r="D349">
        <f t="shared" si="32"/>
        <v>816.5</v>
      </c>
      <c r="E349">
        <f t="shared" si="34"/>
        <v>818.5</v>
      </c>
      <c r="F349">
        <f t="shared" si="30"/>
        <v>830</v>
      </c>
      <c r="G349">
        <f t="shared" si="33"/>
        <v>830</v>
      </c>
      <c r="H349">
        <f t="shared" si="35"/>
        <v>830</v>
      </c>
    </row>
    <row r="350" spans="1:8" x14ac:dyDescent="0.25">
      <c r="A350" s="3">
        <v>44250</v>
      </c>
      <c r="B350" s="10">
        <v>836</v>
      </c>
      <c r="C350">
        <f t="shared" si="31"/>
        <v>833.40740740740739</v>
      </c>
      <c r="D350">
        <f t="shared" si="32"/>
        <v>824.35714285714289</v>
      </c>
      <c r="E350">
        <f t="shared" si="34"/>
        <v>825.86666666666667</v>
      </c>
      <c r="F350">
        <f t="shared" si="30"/>
        <v>837</v>
      </c>
      <c r="G350">
        <f t="shared" si="33"/>
        <v>837</v>
      </c>
      <c r="H350">
        <f t="shared" si="35"/>
        <v>837</v>
      </c>
    </row>
    <row r="351" spans="1:8" x14ac:dyDescent="0.25">
      <c r="A351" s="3">
        <v>44251</v>
      </c>
      <c r="B351" s="10">
        <v>699</v>
      </c>
      <c r="C351">
        <f t="shared" si="31"/>
        <v>840.18518518518522</v>
      </c>
      <c r="D351">
        <f t="shared" si="32"/>
        <v>840.82142857142856</v>
      </c>
      <c r="E351">
        <f t="shared" si="34"/>
        <v>829.83333333333337</v>
      </c>
      <c r="F351">
        <f t="shared" si="30"/>
        <v>837</v>
      </c>
      <c r="G351">
        <f t="shared" si="33"/>
        <v>844</v>
      </c>
      <c r="H351">
        <f t="shared" si="35"/>
        <v>837</v>
      </c>
    </row>
    <row r="352" spans="1:8" x14ac:dyDescent="0.25">
      <c r="A352" s="3">
        <v>44252</v>
      </c>
      <c r="B352" s="10">
        <v>670</v>
      </c>
      <c r="C352">
        <f t="shared" si="31"/>
        <v>837.2962962962963</v>
      </c>
      <c r="D352">
        <f t="shared" si="32"/>
        <v>837.75</v>
      </c>
      <c r="E352">
        <f t="shared" si="34"/>
        <v>836.43333333333328</v>
      </c>
      <c r="F352">
        <f t="shared" si="30"/>
        <v>837</v>
      </c>
      <c r="G352">
        <f t="shared" si="33"/>
        <v>837</v>
      </c>
      <c r="H352">
        <f t="shared" si="35"/>
        <v>837</v>
      </c>
    </row>
    <row r="353" spans="1:8" x14ac:dyDescent="0.25">
      <c r="A353" s="3">
        <v>44253</v>
      </c>
      <c r="B353" s="10">
        <v>875</v>
      </c>
      <c r="C353">
        <f t="shared" si="31"/>
        <v>835.62962962962968</v>
      </c>
      <c r="D353">
        <f t="shared" si="32"/>
        <v>835.17857142857144</v>
      </c>
      <c r="E353">
        <f t="shared" si="34"/>
        <v>833.23333333333335</v>
      </c>
      <c r="F353">
        <f t="shared" si="30"/>
        <v>837</v>
      </c>
      <c r="G353">
        <f t="shared" si="33"/>
        <v>830</v>
      </c>
      <c r="H353">
        <f t="shared" si="35"/>
        <v>830</v>
      </c>
    </row>
    <row r="354" spans="1:8" x14ac:dyDescent="0.25">
      <c r="A354" s="3">
        <v>44254</v>
      </c>
      <c r="B354" s="10">
        <v>720</v>
      </c>
      <c r="C354">
        <f t="shared" si="31"/>
        <v>830.96296296296293</v>
      </c>
      <c r="D354">
        <f t="shared" si="32"/>
        <v>833</v>
      </c>
      <c r="E354">
        <f t="shared" si="34"/>
        <v>826.2</v>
      </c>
      <c r="F354">
        <f t="shared" si="30"/>
        <v>830</v>
      </c>
      <c r="G354">
        <f t="shared" si="33"/>
        <v>830</v>
      </c>
      <c r="H354">
        <f t="shared" si="35"/>
        <v>823.5</v>
      </c>
    </row>
    <row r="355" spans="1:8" x14ac:dyDescent="0.25">
      <c r="A355" s="3">
        <v>44255</v>
      </c>
      <c r="B355" s="10">
        <v>618</v>
      </c>
      <c r="C355">
        <f t="shared" si="31"/>
        <v>824.77777777777783</v>
      </c>
      <c r="D355">
        <f t="shared" si="32"/>
        <v>824.10714285714289</v>
      </c>
      <c r="E355">
        <f t="shared" si="34"/>
        <v>829.23333333333335</v>
      </c>
      <c r="F355">
        <f t="shared" si="30"/>
        <v>830</v>
      </c>
      <c r="G355">
        <f t="shared" si="33"/>
        <v>817.5</v>
      </c>
      <c r="H355">
        <f t="shared" si="35"/>
        <v>830</v>
      </c>
    </row>
    <row r="356" spans="1:8" x14ac:dyDescent="0.25">
      <c r="A356" s="3">
        <v>44256</v>
      </c>
      <c r="B356" s="10">
        <v>811</v>
      </c>
      <c r="C356">
        <f t="shared" si="31"/>
        <v>832.14814814814815</v>
      </c>
      <c r="D356">
        <f t="shared" si="32"/>
        <v>827.96428571428567</v>
      </c>
      <c r="E356">
        <f t="shared" si="34"/>
        <v>824.1</v>
      </c>
      <c r="F356">
        <f t="shared" si="30"/>
        <v>830</v>
      </c>
      <c r="G356">
        <f t="shared" si="33"/>
        <v>830</v>
      </c>
      <c r="H356">
        <f t="shared" si="35"/>
        <v>817.5</v>
      </c>
    </row>
    <row r="357" spans="1:8" x14ac:dyDescent="0.25">
      <c r="A357" s="3">
        <v>44257</v>
      </c>
      <c r="B357" s="10">
        <v>997</v>
      </c>
      <c r="C357">
        <f t="shared" si="31"/>
        <v>824.62962962962968</v>
      </c>
      <c r="D357">
        <f t="shared" si="32"/>
        <v>828.64285714285711</v>
      </c>
      <c r="E357">
        <f t="shared" si="34"/>
        <v>823.63333333333333</v>
      </c>
      <c r="F357">
        <f t="shared" si="30"/>
        <v>830</v>
      </c>
      <c r="G357">
        <f t="shared" si="33"/>
        <v>830</v>
      </c>
      <c r="H357">
        <f t="shared" si="35"/>
        <v>817.5</v>
      </c>
    </row>
    <row r="358" spans="1:8" x14ac:dyDescent="0.25">
      <c r="A358" s="3">
        <v>44258</v>
      </c>
      <c r="B358" s="10">
        <v>914</v>
      </c>
      <c r="C358">
        <f t="shared" si="31"/>
        <v>823.44444444444446</v>
      </c>
      <c r="D358">
        <f t="shared" si="32"/>
        <v>823.46428571428567</v>
      </c>
      <c r="E358">
        <f t="shared" si="34"/>
        <v>824.0333333333333</v>
      </c>
      <c r="F358">
        <f t="shared" si="30"/>
        <v>823.5</v>
      </c>
      <c r="G358">
        <f t="shared" si="33"/>
        <v>817.5</v>
      </c>
      <c r="H358">
        <f t="shared" si="35"/>
        <v>817.5</v>
      </c>
    </row>
    <row r="359" spans="1:8" x14ac:dyDescent="0.25">
      <c r="A359" s="3">
        <v>44259</v>
      </c>
      <c r="B359" s="10">
        <v>807</v>
      </c>
      <c r="C359">
        <f t="shared" si="31"/>
        <v>816.18518518518522</v>
      </c>
      <c r="D359">
        <f t="shared" si="32"/>
        <v>820</v>
      </c>
      <c r="E359">
        <f t="shared" si="34"/>
        <v>815.76666666666665</v>
      </c>
      <c r="F359">
        <f t="shared" si="30"/>
        <v>809</v>
      </c>
      <c r="G359">
        <f t="shared" si="33"/>
        <v>809</v>
      </c>
      <c r="H359">
        <f t="shared" si="35"/>
        <v>809</v>
      </c>
    </row>
    <row r="360" spans="1:8" x14ac:dyDescent="0.25">
      <c r="A360" s="3">
        <v>44260</v>
      </c>
      <c r="B360" s="10">
        <v>777</v>
      </c>
      <c r="C360">
        <f t="shared" si="31"/>
        <v>809.88888888888891</v>
      </c>
      <c r="D360">
        <f t="shared" si="32"/>
        <v>811.64285714285711</v>
      </c>
      <c r="E360">
        <f t="shared" si="34"/>
        <v>812.8</v>
      </c>
      <c r="F360">
        <f t="shared" si="30"/>
        <v>799.5</v>
      </c>
      <c r="G360">
        <f t="shared" si="33"/>
        <v>799.5</v>
      </c>
      <c r="H360">
        <f t="shared" si="35"/>
        <v>799.5</v>
      </c>
    </row>
    <row r="361" spans="1:8" x14ac:dyDescent="0.25">
      <c r="A361" s="3">
        <v>44261</v>
      </c>
      <c r="B361" s="10">
        <v>750</v>
      </c>
      <c r="C361">
        <f t="shared" si="31"/>
        <v>802.40740740740739</v>
      </c>
      <c r="D361">
        <f t="shared" si="32"/>
        <v>807.21428571428567</v>
      </c>
      <c r="E361">
        <f t="shared" si="34"/>
        <v>809.13333333333333</v>
      </c>
      <c r="F361">
        <f t="shared" si="30"/>
        <v>785</v>
      </c>
      <c r="G361">
        <f t="shared" si="33"/>
        <v>785</v>
      </c>
      <c r="H361">
        <f t="shared" si="35"/>
        <v>799.5</v>
      </c>
    </row>
    <row r="362" spans="1:8" x14ac:dyDescent="0.25">
      <c r="A362" s="3">
        <v>44262</v>
      </c>
      <c r="B362" s="10">
        <v>858</v>
      </c>
      <c r="C362">
        <f t="shared" si="31"/>
        <v>794.03703703703707</v>
      </c>
      <c r="D362">
        <f t="shared" si="32"/>
        <v>802.78571428571433</v>
      </c>
      <c r="E362">
        <f t="shared" si="34"/>
        <v>807.0333333333333</v>
      </c>
      <c r="F362">
        <f t="shared" si="30"/>
        <v>777.5</v>
      </c>
      <c r="G362">
        <f t="shared" si="33"/>
        <v>785</v>
      </c>
      <c r="H362">
        <f t="shared" si="35"/>
        <v>794</v>
      </c>
    </row>
    <row r="363" spans="1:8" x14ac:dyDescent="0.25">
      <c r="A363" s="3">
        <v>44263</v>
      </c>
      <c r="B363" s="10">
        <v>873</v>
      </c>
      <c r="C363">
        <f t="shared" si="31"/>
        <v>792.48148148148152</v>
      </c>
      <c r="D363">
        <f t="shared" si="32"/>
        <v>794.10714285714289</v>
      </c>
      <c r="E363">
        <f t="shared" si="34"/>
        <v>799.73333333333335</v>
      </c>
      <c r="F363">
        <f t="shared" si="30"/>
        <v>777.5</v>
      </c>
      <c r="G363">
        <f t="shared" si="33"/>
        <v>785</v>
      </c>
      <c r="H363">
        <f t="shared" si="35"/>
        <v>785</v>
      </c>
    </row>
    <row r="364" spans="1:8" x14ac:dyDescent="0.25">
      <c r="A364" s="3">
        <v>44264</v>
      </c>
      <c r="B364" s="10">
        <v>1041</v>
      </c>
      <c r="C364">
        <f t="shared" si="31"/>
        <v>788.11111111111109</v>
      </c>
      <c r="D364">
        <f t="shared" si="32"/>
        <v>789.82142857142856</v>
      </c>
      <c r="E364">
        <f t="shared" si="34"/>
        <v>790.9</v>
      </c>
      <c r="F364">
        <f t="shared" si="30"/>
        <v>777.5</v>
      </c>
      <c r="G364">
        <f t="shared" si="33"/>
        <v>777.5</v>
      </c>
      <c r="H364">
        <f t="shared" si="35"/>
        <v>777.5</v>
      </c>
    </row>
    <row r="365" spans="1:8" x14ac:dyDescent="0.25">
      <c r="A365" s="3">
        <v>44265</v>
      </c>
      <c r="B365" s="10">
        <v>772</v>
      </c>
      <c r="C365">
        <f t="shared" si="31"/>
        <v>790.88888888888891</v>
      </c>
      <c r="D365">
        <f t="shared" si="32"/>
        <v>787.60714285714289</v>
      </c>
      <c r="E365">
        <f t="shared" si="34"/>
        <v>787.5</v>
      </c>
      <c r="F365">
        <f t="shared" si="30"/>
        <v>777.5</v>
      </c>
      <c r="G365">
        <f t="shared" si="33"/>
        <v>775.5</v>
      </c>
      <c r="H365">
        <f t="shared" si="35"/>
        <v>775.5</v>
      </c>
    </row>
    <row r="366" spans="1:8" x14ac:dyDescent="0.25">
      <c r="A366" s="3">
        <v>44266</v>
      </c>
      <c r="B366" s="10">
        <v>778</v>
      </c>
      <c r="C366">
        <f t="shared" si="31"/>
        <v>793.33333333333337</v>
      </c>
      <c r="D366">
        <f t="shared" si="32"/>
        <v>788.92857142857144</v>
      </c>
      <c r="E366">
        <f t="shared" si="34"/>
        <v>786.83333333333337</v>
      </c>
      <c r="F366">
        <f t="shared" si="30"/>
        <v>777.5</v>
      </c>
      <c r="G366">
        <f t="shared" si="33"/>
        <v>775.5</v>
      </c>
      <c r="H366">
        <f t="shared" si="35"/>
        <v>775.5</v>
      </c>
    </row>
    <row r="367" spans="1:8" x14ac:dyDescent="0.25">
      <c r="A367" s="3">
        <v>44267</v>
      </c>
      <c r="B367" s="10">
        <v>762</v>
      </c>
      <c r="C367">
        <f t="shared" si="31"/>
        <v>791.14814814814815</v>
      </c>
      <c r="D367">
        <f t="shared" si="32"/>
        <v>794.14285714285711</v>
      </c>
      <c r="E367">
        <f t="shared" si="34"/>
        <v>791.26666666666665</v>
      </c>
      <c r="F367">
        <f t="shared" si="30"/>
        <v>775.5</v>
      </c>
      <c r="G367">
        <f t="shared" si="33"/>
        <v>777.5</v>
      </c>
      <c r="H367">
        <f t="shared" si="35"/>
        <v>777.5</v>
      </c>
    </row>
    <row r="368" spans="1:8" x14ac:dyDescent="0.25">
      <c r="A368" s="3">
        <v>44268</v>
      </c>
      <c r="B368" s="10">
        <v>639</v>
      </c>
      <c r="C368">
        <f t="shared" si="31"/>
        <v>795.2962962962963</v>
      </c>
      <c r="D368">
        <f t="shared" si="32"/>
        <v>792.60714285714289</v>
      </c>
      <c r="E368">
        <f t="shared" si="34"/>
        <v>800.6</v>
      </c>
      <c r="F368">
        <f t="shared" si="30"/>
        <v>777.5</v>
      </c>
      <c r="G368">
        <f t="shared" si="33"/>
        <v>777.5</v>
      </c>
      <c r="H368">
        <f t="shared" si="35"/>
        <v>785</v>
      </c>
    </row>
    <row r="369" spans="1:8" x14ac:dyDescent="0.25">
      <c r="A369" s="3">
        <v>44269</v>
      </c>
      <c r="B369" s="10">
        <v>914</v>
      </c>
      <c r="C369">
        <f t="shared" si="31"/>
        <v>807.59259259259261</v>
      </c>
      <c r="D369">
        <f t="shared" si="32"/>
        <v>800.82142857142856</v>
      </c>
      <c r="E369">
        <f t="shared" si="34"/>
        <v>802.06666666666672</v>
      </c>
      <c r="F369">
        <f t="shared" si="30"/>
        <v>785</v>
      </c>
      <c r="G369">
        <f t="shared" si="33"/>
        <v>785</v>
      </c>
      <c r="H369">
        <f t="shared" si="35"/>
        <v>785</v>
      </c>
    </row>
    <row r="370" spans="1:8" x14ac:dyDescent="0.25">
      <c r="A370" s="3">
        <v>44270</v>
      </c>
      <c r="B370" s="10">
        <v>734</v>
      </c>
      <c r="C370">
        <f t="shared" si="31"/>
        <v>811.59259259259261</v>
      </c>
      <c r="D370">
        <f t="shared" si="32"/>
        <v>811.57142857142856</v>
      </c>
      <c r="E370">
        <f t="shared" si="34"/>
        <v>801.43333333333328</v>
      </c>
      <c r="F370">
        <f t="shared" si="30"/>
        <v>785</v>
      </c>
      <c r="G370">
        <f t="shared" si="33"/>
        <v>794</v>
      </c>
      <c r="H370">
        <f t="shared" si="35"/>
        <v>785</v>
      </c>
    </row>
    <row r="371" spans="1:8" x14ac:dyDescent="0.25">
      <c r="A371" s="3">
        <v>44271</v>
      </c>
      <c r="B371" s="10">
        <v>792</v>
      </c>
      <c r="C371">
        <f t="shared" si="31"/>
        <v>800.62962962962968</v>
      </c>
      <c r="D371">
        <f t="shared" si="32"/>
        <v>807.64285714285711</v>
      </c>
      <c r="E371">
        <f t="shared" si="34"/>
        <v>814.43333333333328</v>
      </c>
      <c r="F371">
        <f t="shared" si="30"/>
        <v>785</v>
      </c>
      <c r="G371">
        <f t="shared" si="33"/>
        <v>785</v>
      </c>
      <c r="H371">
        <f t="shared" si="35"/>
        <v>794</v>
      </c>
    </row>
    <row r="372" spans="1:8" x14ac:dyDescent="0.25">
      <c r="A372" s="3">
        <v>44272</v>
      </c>
      <c r="B372" s="10">
        <v>727</v>
      </c>
      <c r="C372">
        <f t="shared" si="31"/>
        <v>804.11111111111109</v>
      </c>
      <c r="D372">
        <f t="shared" si="32"/>
        <v>808.03571428571433</v>
      </c>
      <c r="E372">
        <f t="shared" si="34"/>
        <v>822.43333333333328</v>
      </c>
      <c r="F372">
        <f t="shared" si="30"/>
        <v>777.5</v>
      </c>
      <c r="G372">
        <f t="shared" si="33"/>
        <v>785</v>
      </c>
      <c r="H372">
        <f t="shared" si="35"/>
        <v>794</v>
      </c>
    </row>
    <row r="373" spans="1:8" x14ac:dyDescent="0.25">
      <c r="A373" s="3">
        <v>44273</v>
      </c>
      <c r="B373" s="10">
        <v>689</v>
      </c>
      <c r="C373">
        <f t="shared" si="31"/>
        <v>813.14814814814815</v>
      </c>
      <c r="D373">
        <f t="shared" si="32"/>
        <v>812.92857142857144</v>
      </c>
      <c r="E373">
        <f t="shared" si="34"/>
        <v>822.9666666666667</v>
      </c>
      <c r="F373">
        <f t="shared" si="30"/>
        <v>777.5</v>
      </c>
      <c r="G373">
        <f t="shared" si="33"/>
        <v>785</v>
      </c>
      <c r="H373">
        <f t="shared" si="35"/>
        <v>794</v>
      </c>
    </row>
    <row r="374" spans="1:8" x14ac:dyDescent="0.25">
      <c r="A374" s="3">
        <v>44274</v>
      </c>
      <c r="B374" s="10">
        <v>735</v>
      </c>
      <c r="C374">
        <f t="shared" si="31"/>
        <v>821.88888888888891</v>
      </c>
      <c r="D374">
        <f t="shared" si="32"/>
        <v>820.28571428571433</v>
      </c>
      <c r="E374">
        <f t="shared" si="34"/>
        <v>828.4</v>
      </c>
      <c r="F374">
        <f t="shared" si="30"/>
        <v>785</v>
      </c>
      <c r="G374">
        <f t="shared" si="33"/>
        <v>785</v>
      </c>
      <c r="H374">
        <f t="shared" si="35"/>
        <v>794</v>
      </c>
    </row>
    <row r="375" spans="1:8" x14ac:dyDescent="0.25">
      <c r="A375" s="3">
        <v>44275</v>
      </c>
      <c r="B375" s="10">
        <v>813</v>
      </c>
      <c r="C375">
        <f t="shared" si="31"/>
        <v>834</v>
      </c>
      <c r="D375">
        <f t="shared" si="32"/>
        <v>831</v>
      </c>
      <c r="E375">
        <f t="shared" si="34"/>
        <v>835.8</v>
      </c>
      <c r="F375">
        <f t="shared" si="30"/>
        <v>794</v>
      </c>
      <c r="G375">
        <f t="shared" si="33"/>
        <v>794</v>
      </c>
      <c r="H375">
        <f t="shared" si="35"/>
        <v>794</v>
      </c>
    </row>
    <row r="376" spans="1:8" x14ac:dyDescent="0.25">
      <c r="A376" s="3">
        <v>44276</v>
      </c>
      <c r="B376" s="10">
        <v>796</v>
      </c>
      <c r="C376">
        <f t="shared" si="31"/>
        <v>840.33333333333337</v>
      </c>
      <c r="D376">
        <f t="shared" si="32"/>
        <v>840.96428571428567</v>
      </c>
      <c r="E376">
        <f t="shared" si="34"/>
        <v>848.63333333333333</v>
      </c>
      <c r="F376">
        <f t="shared" si="30"/>
        <v>794</v>
      </c>
      <c r="G376">
        <f t="shared" si="33"/>
        <v>804.5</v>
      </c>
      <c r="H376">
        <f t="shared" si="35"/>
        <v>804.5</v>
      </c>
    </row>
    <row r="377" spans="1:8" x14ac:dyDescent="0.25">
      <c r="A377" s="3">
        <v>44277</v>
      </c>
      <c r="B377" s="10">
        <v>718</v>
      </c>
      <c r="C377">
        <f t="shared" si="31"/>
        <v>851.03703703703707</v>
      </c>
      <c r="D377">
        <f t="shared" si="32"/>
        <v>851.82142857142856</v>
      </c>
      <c r="E377">
        <f t="shared" si="34"/>
        <v>859.16666666666663</v>
      </c>
      <c r="F377">
        <f t="shared" si="30"/>
        <v>794</v>
      </c>
      <c r="G377">
        <f t="shared" si="33"/>
        <v>804.5</v>
      </c>
      <c r="H377">
        <f t="shared" si="35"/>
        <v>814.5</v>
      </c>
    </row>
    <row r="378" spans="1:8" x14ac:dyDescent="0.25">
      <c r="A378" s="3">
        <v>44278</v>
      </c>
      <c r="B378" s="10">
        <v>774</v>
      </c>
      <c r="C378">
        <f t="shared" si="31"/>
        <v>851.96296296296293</v>
      </c>
      <c r="D378">
        <f t="shared" si="32"/>
        <v>858.71428571428567</v>
      </c>
      <c r="E378">
        <f t="shared" si="34"/>
        <v>864.9</v>
      </c>
      <c r="F378">
        <f t="shared" si="30"/>
        <v>794</v>
      </c>
      <c r="G378">
        <f t="shared" si="33"/>
        <v>804.5</v>
      </c>
      <c r="H378">
        <f t="shared" si="35"/>
        <v>814.5</v>
      </c>
    </row>
    <row r="379" spans="1:8" x14ac:dyDescent="0.25">
      <c r="A379" s="3">
        <v>44279</v>
      </c>
      <c r="B379" s="10">
        <v>736</v>
      </c>
      <c r="C379">
        <f t="shared" si="31"/>
        <v>861.51851851851848</v>
      </c>
      <c r="D379">
        <f t="shared" si="32"/>
        <v>858.32142857142856</v>
      </c>
      <c r="E379">
        <f t="shared" si="34"/>
        <v>867.83333333333337</v>
      </c>
      <c r="F379">
        <f t="shared" si="30"/>
        <v>804.5</v>
      </c>
      <c r="G379">
        <f t="shared" si="33"/>
        <v>804.5</v>
      </c>
      <c r="H379">
        <f t="shared" si="35"/>
        <v>814.5</v>
      </c>
    </row>
    <row r="380" spans="1:8" x14ac:dyDescent="0.25">
      <c r="A380" s="3">
        <v>44280</v>
      </c>
      <c r="B380" s="10">
        <v>816</v>
      </c>
      <c r="C380">
        <f t="shared" si="31"/>
        <v>868.2962962962963</v>
      </c>
      <c r="D380">
        <f t="shared" si="32"/>
        <v>865.07142857142856</v>
      </c>
      <c r="E380">
        <f t="shared" si="34"/>
        <v>863.6</v>
      </c>
      <c r="F380">
        <f t="shared" si="30"/>
        <v>814.5</v>
      </c>
      <c r="G380">
        <f t="shared" si="33"/>
        <v>814.5</v>
      </c>
      <c r="H380">
        <f t="shared" si="35"/>
        <v>814.5</v>
      </c>
    </row>
    <row r="381" spans="1:8" x14ac:dyDescent="0.25">
      <c r="A381" s="3">
        <v>44281</v>
      </c>
      <c r="B381" s="10">
        <v>832</v>
      </c>
      <c r="C381">
        <f t="shared" si="31"/>
        <v>873.92592592592598</v>
      </c>
      <c r="D381">
        <f t="shared" si="32"/>
        <v>869.92857142857144</v>
      </c>
      <c r="E381">
        <f t="shared" si="34"/>
        <v>871.76666666666665</v>
      </c>
      <c r="F381">
        <f t="shared" si="30"/>
        <v>824</v>
      </c>
      <c r="G381">
        <f t="shared" si="33"/>
        <v>824</v>
      </c>
      <c r="H381">
        <f t="shared" si="35"/>
        <v>824</v>
      </c>
    </row>
    <row r="382" spans="1:8" x14ac:dyDescent="0.25">
      <c r="A382" s="3">
        <v>44282</v>
      </c>
      <c r="B382" s="10">
        <v>950</v>
      </c>
      <c r="C382">
        <f t="shared" si="31"/>
        <v>887.92592592592598</v>
      </c>
      <c r="D382">
        <f t="shared" si="32"/>
        <v>879.03571428571433</v>
      </c>
      <c r="E382">
        <f t="shared" si="34"/>
        <v>880.5</v>
      </c>
      <c r="F382">
        <f t="shared" si="30"/>
        <v>873</v>
      </c>
      <c r="G382">
        <f t="shared" si="33"/>
        <v>873</v>
      </c>
      <c r="H382">
        <f t="shared" si="35"/>
        <v>873</v>
      </c>
    </row>
    <row r="383" spans="1:8" x14ac:dyDescent="0.25">
      <c r="A383" s="3">
        <v>44283</v>
      </c>
      <c r="B383" s="10">
        <v>919</v>
      </c>
      <c r="C383">
        <f t="shared" si="31"/>
        <v>892.59259259259261</v>
      </c>
      <c r="D383">
        <f t="shared" si="32"/>
        <v>893.35714285714289</v>
      </c>
      <c r="E383">
        <f t="shared" si="34"/>
        <v>887.06666666666672</v>
      </c>
      <c r="F383">
        <f t="shared" si="30"/>
        <v>873</v>
      </c>
      <c r="G383">
        <f t="shared" si="33"/>
        <v>914</v>
      </c>
      <c r="H383">
        <f t="shared" si="35"/>
        <v>914</v>
      </c>
    </row>
    <row r="384" spans="1:8" x14ac:dyDescent="0.25">
      <c r="A384" s="3">
        <v>44284</v>
      </c>
      <c r="B384" s="10">
        <v>701</v>
      </c>
      <c r="C384">
        <f t="shared" si="31"/>
        <v>900.92592592592598</v>
      </c>
      <c r="D384">
        <f t="shared" si="32"/>
        <v>894.96428571428567</v>
      </c>
      <c r="E384">
        <f t="shared" si="34"/>
        <v>894.23333333333335</v>
      </c>
      <c r="F384">
        <f t="shared" si="30"/>
        <v>916.5</v>
      </c>
      <c r="G384">
        <f t="shared" si="33"/>
        <v>916.5</v>
      </c>
      <c r="H384">
        <f t="shared" si="35"/>
        <v>914</v>
      </c>
    </row>
    <row r="385" spans="1:8" x14ac:dyDescent="0.25">
      <c r="A385" s="3">
        <v>44285</v>
      </c>
      <c r="B385" s="10">
        <v>1008</v>
      </c>
      <c r="C385">
        <f t="shared" si="31"/>
        <v>903.22222222222217</v>
      </c>
      <c r="D385">
        <f t="shared" si="32"/>
        <v>899.25</v>
      </c>
      <c r="E385">
        <f t="shared" si="34"/>
        <v>899.1</v>
      </c>
      <c r="F385">
        <f t="shared" si="30"/>
        <v>934.5</v>
      </c>
      <c r="G385">
        <f t="shared" si="33"/>
        <v>916.5</v>
      </c>
      <c r="H385">
        <f t="shared" si="35"/>
        <v>916.5</v>
      </c>
    </row>
    <row r="386" spans="1:8" x14ac:dyDescent="0.25">
      <c r="A386" s="3">
        <v>44286</v>
      </c>
      <c r="B386" s="10">
        <v>1051</v>
      </c>
      <c r="C386">
        <f t="shared" si="31"/>
        <v>915.55555555555554</v>
      </c>
      <c r="D386">
        <f t="shared" si="32"/>
        <v>908.82142857142856</v>
      </c>
      <c r="E386">
        <f t="shared" si="34"/>
        <v>906.6</v>
      </c>
      <c r="F386">
        <f t="shared" si="30"/>
        <v>934.5</v>
      </c>
      <c r="G386">
        <f t="shared" si="33"/>
        <v>934.5</v>
      </c>
      <c r="H386">
        <f t="shared" si="35"/>
        <v>934.5</v>
      </c>
    </row>
    <row r="387" spans="1:8" x14ac:dyDescent="0.25">
      <c r="A387" s="3">
        <v>44287</v>
      </c>
      <c r="B387" s="10">
        <v>1013</v>
      </c>
      <c r="C387">
        <f t="shared" si="31"/>
        <v>925.55555555555554</v>
      </c>
      <c r="D387">
        <f t="shared" si="32"/>
        <v>917.10714285714289</v>
      </c>
      <c r="E387">
        <f t="shared" si="34"/>
        <v>913.66666666666663</v>
      </c>
      <c r="F387">
        <f t="shared" si="30"/>
        <v>954.5</v>
      </c>
      <c r="G387">
        <f t="shared" si="33"/>
        <v>954.5</v>
      </c>
      <c r="H387">
        <f t="shared" si="35"/>
        <v>954.5</v>
      </c>
    </row>
    <row r="388" spans="1:8" x14ac:dyDescent="0.25">
      <c r="A388" s="3">
        <v>44288</v>
      </c>
      <c r="B388" s="10">
        <v>1077</v>
      </c>
      <c r="C388">
        <f t="shared" si="31"/>
        <v>935.51851851851848</v>
      </c>
      <c r="D388">
        <f t="shared" si="32"/>
        <v>928.35714285714289</v>
      </c>
      <c r="E388">
        <f t="shared" si="34"/>
        <v>924.1</v>
      </c>
      <c r="F388">
        <f t="shared" si="30"/>
        <v>959</v>
      </c>
      <c r="G388">
        <f t="shared" si="33"/>
        <v>959</v>
      </c>
      <c r="H388">
        <f t="shared" si="35"/>
        <v>959</v>
      </c>
    </row>
    <row r="389" spans="1:8" x14ac:dyDescent="0.25">
      <c r="A389" s="3">
        <v>44289</v>
      </c>
      <c r="B389" s="10">
        <v>1029</v>
      </c>
      <c r="C389">
        <f t="shared" si="31"/>
        <v>943.92592592592598</v>
      </c>
      <c r="D389">
        <f t="shared" si="32"/>
        <v>939.25</v>
      </c>
      <c r="E389">
        <f t="shared" si="34"/>
        <v>935.33333333333337</v>
      </c>
      <c r="F389">
        <f t="shared" si="30"/>
        <v>960</v>
      </c>
      <c r="G389">
        <f t="shared" si="33"/>
        <v>960</v>
      </c>
      <c r="H389">
        <f t="shared" si="35"/>
        <v>960</v>
      </c>
    </row>
    <row r="390" spans="1:8" x14ac:dyDescent="0.25">
      <c r="A390" s="3">
        <v>44290</v>
      </c>
      <c r="B390" s="10">
        <v>1162</v>
      </c>
      <c r="C390">
        <f t="shared" si="31"/>
        <v>952.44444444444446</v>
      </c>
      <c r="D390">
        <f t="shared" si="32"/>
        <v>946.85714285714289</v>
      </c>
      <c r="E390">
        <f t="shared" si="34"/>
        <v>945.4</v>
      </c>
      <c r="F390">
        <f t="shared" si="30"/>
        <v>982.5</v>
      </c>
      <c r="G390">
        <f t="shared" si="33"/>
        <v>982.5</v>
      </c>
      <c r="H390">
        <f t="shared" si="35"/>
        <v>982.5</v>
      </c>
    </row>
    <row r="391" spans="1:8" x14ac:dyDescent="0.25">
      <c r="A391" s="3">
        <v>44291</v>
      </c>
      <c r="B391" s="10">
        <v>1066</v>
      </c>
      <c r="C391">
        <f t="shared" si="31"/>
        <v>964.25925925925924</v>
      </c>
      <c r="D391">
        <f t="shared" si="32"/>
        <v>955.46428571428567</v>
      </c>
      <c r="E391">
        <f t="shared" si="34"/>
        <v>953.63333333333333</v>
      </c>
      <c r="F391">
        <f t="shared" si="30"/>
        <v>1006</v>
      </c>
      <c r="G391">
        <f t="shared" si="33"/>
        <v>1006</v>
      </c>
      <c r="H391">
        <f t="shared" si="35"/>
        <v>1006</v>
      </c>
    </row>
    <row r="392" spans="1:8" x14ac:dyDescent="0.25">
      <c r="A392" s="3">
        <v>44292</v>
      </c>
      <c r="B392" s="10">
        <v>1030</v>
      </c>
      <c r="C392">
        <f t="shared" si="31"/>
        <v>974.85185185185185</v>
      </c>
      <c r="D392">
        <f t="shared" si="32"/>
        <v>967.67857142857144</v>
      </c>
      <c r="E392">
        <f t="shared" si="34"/>
        <v>966.5333333333333</v>
      </c>
      <c r="F392">
        <f t="shared" si="30"/>
        <v>1010.5</v>
      </c>
      <c r="G392">
        <f t="shared" si="33"/>
        <v>1010.5</v>
      </c>
      <c r="H392">
        <f t="shared" si="35"/>
        <v>1010.5</v>
      </c>
    </row>
    <row r="393" spans="1:8" x14ac:dyDescent="0.25">
      <c r="A393" s="3">
        <v>44293</v>
      </c>
      <c r="B393" s="10">
        <v>961</v>
      </c>
      <c r="C393">
        <f t="shared" si="31"/>
        <v>991.40740740740739</v>
      </c>
      <c r="D393">
        <f t="shared" si="32"/>
        <v>982.28571428571433</v>
      </c>
      <c r="E393">
        <f t="shared" si="34"/>
        <v>976.13333333333333</v>
      </c>
      <c r="F393">
        <f t="shared" si="30"/>
        <v>1015</v>
      </c>
      <c r="G393">
        <f t="shared" si="33"/>
        <v>1015</v>
      </c>
      <c r="H393">
        <f t="shared" si="35"/>
        <v>1010.5</v>
      </c>
    </row>
    <row r="394" spans="1:8" x14ac:dyDescent="0.25">
      <c r="A394" s="3">
        <v>44294</v>
      </c>
      <c r="B394" s="10">
        <v>914</v>
      </c>
      <c r="C394">
        <f t="shared" si="31"/>
        <v>998.44444444444446</v>
      </c>
      <c r="D394">
        <f t="shared" si="32"/>
        <v>991.92857142857144</v>
      </c>
      <c r="E394">
        <f t="shared" si="34"/>
        <v>990.56666666666672</v>
      </c>
      <c r="F394">
        <f t="shared" si="30"/>
        <v>1021.5</v>
      </c>
      <c r="G394">
        <f t="shared" si="33"/>
        <v>1015</v>
      </c>
      <c r="H394">
        <f t="shared" si="35"/>
        <v>1015</v>
      </c>
    </row>
    <row r="395" spans="1:8" x14ac:dyDescent="0.25">
      <c r="A395" s="3">
        <v>44295</v>
      </c>
      <c r="B395" s="10">
        <v>1017</v>
      </c>
      <c r="C395">
        <f t="shared" si="31"/>
        <v>1012.3333333333334</v>
      </c>
      <c r="D395">
        <f t="shared" si="32"/>
        <v>1005.8928571428571</v>
      </c>
      <c r="E395">
        <f t="shared" si="34"/>
        <v>1007.4</v>
      </c>
      <c r="F395">
        <f t="shared" si="30"/>
        <v>1021.5</v>
      </c>
      <c r="G395">
        <f t="shared" si="33"/>
        <v>1021.5</v>
      </c>
      <c r="H395">
        <f t="shared" si="35"/>
        <v>1021.5</v>
      </c>
    </row>
    <row r="396" spans="1:8" x14ac:dyDescent="0.25">
      <c r="A396" s="3">
        <v>44296</v>
      </c>
      <c r="B396" s="10">
        <v>1040</v>
      </c>
      <c r="C396">
        <f t="shared" si="31"/>
        <v>1023.1111111111111</v>
      </c>
      <c r="D396">
        <f t="shared" si="32"/>
        <v>1020.5</v>
      </c>
      <c r="E396">
        <f t="shared" si="34"/>
        <v>1017.2</v>
      </c>
      <c r="F396">
        <f t="shared" si="30"/>
        <v>1027.5</v>
      </c>
      <c r="G396">
        <f t="shared" si="33"/>
        <v>1027.5</v>
      </c>
      <c r="H396">
        <f t="shared" si="35"/>
        <v>1027.5</v>
      </c>
    </row>
    <row r="397" spans="1:8" x14ac:dyDescent="0.25">
      <c r="A397" s="3">
        <v>44297</v>
      </c>
      <c r="B397" s="10">
        <v>959</v>
      </c>
      <c r="C397">
        <f t="shared" si="31"/>
        <v>1030.1851851851852</v>
      </c>
      <c r="D397">
        <f t="shared" si="32"/>
        <v>1026.2142857142858</v>
      </c>
      <c r="E397">
        <f t="shared" si="34"/>
        <v>1028.9666666666667</v>
      </c>
      <c r="F397">
        <f t="shared" si="30"/>
        <v>1029.5</v>
      </c>
      <c r="G397">
        <f t="shared" si="33"/>
        <v>1029.5</v>
      </c>
      <c r="H397">
        <f t="shared" si="35"/>
        <v>1029.5</v>
      </c>
    </row>
    <row r="398" spans="1:8" x14ac:dyDescent="0.25">
      <c r="A398" s="3">
        <v>44298</v>
      </c>
      <c r="B398" s="10">
        <v>854</v>
      </c>
      <c r="C398">
        <f t="shared" si="31"/>
        <v>1048.1111111111111</v>
      </c>
      <c r="D398">
        <f t="shared" si="32"/>
        <v>1035.7142857142858</v>
      </c>
      <c r="E398">
        <f t="shared" si="34"/>
        <v>1028.5666666666666</v>
      </c>
      <c r="F398">
        <f t="shared" si="30"/>
        <v>1033.5</v>
      </c>
      <c r="G398">
        <f t="shared" si="33"/>
        <v>1033.5</v>
      </c>
      <c r="H398">
        <f t="shared" si="35"/>
        <v>1029.5</v>
      </c>
    </row>
    <row r="399" spans="1:8" x14ac:dyDescent="0.25">
      <c r="A399" s="3">
        <v>44299</v>
      </c>
      <c r="B399" s="10">
        <v>1060</v>
      </c>
      <c r="C399">
        <f t="shared" si="31"/>
        <v>1045.5185185185185</v>
      </c>
      <c r="D399">
        <f t="shared" si="32"/>
        <v>1044.1785714285713</v>
      </c>
      <c r="E399">
        <f t="shared" si="34"/>
        <v>1034.0333333333333</v>
      </c>
      <c r="F399">
        <f t="shared" si="30"/>
        <v>1038.5</v>
      </c>
      <c r="G399">
        <f t="shared" si="33"/>
        <v>1033.5</v>
      </c>
      <c r="H399">
        <f t="shared" si="35"/>
        <v>1033.5</v>
      </c>
    </row>
    <row r="400" spans="1:8" x14ac:dyDescent="0.25">
      <c r="A400" s="3">
        <v>44300</v>
      </c>
      <c r="B400" s="10">
        <v>959</v>
      </c>
      <c r="C400">
        <f t="shared" si="31"/>
        <v>1046.7037037037037</v>
      </c>
      <c r="D400">
        <f t="shared" si="32"/>
        <v>1046.8571428571429</v>
      </c>
      <c r="E400">
        <f t="shared" si="34"/>
        <v>1043.5999999999999</v>
      </c>
      <c r="F400">
        <f t="shared" si="30"/>
        <v>1033.5</v>
      </c>
      <c r="G400">
        <f t="shared" si="33"/>
        <v>1038.5</v>
      </c>
      <c r="H400">
        <f t="shared" si="35"/>
        <v>1033.5</v>
      </c>
    </row>
    <row r="401" spans="1:8" x14ac:dyDescent="0.25">
      <c r="A401" s="3">
        <v>44301</v>
      </c>
      <c r="B401" s="10">
        <v>1004</v>
      </c>
      <c r="C401">
        <f t="shared" si="31"/>
        <v>1045.7777777777778</v>
      </c>
      <c r="D401">
        <f t="shared" si="32"/>
        <v>1044.6071428571429</v>
      </c>
      <c r="E401">
        <f t="shared" si="34"/>
        <v>1048.3</v>
      </c>
      <c r="F401">
        <f t="shared" ref="F401:F464" si="36">MEDIAN(B388:B413)</f>
        <v>1038.5</v>
      </c>
      <c r="G401">
        <f t="shared" si="33"/>
        <v>1033.5</v>
      </c>
      <c r="H401">
        <f t="shared" si="35"/>
        <v>1038.5</v>
      </c>
    </row>
    <row r="402" spans="1:8" x14ac:dyDescent="0.25">
      <c r="A402" s="3">
        <v>44302</v>
      </c>
      <c r="B402" s="10">
        <v>1040</v>
      </c>
      <c r="C402">
        <f t="shared" ref="C402:C465" si="37">AVERAGE(B389:B415)</f>
        <v>1048.4444444444443</v>
      </c>
      <c r="D402">
        <f t="shared" ref="D402:D465" si="38">AVERAGE(B388:B415)</f>
        <v>1049.4642857142858</v>
      </c>
      <c r="E402">
        <f t="shared" si="34"/>
        <v>1048.1333333333334</v>
      </c>
      <c r="F402">
        <f t="shared" si="36"/>
        <v>1033.5</v>
      </c>
      <c r="G402">
        <f t="shared" ref="G402:G465" si="39">MEDIAN(B388:B415)</f>
        <v>1038.5</v>
      </c>
      <c r="H402">
        <f t="shared" si="35"/>
        <v>1038.5</v>
      </c>
    </row>
    <row r="403" spans="1:8" x14ac:dyDescent="0.25">
      <c r="A403" s="3">
        <v>44303</v>
      </c>
      <c r="B403" s="10">
        <v>1026</v>
      </c>
      <c r="C403">
        <f t="shared" si="37"/>
        <v>1049.0740740740741</v>
      </c>
      <c r="D403">
        <f t="shared" si="38"/>
        <v>1048.3571428571429</v>
      </c>
      <c r="E403">
        <f t="shared" ref="E403:E466" si="40">AVERAGE(B388:B417)</f>
        <v>1044.8666666666666</v>
      </c>
      <c r="F403">
        <f t="shared" si="36"/>
        <v>1038.5</v>
      </c>
      <c r="G403">
        <f t="shared" si="39"/>
        <v>1038.5</v>
      </c>
      <c r="H403">
        <f t="shared" ref="H403:H466" si="41">MEDIAN(B388:B417)</f>
        <v>1038.5</v>
      </c>
    </row>
    <row r="404" spans="1:8" x14ac:dyDescent="0.25">
      <c r="A404" s="3">
        <v>44304</v>
      </c>
      <c r="B404" s="10">
        <v>1037</v>
      </c>
      <c r="C404">
        <f t="shared" si="37"/>
        <v>1039.9259259259259</v>
      </c>
      <c r="D404">
        <f t="shared" si="38"/>
        <v>1044.2857142857142</v>
      </c>
      <c r="E404">
        <f t="shared" si="40"/>
        <v>1044.6666666666667</v>
      </c>
      <c r="F404">
        <f t="shared" si="36"/>
        <v>1038.5</v>
      </c>
      <c r="G404">
        <f t="shared" si="39"/>
        <v>1038.5</v>
      </c>
      <c r="H404">
        <f t="shared" si="41"/>
        <v>1038.5</v>
      </c>
    </row>
    <row r="405" spans="1:8" x14ac:dyDescent="0.25">
      <c r="A405" s="3">
        <v>44305</v>
      </c>
      <c r="B405" s="10">
        <v>1060</v>
      </c>
      <c r="C405">
        <f t="shared" si="37"/>
        <v>1040.1111111111111</v>
      </c>
      <c r="D405">
        <f t="shared" si="38"/>
        <v>1041.0357142857142</v>
      </c>
      <c r="E405">
        <f t="shared" si="40"/>
        <v>1041.4333333333334</v>
      </c>
      <c r="F405">
        <f t="shared" si="36"/>
        <v>1033.5</v>
      </c>
      <c r="G405">
        <f t="shared" si="39"/>
        <v>1038.5</v>
      </c>
      <c r="H405">
        <f t="shared" si="41"/>
        <v>1038.5</v>
      </c>
    </row>
    <row r="406" spans="1:8" x14ac:dyDescent="0.25">
      <c r="A406" s="3">
        <v>44306</v>
      </c>
      <c r="B406" s="10">
        <v>1183</v>
      </c>
      <c r="C406">
        <f t="shared" si="37"/>
        <v>1036.4814814814815</v>
      </c>
      <c r="D406">
        <f t="shared" si="38"/>
        <v>1036.25</v>
      </c>
      <c r="E406">
        <f t="shared" si="40"/>
        <v>1036.6666666666667</v>
      </c>
      <c r="F406">
        <f t="shared" si="36"/>
        <v>1038.5</v>
      </c>
      <c r="G406">
        <f t="shared" si="39"/>
        <v>1033.5</v>
      </c>
      <c r="H406">
        <f t="shared" si="41"/>
        <v>1033.5</v>
      </c>
    </row>
    <row r="407" spans="1:8" x14ac:dyDescent="0.25">
      <c r="A407" s="3">
        <v>44307</v>
      </c>
      <c r="B407" s="10">
        <v>1006</v>
      </c>
      <c r="C407">
        <f t="shared" si="37"/>
        <v>1038.6296296296296</v>
      </c>
      <c r="D407">
        <f t="shared" si="38"/>
        <v>1035.8571428571429</v>
      </c>
      <c r="E407">
        <f t="shared" si="40"/>
        <v>1034.8</v>
      </c>
      <c r="F407">
        <f t="shared" si="36"/>
        <v>1038.5</v>
      </c>
      <c r="G407">
        <f t="shared" si="39"/>
        <v>1031.5</v>
      </c>
      <c r="H407">
        <f t="shared" si="41"/>
        <v>1028</v>
      </c>
    </row>
    <row r="408" spans="1:8" x14ac:dyDescent="0.25">
      <c r="A408" s="3">
        <v>44308</v>
      </c>
      <c r="B408" s="10">
        <v>1207</v>
      </c>
      <c r="C408">
        <f t="shared" si="37"/>
        <v>1042.1851851851852</v>
      </c>
      <c r="D408">
        <f t="shared" si="38"/>
        <v>1037.6071428571429</v>
      </c>
      <c r="E408">
        <f t="shared" si="40"/>
        <v>1035.8</v>
      </c>
      <c r="F408">
        <f t="shared" si="36"/>
        <v>1038.5</v>
      </c>
      <c r="G408">
        <f t="shared" si="39"/>
        <v>1031.5</v>
      </c>
      <c r="H408">
        <f t="shared" si="41"/>
        <v>1031.5</v>
      </c>
    </row>
    <row r="409" spans="1:8" x14ac:dyDescent="0.25">
      <c r="A409" s="3">
        <v>44309</v>
      </c>
      <c r="B409" s="10">
        <v>1241</v>
      </c>
      <c r="C409">
        <f t="shared" si="37"/>
        <v>1043.7777777777778</v>
      </c>
      <c r="D409">
        <f t="shared" si="38"/>
        <v>1042.8214285714287</v>
      </c>
      <c r="E409">
        <f t="shared" si="40"/>
        <v>1042.5</v>
      </c>
      <c r="F409">
        <f t="shared" si="36"/>
        <v>1038.5</v>
      </c>
      <c r="G409">
        <f t="shared" si="39"/>
        <v>1038.5</v>
      </c>
      <c r="H409">
        <f t="shared" si="41"/>
        <v>1038.5</v>
      </c>
    </row>
    <row r="410" spans="1:8" x14ac:dyDescent="0.25">
      <c r="A410" s="3">
        <v>44310</v>
      </c>
      <c r="B410" s="10">
        <v>1110</v>
      </c>
      <c r="C410">
        <f t="shared" si="37"/>
        <v>1048.2962962962963</v>
      </c>
      <c r="D410">
        <f t="shared" si="38"/>
        <v>1048</v>
      </c>
      <c r="E410">
        <f t="shared" si="40"/>
        <v>1046.5666666666666</v>
      </c>
      <c r="F410">
        <f t="shared" si="36"/>
        <v>1038.5</v>
      </c>
      <c r="G410">
        <f t="shared" si="39"/>
        <v>1040</v>
      </c>
      <c r="H410">
        <f t="shared" si="41"/>
        <v>1038.5</v>
      </c>
    </row>
    <row r="411" spans="1:8" x14ac:dyDescent="0.25">
      <c r="A411" s="3">
        <v>44311</v>
      </c>
      <c r="B411" s="10">
        <v>1185</v>
      </c>
      <c r="C411">
        <f t="shared" si="37"/>
        <v>1051.148148148148</v>
      </c>
      <c r="D411">
        <f t="shared" si="38"/>
        <v>1047.8571428571429</v>
      </c>
      <c r="E411">
        <f t="shared" si="40"/>
        <v>1048.3</v>
      </c>
      <c r="F411">
        <f t="shared" si="36"/>
        <v>1043</v>
      </c>
      <c r="G411">
        <f t="shared" si="39"/>
        <v>1038.5</v>
      </c>
      <c r="H411">
        <f t="shared" si="41"/>
        <v>1040</v>
      </c>
    </row>
    <row r="412" spans="1:8" x14ac:dyDescent="0.25">
      <c r="A412" s="3">
        <v>44312</v>
      </c>
      <c r="B412" s="10">
        <v>938</v>
      </c>
      <c r="C412">
        <f t="shared" si="37"/>
        <v>1059.1111111111111</v>
      </c>
      <c r="D412">
        <f t="shared" si="38"/>
        <v>1051.7857142857142</v>
      </c>
      <c r="E412">
        <f t="shared" si="40"/>
        <v>1050.8333333333333</v>
      </c>
      <c r="F412">
        <f t="shared" si="36"/>
        <v>1043</v>
      </c>
      <c r="G412">
        <f t="shared" si="39"/>
        <v>1043</v>
      </c>
      <c r="H412">
        <f t="shared" si="41"/>
        <v>1043</v>
      </c>
    </row>
    <row r="413" spans="1:8" x14ac:dyDescent="0.25">
      <c r="A413" s="3">
        <v>44313</v>
      </c>
      <c r="B413" s="10">
        <v>1083</v>
      </c>
      <c r="C413">
        <f t="shared" si="37"/>
        <v>1061.1851851851852</v>
      </c>
      <c r="D413">
        <f t="shared" si="38"/>
        <v>1061.1428571428571</v>
      </c>
      <c r="E413">
        <f t="shared" si="40"/>
        <v>1054.5666666666666</v>
      </c>
      <c r="F413">
        <f t="shared" si="36"/>
        <v>1043</v>
      </c>
      <c r="G413">
        <f t="shared" si="39"/>
        <v>1053</v>
      </c>
      <c r="H413">
        <f t="shared" si="41"/>
        <v>1053</v>
      </c>
    </row>
    <row r="414" spans="1:8" x14ac:dyDescent="0.25">
      <c r="A414" s="3">
        <v>44314</v>
      </c>
      <c r="B414" s="10">
        <v>988</v>
      </c>
      <c r="C414">
        <f t="shared" si="37"/>
        <v>1065.3333333333333</v>
      </c>
      <c r="D414">
        <f t="shared" si="38"/>
        <v>1061.5357142857142</v>
      </c>
      <c r="E414">
        <f t="shared" si="40"/>
        <v>1066.3333333333333</v>
      </c>
      <c r="F414">
        <f t="shared" si="36"/>
        <v>1053</v>
      </c>
      <c r="G414">
        <f t="shared" si="39"/>
        <v>1053</v>
      </c>
      <c r="H414">
        <f t="shared" si="41"/>
        <v>1060</v>
      </c>
    </row>
    <row r="415" spans="1:8" x14ac:dyDescent="0.25">
      <c r="A415" s="3">
        <v>44315</v>
      </c>
      <c r="B415" s="10">
        <v>1149</v>
      </c>
      <c r="C415">
        <f t="shared" si="37"/>
        <v>1072.851851851852</v>
      </c>
      <c r="D415">
        <f t="shared" si="38"/>
        <v>1070.3928571428571</v>
      </c>
      <c r="E415">
        <f t="shared" si="40"/>
        <v>1070.5333333333333</v>
      </c>
      <c r="F415">
        <f t="shared" si="36"/>
        <v>1060</v>
      </c>
      <c r="G415">
        <f t="shared" si="39"/>
        <v>1060</v>
      </c>
      <c r="H415">
        <f t="shared" si="41"/>
        <v>1060</v>
      </c>
    </row>
    <row r="416" spans="1:8" x14ac:dyDescent="0.25">
      <c r="A416" s="3">
        <v>44316</v>
      </c>
      <c r="B416" s="10">
        <v>1046</v>
      </c>
      <c r="C416">
        <f t="shared" si="37"/>
        <v>1078.2592592592594</v>
      </c>
      <c r="D416">
        <f t="shared" si="38"/>
        <v>1076.8928571428571</v>
      </c>
      <c r="E416">
        <f t="shared" si="40"/>
        <v>1081.1333333333334</v>
      </c>
      <c r="F416">
        <f t="shared" si="36"/>
        <v>1064.5</v>
      </c>
      <c r="G416">
        <f t="shared" si="39"/>
        <v>1064.5</v>
      </c>
      <c r="H416">
        <f t="shared" si="41"/>
        <v>1064.5</v>
      </c>
    </row>
    <row r="417" spans="1:8" x14ac:dyDescent="0.25">
      <c r="A417" s="3">
        <v>44317</v>
      </c>
      <c r="B417" s="10">
        <v>915</v>
      </c>
      <c r="C417">
        <f t="shared" si="37"/>
        <v>1087.5555555555557</v>
      </c>
      <c r="D417">
        <f t="shared" si="38"/>
        <v>1085.3571428571429</v>
      </c>
      <c r="E417">
        <f t="shared" si="40"/>
        <v>1093.7666666666667</v>
      </c>
      <c r="F417">
        <f t="shared" si="36"/>
        <v>1070</v>
      </c>
      <c r="G417">
        <f t="shared" si="39"/>
        <v>1070</v>
      </c>
      <c r="H417">
        <f t="shared" si="41"/>
        <v>1070</v>
      </c>
    </row>
    <row r="418" spans="1:8" x14ac:dyDescent="0.25">
      <c r="A418" s="3">
        <v>44318</v>
      </c>
      <c r="B418" s="10">
        <v>1071</v>
      </c>
      <c r="C418">
        <f t="shared" si="37"/>
        <v>1100.3703703703704</v>
      </c>
      <c r="D418">
        <f t="shared" si="38"/>
        <v>1098.1071428571429</v>
      </c>
      <c r="E418">
        <f t="shared" si="40"/>
        <v>1100.2</v>
      </c>
      <c r="F418">
        <f t="shared" si="36"/>
        <v>1071</v>
      </c>
      <c r="G418">
        <f t="shared" si="39"/>
        <v>1071</v>
      </c>
      <c r="H418">
        <f t="shared" si="41"/>
        <v>1071</v>
      </c>
    </row>
    <row r="419" spans="1:8" x14ac:dyDescent="0.25">
      <c r="A419" s="3">
        <v>44319</v>
      </c>
      <c r="B419" s="10">
        <v>932</v>
      </c>
      <c r="C419">
        <f t="shared" si="37"/>
        <v>1106.7777777777778</v>
      </c>
      <c r="D419">
        <f t="shared" si="38"/>
        <v>1105.1071428571429</v>
      </c>
      <c r="E419">
        <f t="shared" si="40"/>
        <v>1101.2333333333333</v>
      </c>
      <c r="F419">
        <f t="shared" si="36"/>
        <v>1077</v>
      </c>
      <c r="G419">
        <f t="shared" si="39"/>
        <v>1077</v>
      </c>
      <c r="H419">
        <f t="shared" si="41"/>
        <v>1071</v>
      </c>
    </row>
    <row r="420" spans="1:8" x14ac:dyDescent="0.25">
      <c r="A420" s="3">
        <v>44320</v>
      </c>
      <c r="B420" s="10">
        <v>1019</v>
      </c>
      <c r="C420">
        <f t="shared" si="37"/>
        <v>1102.1111111111111</v>
      </c>
      <c r="D420">
        <f t="shared" si="38"/>
        <v>1105</v>
      </c>
      <c r="E420">
        <f t="shared" si="40"/>
        <v>1108.1333333333334</v>
      </c>
      <c r="F420">
        <f t="shared" si="36"/>
        <v>1077</v>
      </c>
      <c r="G420">
        <f t="shared" si="39"/>
        <v>1077</v>
      </c>
      <c r="H420">
        <f t="shared" si="41"/>
        <v>1077</v>
      </c>
    </row>
    <row r="421" spans="1:8" x14ac:dyDescent="0.25">
      <c r="A421" s="3">
        <v>44321</v>
      </c>
      <c r="B421" s="10">
        <v>1010</v>
      </c>
      <c r="C421">
        <f t="shared" si="37"/>
        <v>1110.9259259259259</v>
      </c>
      <c r="D421">
        <f t="shared" si="38"/>
        <v>1107.1785714285713</v>
      </c>
      <c r="E421">
        <f t="shared" si="40"/>
        <v>1117.4333333333334</v>
      </c>
      <c r="F421">
        <f t="shared" si="36"/>
        <v>1077</v>
      </c>
      <c r="G421">
        <f t="shared" si="39"/>
        <v>1077</v>
      </c>
      <c r="H421">
        <f t="shared" si="41"/>
        <v>1096.5</v>
      </c>
    </row>
    <row r="422" spans="1:8" x14ac:dyDescent="0.25">
      <c r="A422" s="3">
        <v>44322</v>
      </c>
      <c r="B422" s="10">
        <v>1060</v>
      </c>
      <c r="C422">
        <f t="shared" si="37"/>
        <v>1115.8148148148148</v>
      </c>
      <c r="D422">
        <f t="shared" si="38"/>
        <v>1119.0714285714287</v>
      </c>
      <c r="E422">
        <f t="shared" si="40"/>
        <v>1119.7333333333333</v>
      </c>
      <c r="F422">
        <f t="shared" si="36"/>
        <v>1077</v>
      </c>
      <c r="G422">
        <f t="shared" si="39"/>
        <v>1096.5</v>
      </c>
      <c r="H422">
        <f t="shared" si="41"/>
        <v>1096.5</v>
      </c>
    </row>
    <row r="423" spans="1:8" x14ac:dyDescent="0.25">
      <c r="A423" s="3">
        <v>44323</v>
      </c>
      <c r="B423" s="10">
        <v>1162</v>
      </c>
      <c r="C423">
        <f t="shared" si="37"/>
        <v>1116.2222222222222</v>
      </c>
      <c r="D423">
        <f t="shared" si="38"/>
        <v>1120.6785714285713</v>
      </c>
      <c r="E423">
        <f t="shared" si="40"/>
        <v>1126.0999999999999</v>
      </c>
      <c r="F423">
        <f t="shared" si="36"/>
        <v>1077</v>
      </c>
      <c r="G423">
        <f t="shared" si="39"/>
        <v>1096.5</v>
      </c>
      <c r="H423">
        <f t="shared" si="41"/>
        <v>1113</v>
      </c>
    </row>
    <row r="424" spans="1:8" x14ac:dyDescent="0.25">
      <c r="A424" s="3">
        <v>44324</v>
      </c>
      <c r="B424" s="10">
        <v>1036</v>
      </c>
      <c r="C424">
        <f t="shared" si="37"/>
        <v>1119.4444444444443</v>
      </c>
      <c r="D424">
        <f t="shared" si="38"/>
        <v>1119.1071428571429</v>
      </c>
      <c r="E424">
        <f t="shared" si="40"/>
        <v>1128.8333333333333</v>
      </c>
      <c r="F424">
        <f t="shared" si="36"/>
        <v>1077</v>
      </c>
      <c r="G424">
        <f t="shared" si="39"/>
        <v>1096.5</v>
      </c>
      <c r="H424">
        <f t="shared" si="41"/>
        <v>1113</v>
      </c>
    </row>
    <row r="425" spans="1:8" x14ac:dyDescent="0.25">
      <c r="A425" s="3">
        <v>44325</v>
      </c>
      <c r="B425" s="10">
        <v>1069</v>
      </c>
      <c r="C425">
        <f t="shared" si="37"/>
        <v>1123.2962962962963</v>
      </c>
      <c r="D425">
        <f t="shared" si="38"/>
        <v>1125.5</v>
      </c>
      <c r="E425">
        <f t="shared" si="40"/>
        <v>1128.1666666666667</v>
      </c>
      <c r="F425">
        <f t="shared" si="36"/>
        <v>1077</v>
      </c>
      <c r="G425">
        <f t="shared" si="39"/>
        <v>1099.5</v>
      </c>
      <c r="H425">
        <f t="shared" si="41"/>
        <v>1113</v>
      </c>
    </row>
    <row r="426" spans="1:8" x14ac:dyDescent="0.25">
      <c r="A426" s="3">
        <v>44326</v>
      </c>
      <c r="B426" s="10">
        <v>1116</v>
      </c>
      <c r="C426">
        <f t="shared" si="37"/>
        <v>1133.7777777777778</v>
      </c>
      <c r="D426">
        <f t="shared" si="38"/>
        <v>1126.7857142857142</v>
      </c>
      <c r="E426">
        <f t="shared" si="40"/>
        <v>1129.6666666666667</v>
      </c>
      <c r="F426">
        <f t="shared" si="36"/>
        <v>1099.5</v>
      </c>
      <c r="G426">
        <f t="shared" si="39"/>
        <v>1099.5</v>
      </c>
      <c r="H426">
        <f t="shared" si="41"/>
        <v>1132.5</v>
      </c>
    </row>
    <row r="427" spans="1:8" x14ac:dyDescent="0.25">
      <c r="A427" s="3">
        <v>44327</v>
      </c>
      <c r="B427" s="10">
        <v>1071</v>
      </c>
      <c r="C427">
        <f t="shared" si="37"/>
        <v>1136.4444444444443</v>
      </c>
      <c r="D427">
        <f t="shared" si="38"/>
        <v>1134.5357142857142</v>
      </c>
      <c r="E427">
        <f t="shared" si="40"/>
        <v>1133.2</v>
      </c>
      <c r="F427">
        <f t="shared" si="36"/>
        <v>1132.5</v>
      </c>
      <c r="G427">
        <f t="shared" si="39"/>
        <v>1132.5</v>
      </c>
      <c r="H427">
        <f t="shared" si="41"/>
        <v>1132.5</v>
      </c>
    </row>
    <row r="428" spans="1:8" x14ac:dyDescent="0.25">
      <c r="A428" s="3">
        <v>44328</v>
      </c>
      <c r="B428" s="10">
        <v>1207</v>
      </c>
      <c r="C428">
        <f t="shared" si="37"/>
        <v>1147.6666666666667</v>
      </c>
      <c r="D428">
        <f t="shared" si="38"/>
        <v>1141.9642857142858</v>
      </c>
      <c r="E428">
        <f t="shared" si="40"/>
        <v>1139.5666666666666</v>
      </c>
      <c r="F428">
        <f t="shared" si="36"/>
        <v>1152</v>
      </c>
      <c r="G428">
        <f t="shared" si="39"/>
        <v>1152</v>
      </c>
      <c r="H428">
        <f t="shared" si="41"/>
        <v>1139</v>
      </c>
    </row>
    <row r="429" spans="1:8" x14ac:dyDescent="0.25">
      <c r="A429" s="3">
        <v>44329</v>
      </c>
      <c r="B429" s="10">
        <v>1186</v>
      </c>
      <c r="C429">
        <f t="shared" si="37"/>
        <v>1146.9259259259259</v>
      </c>
      <c r="D429">
        <f t="shared" si="38"/>
        <v>1147</v>
      </c>
      <c r="E429">
        <f t="shared" si="40"/>
        <v>1140.2</v>
      </c>
      <c r="F429">
        <f t="shared" si="36"/>
        <v>1158.5</v>
      </c>
      <c r="G429">
        <f t="shared" si="39"/>
        <v>1152</v>
      </c>
      <c r="H429">
        <f t="shared" si="41"/>
        <v>1139</v>
      </c>
    </row>
    <row r="430" spans="1:8" x14ac:dyDescent="0.25">
      <c r="A430" s="3">
        <v>44330</v>
      </c>
      <c r="B430" s="10">
        <v>1277</v>
      </c>
      <c r="C430">
        <f t="shared" si="37"/>
        <v>1149</v>
      </c>
      <c r="D430">
        <f t="shared" si="38"/>
        <v>1145.3214285714287</v>
      </c>
      <c r="E430">
        <f t="shared" si="40"/>
        <v>1146.2333333333333</v>
      </c>
      <c r="F430">
        <f t="shared" si="36"/>
        <v>1158.5</v>
      </c>
      <c r="G430">
        <f t="shared" si="39"/>
        <v>1142</v>
      </c>
      <c r="H430">
        <f t="shared" si="41"/>
        <v>1152</v>
      </c>
    </row>
    <row r="431" spans="1:8" x14ac:dyDescent="0.25">
      <c r="A431" s="3">
        <v>44331</v>
      </c>
      <c r="B431" s="10">
        <v>1383</v>
      </c>
      <c r="C431">
        <f t="shared" si="37"/>
        <v>1158.4074074074074</v>
      </c>
      <c r="D431">
        <f t="shared" si="38"/>
        <v>1149.7142857142858</v>
      </c>
      <c r="E431">
        <f t="shared" si="40"/>
        <v>1147.5333333333333</v>
      </c>
      <c r="F431">
        <f t="shared" si="36"/>
        <v>1158.5</v>
      </c>
      <c r="G431">
        <f t="shared" si="39"/>
        <v>1158.5</v>
      </c>
      <c r="H431">
        <f t="shared" si="41"/>
        <v>1158.5</v>
      </c>
    </row>
    <row r="432" spans="1:8" x14ac:dyDescent="0.25">
      <c r="A432" s="3">
        <v>44332</v>
      </c>
      <c r="B432" s="10">
        <v>1233</v>
      </c>
      <c r="C432">
        <f t="shared" si="37"/>
        <v>1162.7407407407406</v>
      </c>
      <c r="D432">
        <f t="shared" si="38"/>
        <v>1159.4642857142858</v>
      </c>
      <c r="E432">
        <f t="shared" si="40"/>
        <v>1148.6333333333334</v>
      </c>
      <c r="F432">
        <f t="shared" si="36"/>
        <v>1165.5</v>
      </c>
      <c r="G432">
        <f t="shared" si="39"/>
        <v>1165.5</v>
      </c>
      <c r="H432">
        <f t="shared" si="41"/>
        <v>1158.5</v>
      </c>
    </row>
    <row r="433" spans="1:8" x14ac:dyDescent="0.25">
      <c r="A433" s="3">
        <v>44333</v>
      </c>
      <c r="B433" s="10">
        <v>1057</v>
      </c>
      <c r="C433">
        <f t="shared" si="37"/>
        <v>1168.1851851851852</v>
      </c>
      <c r="D433">
        <f t="shared" si="38"/>
        <v>1159.75</v>
      </c>
      <c r="E433">
        <f t="shared" si="40"/>
        <v>1154.8</v>
      </c>
      <c r="F433">
        <f t="shared" si="36"/>
        <v>1177.5</v>
      </c>
      <c r="G433">
        <f t="shared" si="39"/>
        <v>1165.5</v>
      </c>
      <c r="H433">
        <f t="shared" si="41"/>
        <v>1158.5</v>
      </c>
    </row>
    <row r="434" spans="1:8" x14ac:dyDescent="0.25">
      <c r="A434" s="3">
        <v>44334</v>
      </c>
      <c r="B434" s="10">
        <v>1244</v>
      </c>
      <c r="C434">
        <f t="shared" si="37"/>
        <v>1171.1851851851852</v>
      </c>
      <c r="D434">
        <f t="shared" si="38"/>
        <v>1165.75</v>
      </c>
      <c r="E434">
        <f t="shared" si="40"/>
        <v>1154.3333333333333</v>
      </c>
      <c r="F434">
        <f t="shared" si="36"/>
        <v>1177.5</v>
      </c>
      <c r="G434">
        <f t="shared" si="39"/>
        <v>1165.5</v>
      </c>
      <c r="H434">
        <f t="shared" si="41"/>
        <v>1158.5</v>
      </c>
    </row>
    <row r="435" spans="1:8" x14ac:dyDescent="0.25">
      <c r="A435" s="3">
        <v>44335</v>
      </c>
      <c r="B435" s="10">
        <v>1339</v>
      </c>
      <c r="C435">
        <f t="shared" si="37"/>
        <v>1172.9259259259259</v>
      </c>
      <c r="D435">
        <f t="shared" si="38"/>
        <v>1167.1071428571429</v>
      </c>
      <c r="E435">
        <f t="shared" si="40"/>
        <v>1162.9666666666667</v>
      </c>
      <c r="F435">
        <f t="shared" si="36"/>
        <v>1177.5</v>
      </c>
      <c r="G435">
        <f t="shared" si="39"/>
        <v>1165.5</v>
      </c>
      <c r="H435">
        <f t="shared" si="41"/>
        <v>1165.5</v>
      </c>
    </row>
    <row r="436" spans="1:8" x14ac:dyDescent="0.25">
      <c r="A436" s="3">
        <v>44336</v>
      </c>
      <c r="B436" s="10">
        <v>1252</v>
      </c>
      <c r="C436">
        <f t="shared" si="37"/>
        <v>1177.7777777777778</v>
      </c>
      <c r="D436">
        <f t="shared" si="38"/>
        <v>1173.5714285714287</v>
      </c>
      <c r="E436">
        <f t="shared" si="40"/>
        <v>1164.0999999999999</v>
      </c>
      <c r="F436">
        <f t="shared" si="36"/>
        <v>1177.5</v>
      </c>
      <c r="G436">
        <f t="shared" si="39"/>
        <v>1177.5</v>
      </c>
      <c r="H436">
        <f t="shared" si="41"/>
        <v>1165.5</v>
      </c>
    </row>
    <row r="437" spans="1:8" x14ac:dyDescent="0.25">
      <c r="A437" s="3">
        <v>44337</v>
      </c>
      <c r="B437" s="10">
        <v>1197</v>
      </c>
      <c r="C437">
        <f t="shared" si="37"/>
        <v>1173.7407407407406</v>
      </c>
      <c r="D437">
        <f t="shared" si="38"/>
        <v>1173.3214285714287</v>
      </c>
      <c r="E437">
        <f t="shared" si="40"/>
        <v>1168.0666666666666</v>
      </c>
      <c r="F437">
        <f t="shared" si="36"/>
        <v>1187</v>
      </c>
      <c r="G437">
        <f t="shared" si="39"/>
        <v>1177.5</v>
      </c>
      <c r="H437">
        <f t="shared" si="41"/>
        <v>1165.5</v>
      </c>
    </row>
    <row r="438" spans="1:8" x14ac:dyDescent="0.25">
      <c r="A438" s="3">
        <v>44338</v>
      </c>
      <c r="B438" s="10">
        <v>1289</v>
      </c>
      <c r="C438">
        <f t="shared" si="37"/>
        <v>1177.1851851851852</v>
      </c>
      <c r="D438">
        <f t="shared" si="38"/>
        <v>1172.1428571428571</v>
      </c>
      <c r="E438">
        <f t="shared" si="40"/>
        <v>1170.5666666666666</v>
      </c>
      <c r="F438">
        <f t="shared" si="36"/>
        <v>1187</v>
      </c>
      <c r="G438">
        <f t="shared" si="39"/>
        <v>1177.5</v>
      </c>
      <c r="H438">
        <f t="shared" si="41"/>
        <v>1165.5</v>
      </c>
    </row>
    <row r="439" spans="1:8" x14ac:dyDescent="0.25">
      <c r="A439" s="3">
        <v>44339</v>
      </c>
      <c r="B439" s="10">
        <v>1221</v>
      </c>
      <c r="C439">
        <f t="shared" si="37"/>
        <v>1179.6296296296296</v>
      </c>
      <c r="D439">
        <f t="shared" si="38"/>
        <v>1175.6785714285713</v>
      </c>
      <c r="E439">
        <f t="shared" si="40"/>
        <v>1168.0666666666666</v>
      </c>
      <c r="F439">
        <f t="shared" si="36"/>
        <v>1187</v>
      </c>
      <c r="G439">
        <f t="shared" si="39"/>
        <v>1177.5</v>
      </c>
      <c r="H439">
        <f t="shared" si="41"/>
        <v>1162</v>
      </c>
    </row>
    <row r="440" spans="1:8" x14ac:dyDescent="0.25">
      <c r="A440" s="3">
        <v>44340</v>
      </c>
      <c r="B440" s="10">
        <v>1155</v>
      </c>
      <c r="C440">
        <f t="shared" si="37"/>
        <v>1178.5555555555557</v>
      </c>
      <c r="D440">
        <f t="shared" si="38"/>
        <v>1176.3214285714287</v>
      </c>
      <c r="E440">
        <f t="shared" si="40"/>
        <v>1173.0333333333333</v>
      </c>
      <c r="F440">
        <f t="shared" si="36"/>
        <v>1187</v>
      </c>
      <c r="G440">
        <f t="shared" si="39"/>
        <v>1177.5</v>
      </c>
      <c r="H440">
        <f t="shared" si="41"/>
        <v>1177</v>
      </c>
    </row>
    <row r="441" spans="1:8" x14ac:dyDescent="0.25">
      <c r="A441" s="3">
        <v>44341</v>
      </c>
      <c r="B441" s="10">
        <v>1291</v>
      </c>
      <c r="C441">
        <f t="shared" si="37"/>
        <v>1182.7777777777778</v>
      </c>
      <c r="D441">
        <f t="shared" si="38"/>
        <v>1178.7857142857142</v>
      </c>
      <c r="E441">
        <f t="shared" si="40"/>
        <v>1175.9333333333334</v>
      </c>
      <c r="F441">
        <f t="shared" si="36"/>
        <v>1187</v>
      </c>
      <c r="G441">
        <f t="shared" si="39"/>
        <v>1185.5</v>
      </c>
      <c r="H441">
        <f t="shared" si="41"/>
        <v>1177</v>
      </c>
    </row>
    <row r="442" spans="1:8" x14ac:dyDescent="0.25">
      <c r="A442" s="3">
        <v>44342</v>
      </c>
      <c r="B442" s="10">
        <v>1129</v>
      </c>
      <c r="C442">
        <f t="shared" si="37"/>
        <v>1180.8888888888889</v>
      </c>
      <c r="D442">
        <f t="shared" si="38"/>
        <v>1181.8214285714287</v>
      </c>
      <c r="E442">
        <f t="shared" si="40"/>
        <v>1177.4333333333334</v>
      </c>
      <c r="F442">
        <f t="shared" si="36"/>
        <v>1185.5</v>
      </c>
      <c r="G442">
        <f t="shared" si="39"/>
        <v>1185.5</v>
      </c>
      <c r="H442">
        <f t="shared" si="41"/>
        <v>1177</v>
      </c>
    </row>
    <row r="443" spans="1:8" x14ac:dyDescent="0.25">
      <c r="A443" s="3">
        <v>44343</v>
      </c>
      <c r="B443" s="10">
        <v>1102</v>
      </c>
      <c r="C443">
        <f t="shared" si="37"/>
        <v>1179.962962962963</v>
      </c>
      <c r="D443">
        <f t="shared" si="38"/>
        <v>1180.1785714285713</v>
      </c>
      <c r="E443">
        <f t="shared" si="40"/>
        <v>1180.3333333333333</v>
      </c>
      <c r="F443">
        <f t="shared" si="36"/>
        <v>1177</v>
      </c>
      <c r="G443">
        <f t="shared" si="39"/>
        <v>1177</v>
      </c>
      <c r="H443">
        <f t="shared" si="41"/>
        <v>1177</v>
      </c>
    </row>
    <row r="444" spans="1:8" x14ac:dyDescent="0.25">
      <c r="A444" s="3">
        <v>44344</v>
      </c>
      <c r="B444" s="10">
        <v>1169</v>
      </c>
      <c r="C444">
        <f t="shared" si="37"/>
        <v>1175.5555555555557</v>
      </c>
      <c r="D444">
        <f t="shared" si="38"/>
        <v>1179.1785714285713</v>
      </c>
      <c r="E444">
        <f t="shared" si="40"/>
        <v>1183.0333333333333</v>
      </c>
      <c r="F444">
        <f t="shared" si="36"/>
        <v>1165</v>
      </c>
      <c r="G444">
        <f t="shared" si="39"/>
        <v>1165</v>
      </c>
      <c r="H444">
        <f t="shared" si="41"/>
        <v>1177</v>
      </c>
    </row>
    <row r="445" spans="1:8" x14ac:dyDescent="0.25">
      <c r="A445" s="3">
        <v>44345</v>
      </c>
      <c r="B445" s="10">
        <v>1188</v>
      </c>
      <c r="C445">
        <f t="shared" si="37"/>
        <v>1172.037037037037</v>
      </c>
      <c r="D445">
        <f t="shared" si="38"/>
        <v>1179.5714285714287</v>
      </c>
      <c r="E445">
        <f t="shared" si="40"/>
        <v>1189.2333333333333</v>
      </c>
      <c r="F445">
        <f t="shared" si="36"/>
        <v>1159.5</v>
      </c>
      <c r="G445">
        <f t="shared" si="39"/>
        <v>1165</v>
      </c>
      <c r="H445">
        <f t="shared" si="41"/>
        <v>1177</v>
      </c>
    </row>
    <row r="446" spans="1:8" x14ac:dyDescent="0.25">
      <c r="A446" s="3">
        <v>44346</v>
      </c>
      <c r="B446" s="10">
        <v>1079</v>
      </c>
      <c r="C446">
        <f t="shared" si="37"/>
        <v>1177.1851851851852</v>
      </c>
      <c r="D446">
        <f t="shared" si="38"/>
        <v>1179.1785714285713</v>
      </c>
      <c r="E446">
        <f t="shared" si="40"/>
        <v>1195.6666666666667</v>
      </c>
      <c r="F446">
        <f t="shared" si="36"/>
        <v>1159.5</v>
      </c>
      <c r="G446">
        <f t="shared" si="39"/>
        <v>1165</v>
      </c>
      <c r="H446">
        <f t="shared" si="41"/>
        <v>1177</v>
      </c>
    </row>
    <row r="447" spans="1:8" x14ac:dyDescent="0.25">
      <c r="A447" s="3">
        <v>44347</v>
      </c>
      <c r="B447" s="10">
        <v>1100</v>
      </c>
      <c r="C447">
        <f t="shared" si="37"/>
        <v>1192.4814814814815</v>
      </c>
      <c r="D447">
        <f t="shared" si="38"/>
        <v>1187.6428571428571</v>
      </c>
      <c r="E447">
        <f t="shared" si="40"/>
        <v>1194.5333333333333</v>
      </c>
      <c r="F447">
        <f t="shared" si="36"/>
        <v>1165</v>
      </c>
      <c r="G447">
        <f t="shared" si="39"/>
        <v>1165</v>
      </c>
      <c r="H447">
        <f t="shared" si="41"/>
        <v>1177</v>
      </c>
    </row>
    <row r="448" spans="1:8" x14ac:dyDescent="0.25">
      <c r="A448" s="3">
        <v>44348</v>
      </c>
      <c r="B448" s="10">
        <v>1057</v>
      </c>
      <c r="C448">
        <f t="shared" si="37"/>
        <v>1196.3703703703704</v>
      </c>
      <c r="D448">
        <f t="shared" si="38"/>
        <v>1198.0714285714287</v>
      </c>
      <c r="E448">
        <f t="shared" si="40"/>
        <v>1204.6666666666667</v>
      </c>
      <c r="F448">
        <f t="shared" si="36"/>
        <v>1165</v>
      </c>
      <c r="G448">
        <f t="shared" si="39"/>
        <v>1177</v>
      </c>
      <c r="H448">
        <f t="shared" si="41"/>
        <v>1177</v>
      </c>
    </row>
    <row r="449" spans="1:8" x14ac:dyDescent="0.25">
      <c r="A449" s="3">
        <v>44349</v>
      </c>
      <c r="B449" s="10">
        <v>1191</v>
      </c>
      <c r="C449">
        <f t="shared" si="37"/>
        <v>1203.7037037037037</v>
      </c>
      <c r="D449">
        <f t="shared" si="38"/>
        <v>1208.5357142857142</v>
      </c>
      <c r="E449">
        <f t="shared" si="40"/>
        <v>1216.2</v>
      </c>
      <c r="F449">
        <f t="shared" si="36"/>
        <v>1165</v>
      </c>
      <c r="G449">
        <f t="shared" si="39"/>
        <v>1177</v>
      </c>
      <c r="H449">
        <f t="shared" si="41"/>
        <v>1186.5</v>
      </c>
    </row>
    <row r="450" spans="1:8" x14ac:dyDescent="0.25">
      <c r="A450" s="3">
        <v>44350</v>
      </c>
      <c r="B450" s="10">
        <v>1053</v>
      </c>
      <c r="C450">
        <f t="shared" si="37"/>
        <v>1209.2962962962963</v>
      </c>
      <c r="D450">
        <f t="shared" si="38"/>
        <v>1210.8214285714287</v>
      </c>
      <c r="E450">
        <f t="shared" si="40"/>
        <v>1222</v>
      </c>
      <c r="F450">
        <f t="shared" si="36"/>
        <v>1165</v>
      </c>
      <c r="G450">
        <f t="shared" si="39"/>
        <v>1177</v>
      </c>
      <c r="H450">
        <f t="shared" si="41"/>
        <v>1186.5</v>
      </c>
    </row>
    <row r="451" spans="1:8" x14ac:dyDescent="0.25">
      <c r="A451" s="3">
        <v>44351</v>
      </c>
      <c r="B451" s="10">
        <v>1129</v>
      </c>
      <c r="C451">
        <f t="shared" si="37"/>
        <v>1217.4814814814815</v>
      </c>
      <c r="D451">
        <f t="shared" si="38"/>
        <v>1216.75</v>
      </c>
      <c r="E451">
        <f t="shared" si="40"/>
        <v>1226.7333333333333</v>
      </c>
      <c r="F451">
        <f t="shared" si="36"/>
        <v>1165</v>
      </c>
      <c r="G451">
        <f t="shared" si="39"/>
        <v>1177</v>
      </c>
      <c r="H451">
        <f t="shared" si="41"/>
        <v>1186.5</v>
      </c>
    </row>
    <row r="452" spans="1:8" x14ac:dyDescent="0.25">
      <c r="A452" s="3">
        <v>44352</v>
      </c>
      <c r="B452" s="10">
        <v>1135</v>
      </c>
      <c r="C452">
        <f t="shared" si="37"/>
        <v>1224.5925925925926</v>
      </c>
      <c r="D452">
        <f t="shared" si="38"/>
        <v>1226.8928571428571</v>
      </c>
      <c r="E452">
        <f t="shared" si="40"/>
        <v>1234.0666666666666</v>
      </c>
      <c r="F452">
        <f t="shared" si="36"/>
        <v>1165</v>
      </c>
      <c r="G452">
        <f t="shared" si="39"/>
        <v>1177</v>
      </c>
      <c r="H452">
        <f t="shared" si="41"/>
        <v>1186.5</v>
      </c>
    </row>
    <row r="453" spans="1:8" x14ac:dyDescent="0.25">
      <c r="A453" s="3">
        <v>44353</v>
      </c>
      <c r="B453" s="10">
        <v>1087</v>
      </c>
      <c r="C453">
        <f t="shared" si="37"/>
        <v>1233.8888888888889</v>
      </c>
      <c r="D453">
        <f t="shared" si="38"/>
        <v>1233.4285714285713</v>
      </c>
      <c r="E453">
        <f t="shared" si="40"/>
        <v>1242.0333333333333</v>
      </c>
      <c r="F453">
        <f t="shared" si="36"/>
        <v>1165</v>
      </c>
      <c r="G453">
        <f t="shared" si="39"/>
        <v>1177</v>
      </c>
      <c r="H453">
        <f t="shared" si="41"/>
        <v>1186.5</v>
      </c>
    </row>
    <row r="454" spans="1:8" x14ac:dyDescent="0.25">
      <c r="A454" s="3">
        <v>44354</v>
      </c>
      <c r="B454" s="10">
        <v>1185</v>
      </c>
      <c r="C454">
        <f t="shared" si="37"/>
        <v>1244.2962962962963</v>
      </c>
      <c r="D454">
        <f t="shared" si="38"/>
        <v>1241.1071428571429</v>
      </c>
      <c r="E454">
        <f t="shared" si="40"/>
        <v>1251.0999999999999</v>
      </c>
      <c r="F454">
        <f t="shared" si="36"/>
        <v>1177</v>
      </c>
      <c r="G454">
        <f t="shared" si="39"/>
        <v>1177</v>
      </c>
      <c r="H454">
        <f t="shared" si="41"/>
        <v>1186.5</v>
      </c>
    </row>
    <row r="455" spans="1:8" x14ac:dyDescent="0.25">
      <c r="A455" s="3">
        <v>44355</v>
      </c>
      <c r="B455" s="10">
        <v>1156</v>
      </c>
      <c r="C455">
        <f t="shared" si="37"/>
        <v>1254.2962962962963</v>
      </c>
      <c r="D455">
        <f t="shared" si="38"/>
        <v>1255.6071428571429</v>
      </c>
      <c r="E455">
        <f t="shared" si="40"/>
        <v>1260.0333333333333</v>
      </c>
      <c r="F455">
        <f t="shared" si="36"/>
        <v>1177</v>
      </c>
      <c r="G455">
        <f t="shared" si="39"/>
        <v>1186.5</v>
      </c>
      <c r="H455">
        <f t="shared" si="41"/>
        <v>1186.5</v>
      </c>
    </row>
    <row r="456" spans="1:8" x14ac:dyDescent="0.25">
      <c r="A456" s="3">
        <v>44356</v>
      </c>
      <c r="B456" s="10">
        <v>1161</v>
      </c>
      <c r="C456">
        <f t="shared" si="37"/>
        <v>1267.6296296296296</v>
      </c>
      <c r="D456">
        <f t="shared" si="38"/>
        <v>1262.6785714285713</v>
      </c>
      <c r="E456">
        <f t="shared" si="40"/>
        <v>1290.0333333333333</v>
      </c>
      <c r="F456">
        <f t="shared" si="36"/>
        <v>1186.5</v>
      </c>
      <c r="G456">
        <f t="shared" si="39"/>
        <v>1186.5</v>
      </c>
      <c r="H456">
        <f t="shared" si="41"/>
        <v>1189.5</v>
      </c>
    </row>
    <row r="457" spans="1:8" x14ac:dyDescent="0.25">
      <c r="A457" s="3">
        <v>44357</v>
      </c>
      <c r="B457" s="10">
        <v>1158</v>
      </c>
      <c r="C457">
        <f t="shared" si="37"/>
        <v>1302.9259259259259</v>
      </c>
      <c r="D457">
        <f t="shared" si="38"/>
        <v>1295.75</v>
      </c>
      <c r="E457">
        <f t="shared" si="40"/>
        <v>1309.6666666666667</v>
      </c>
      <c r="F457">
        <f t="shared" si="36"/>
        <v>1189.5</v>
      </c>
      <c r="G457">
        <f t="shared" si="39"/>
        <v>1189.5</v>
      </c>
      <c r="H457">
        <f t="shared" si="41"/>
        <v>1189.5</v>
      </c>
    </row>
    <row r="458" spans="1:8" x14ac:dyDescent="0.25">
      <c r="A458" s="3">
        <v>44358</v>
      </c>
      <c r="B458" s="10">
        <v>1288</v>
      </c>
      <c r="C458">
        <f t="shared" si="37"/>
        <v>1329.2592592592594</v>
      </c>
      <c r="D458">
        <f t="shared" si="38"/>
        <v>1323.5357142857142</v>
      </c>
      <c r="E458">
        <f t="shared" si="40"/>
        <v>1354.1666666666667</v>
      </c>
      <c r="F458">
        <f t="shared" si="36"/>
        <v>1239.5</v>
      </c>
      <c r="G458">
        <f t="shared" si="39"/>
        <v>1239.5</v>
      </c>
      <c r="H458">
        <f t="shared" si="41"/>
        <v>1239.5</v>
      </c>
    </row>
    <row r="459" spans="1:8" x14ac:dyDescent="0.25">
      <c r="A459" s="3">
        <v>44359</v>
      </c>
      <c r="B459" s="10">
        <v>1372</v>
      </c>
      <c r="C459">
        <f t="shared" si="37"/>
        <v>1376.5185185185185</v>
      </c>
      <c r="D459">
        <f t="shared" si="38"/>
        <v>1369.7857142857142</v>
      </c>
      <c r="E459">
        <f t="shared" si="40"/>
        <v>1397.5333333333333</v>
      </c>
      <c r="F459">
        <f t="shared" si="36"/>
        <v>1318.5</v>
      </c>
      <c r="G459">
        <f t="shared" si="39"/>
        <v>1318.5</v>
      </c>
      <c r="H459">
        <f t="shared" si="41"/>
        <v>1318.5</v>
      </c>
    </row>
    <row r="460" spans="1:8" x14ac:dyDescent="0.25">
      <c r="A460" s="3">
        <v>44360</v>
      </c>
      <c r="B460" s="10">
        <v>1470</v>
      </c>
      <c r="C460">
        <f t="shared" si="37"/>
        <v>1425.5555555555557</v>
      </c>
      <c r="D460">
        <f t="shared" si="38"/>
        <v>1413.1785714285713</v>
      </c>
      <c r="E460">
        <f t="shared" si="40"/>
        <v>1448.5</v>
      </c>
      <c r="F460">
        <f t="shared" si="36"/>
        <v>1360.5</v>
      </c>
      <c r="G460">
        <f t="shared" si="39"/>
        <v>1360.5</v>
      </c>
      <c r="H460">
        <f t="shared" si="41"/>
        <v>1360.5</v>
      </c>
    </row>
    <row r="461" spans="1:8" x14ac:dyDescent="0.25">
      <c r="A461" s="3">
        <v>44361</v>
      </c>
      <c r="B461" s="10">
        <v>1349</v>
      </c>
      <c r="C461">
        <f t="shared" si="37"/>
        <v>1484.7407407407406</v>
      </c>
      <c r="D461">
        <f t="shared" si="38"/>
        <v>1471</v>
      </c>
      <c r="E461">
        <f t="shared" si="40"/>
        <v>1495.2</v>
      </c>
      <c r="F461">
        <f t="shared" si="36"/>
        <v>1387.5</v>
      </c>
      <c r="G461">
        <f t="shared" si="39"/>
        <v>1387.5</v>
      </c>
      <c r="H461">
        <f t="shared" si="41"/>
        <v>1387.5</v>
      </c>
    </row>
    <row r="462" spans="1:8" x14ac:dyDescent="0.25">
      <c r="A462" s="3">
        <v>44362</v>
      </c>
      <c r="B462" s="10">
        <v>1537</v>
      </c>
      <c r="C462">
        <f t="shared" si="37"/>
        <v>1541.4814814814815</v>
      </c>
      <c r="D462">
        <f t="shared" si="38"/>
        <v>1524.1785714285713</v>
      </c>
      <c r="E462">
        <f t="shared" si="40"/>
        <v>1561.9</v>
      </c>
      <c r="F462">
        <f t="shared" si="36"/>
        <v>1410.5</v>
      </c>
      <c r="G462">
        <f t="shared" si="39"/>
        <v>1410.5</v>
      </c>
      <c r="H462">
        <f t="shared" si="41"/>
        <v>1410.5</v>
      </c>
    </row>
    <row r="463" spans="1:8" x14ac:dyDescent="0.25">
      <c r="A463" s="3">
        <v>44363</v>
      </c>
      <c r="B463" s="10">
        <v>1403</v>
      </c>
      <c r="C463">
        <f t="shared" si="37"/>
        <v>1611.4444444444443</v>
      </c>
      <c r="D463">
        <f t="shared" si="38"/>
        <v>1596.4285714285713</v>
      </c>
      <c r="E463">
        <f t="shared" si="40"/>
        <v>1624.2333333333333</v>
      </c>
      <c r="F463">
        <f t="shared" si="36"/>
        <v>1427</v>
      </c>
      <c r="G463">
        <f t="shared" si="39"/>
        <v>1427</v>
      </c>
      <c r="H463">
        <f t="shared" si="41"/>
        <v>1427</v>
      </c>
    </row>
    <row r="464" spans="1:8" x14ac:dyDescent="0.25">
      <c r="A464" s="3">
        <v>44364</v>
      </c>
      <c r="B464" s="10">
        <v>1418</v>
      </c>
      <c r="C464">
        <f t="shared" si="37"/>
        <v>1682.4444444444443</v>
      </c>
      <c r="D464">
        <f t="shared" si="38"/>
        <v>1659.9642857142858</v>
      </c>
      <c r="E464">
        <f t="shared" si="40"/>
        <v>1687.4</v>
      </c>
      <c r="F464">
        <f t="shared" si="36"/>
        <v>1453</v>
      </c>
      <c r="G464">
        <f t="shared" si="39"/>
        <v>1453</v>
      </c>
      <c r="H464">
        <f t="shared" si="41"/>
        <v>1453</v>
      </c>
    </row>
    <row r="465" spans="1:8" x14ac:dyDescent="0.25">
      <c r="A465" s="3">
        <v>44365</v>
      </c>
      <c r="B465" s="10">
        <v>1481</v>
      </c>
      <c r="C465">
        <f t="shared" si="37"/>
        <v>1749.962962962963</v>
      </c>
      <c r="D465">
        <f t="shared" si="38"/>
        <v>1727.7857142857142</v>
      </c>
      <c r="E465">
        <f t="shared" si="40"/>
        <v>1757.9666666666667</v>
      </c>
      <c r="F465">
        <f t="shared" ref="F465:F528" si="42">MEDIAN(B452:B477)</f>
        <v>1471</v>
      </c>
      <c r="G465">
        <f t="shared" si="39"/>
        <v>1471</v>
      </c>
      <c r="H465">
        <f t="shared" si="41"/>
        <v>1471</v>
      </c>
    </row>
    <row r="466" spans="1:8" x14ac:dyDescent="0.25">
      <c r="A466" s="3">
        <v>44366</v>
      </c>
      <c r="B466" s="10">
        <v>1472</v>
      </c>
      <c r="C466">
        <f t="shared" ref="C466:C529" si="43">AVERAGE(B453:B479)</f>
        <v>1830.4444444444443</v>
      </c>
      <c r="D466">
        <f t="shared" ref="D466:D529" si="44">AVERAGE(B452:B479)</f>
        <v>1805.6071428571429</v>
      </c>
      <c r="E466">
        <f t="shared" si="40"/>
        <v>1838.7</v>
      </c>
      <c r="F466">
        <f t="shared" si="42"/>
        <v>1476.5</v>
      </c>
      <c r="G466">
        <f t="shared" ref="G466:G529" si="45">MEDIAN(B452:B479)</f>
        <v>1476.5</v>
      </c>
      <c r="H466">
        <f t="shared" si="41"/>
        <v>1476.5</v>
      </c>
    </row>
    <row r="467" spans="1:8" x14ac:dyDescent="0.25">
      <c r="A467" s="3">
        <v>44367</v>
      </c>
      <c r="B467" s="10">
        <v>1436</v>
      </c>
      <c r="C467">
        <f t="shared" si="43"/>
        <v>1918.8888888888889</v>
      </c>
      <c r="D467">
        <f t="shared" si="44"/>
        <v>1889.1785714285713</v>
      </c>
      <c r="E467">
        <f t="shared" ref="E467:E530" si="46">AVERAGE(B452:B481)</f>
        <v>1918.3666666666666</v>
      </c>
      <c r="F467">
        <f t="shared" si="42"/>
        <v>1485</v>
      </c>
      <c r="G467">
        <f t="shared" si="45"/>
        <v>1485</v>
      </c>
      <c r="H467">
        <f t="shared" ref="H467:H530" si="47">MEDIAN(B452:B481)</f>
        <v>1485</v>
      </c>
    </row>
    <row r="468" spans="1:8" x14ac:dyDescent="0.25">
      <c r="A468" s="3">
        <v>44368</v>
      </c>
      <c r="B468" s="10">
        <v>1561</v>
      </c>
      <c r="C468">
        <f t="shared" si="43"/>
        <v>2005.3333333333333</v>
      </c>
      <c r="D468">
        <f t="shared" si="44"/>
        <v>1976.0357142857142</v>
      </c>
      <c r="E468">
        <f t="shared" si="46"/>
        <v>1983.0333333333333</v>
      </c>
      <c r="F468">
        <f t="shared" si="42"/>
        <v>1513</v>
      </c>
      <c r="G468">
        <f t="shared" si="45"/>
        <v>1513</v>
      </c>
      <c r="H468">
        <f t="shared" si="47"/>
        <v>1513</v>
      </c>
    </row>
    <row r="469" spans="1:8" x14ac:dyDescent="0.25">
      <c r="A469" s="3">
        <v>44369</v>
      </c>
      <c r="B469" s="10">
        <v>1489</v>
      </c>
      <c r="C469">
        <f t="shared" si="43"/>
        <v>2076.4074074074074</v>
      </c>
      <c r="D469">
        <f t="shared" si="44"/>
        <v>2043.5357142857142</v>
      </c>
      <c r="E469">
        <f t="shared" si="46"/>
        <v>2066.5</v>
      </c>
      <c r="F469">
        <f t="shared" si="42"/>
        <v>1549</v>
      </c>
      <c r="G469">
        <f t="shared" si="45"/>
        <v>1549</v>
      </c>
      <c r="H469">
        <f t="shared" si="47"/>
        <v>1549</v>
      </c>
    </row>
    <row r="470" spans="1:8" x14ac:dyDescent="0.25">
      <c r="A470" s="3">
        <v>44370</v>
      </c>
      <c r="B470" s="10">
        <v>2055</v>
      </c>
      <c r="C470">
        <f t="shared" si="43"/>
        <v>2166.4074074074074</v>
      </c>
      <c r="D470">
        <f t="shared" si="44"/>
        <v>2130.5</v>
      </c>
      <c r="E470">
        <f t="shared" si="46"/>
        <v>2149.1333333333332</v>
      </c>
      <c r="F470">
        <f t="shared" si="42"/>
        <v>1720.5</v>
      </c>
      <c r="G470">
        <f t="shared" si="45"/>
        <v>1720.5</v>
      </c>
      <c r="H470">
        <f t="shared" si="47"/>
        <v>1720.5</v>
      </c>
    </row>
    <row r="471" spans="1:8" x14ac:dyDescent="0.25">
      <c r="A471" s="3">
        <v>44371</v>
      </c>
      <c r="B471" s="10">
        <v>1880</v>
      </c>
      <c r="C471">
        <f t="shared" si="43"/>
        <v>2259.2222222222222</v>
      </c>
      <c r="D471">
        <f t="shared" si="44"/>
        <v>2219.8928571428573</v>
      </c>
      <c r="E471">
        <f t="shared" si="46"/>
        <v>2237.9</v>
      </c>
      <c r="F471">
        <f t="shared" si="42"/>
        <v>1967.5</v>
      </c>
      <c r="G471">
        <f t="shared" si="45"/>
        <v>1967.5</v>
      </c>
      <c r="H471">
        <f t="shared" si="47"/>
        <v>1967.5</v>
      </c>
    </row>
    <row r="472" spans="1:8" x14ac:dyDescent="0.25">
      <c r="A472" s="3">
        <v>44372</v>
      </c>
      <c r="B472" s="10">
        <v>2464</v>
      </c>
      <c r="C472">
        <f t="shared" si="43"/>
        <v>2352.962962962963</v>
      </c>
      <c r="D472">
        <f t="shared" si="44"/>
        <v>2314.9285714285716</v>
      </c>
      <c r="E472">
        <f t="shared" si="46"/>
        <v>2413.2666666666669</v>
      </c>
      <c r="F472">
        <f t="shared" si="42"/>
        <v>2229</v>
      </c>
      <c r="G472">
        <f t="shared" si="45"/>
        <v>2229</v>
      </c>
      <c r="H472">
        <f t="shared" si="47"/>
        <v>2229</v>
      </c>
    </row>
    <row r="473" spans="1:8" x14ac:dyDescent="0.25">
      <c r="A473" s="3">
        <v>44373</v>
      </c>
      <c r="B473" s="10">
        <v>2403</v>
      </c>
      <c r="C473">
        <f t="shared" si="43"/>
        <v>2540</v>
      </c>
      <c r="D473">
        <f t="shared" si="44"/>
        <v>2498.2857142857142</v>
      </c>
      <c r="E473">
        <f t="shared" si="46"/>
        <v>2599.6666666666665</v>
      </c>
      <c r="F473">
        <f t="shared" si="42"/>
        <v>2433.5</v>
      </c>
      <c r="G473">
        <f t="shared" si="45"/>
        <v>2433.5</v>
      </c>
      <c r="H473">
        <f t="shared" si="47"/>
        <v>2433.5</v>
      </c>
    </row>
    <row r="474" spans="1:8" x14ac:dyDescent="0.25">
      <c r="A474" s="3">
        <v>44374</v>
      </c>
      <c r="B474" s="10">
        <v>2698</v>
      </c>
      <c r="C474">
        <f t="shared" si="43"/>
        <v>2735.5555555555557</v>
      </c>
      <c r="D474">
        <f t="shared" si="44"/>
        <v>2690.3571428571427</v>
      </c>
      <c r="E474">
        <f t="shared" si="46"/>
        <v>2787.5</v>
      </c>
      <c r="F474">
        <f t="shared" si="42"/>
        <v>2526.5</v>
      </c>
      <c r="G474">
        <f t="shared" si="45"/>
        <v>2526.5</v>
      </c>
      <c r="H474">
        <f t="shared" si="47"/>
        <v>2526.5</v>
      </c>
    </row>
    <row r="475" spans="1:8" x14ac:dyDescent="0.25">
      <c r="A475" s="3">
        <v>44375</v>
      </c>
      <c r="B475" s="10">
        <v>2589</v>
      </c>
      <c r="C475">
        <f t="shared" si="43"/>
        <v>2942</v>
      </c>
      <c r="D475">
        <f t="shared" si="44"/>
        <v>2885.1071428571427</v>
      </c>
      <c r="E475">
        <f t="shared" si="46"/>
        <v>2955.8666666666668</v>
      </c>
      <c r="F475">
        <f t="shared" si="42"/>
        <v>2643.5</v>
      </c>
      <c r="G475">
        <f t="shared" si="45"/>
        <v>2643.5</v>
      </c>
      <c r="H475">
        <f t="shared" si="47"/>
        <v>2643.5</v>
      </c>
    </row>
    <row r="476" spans="1:8" x14ac:dyDescent="0.25">
      <c r="A476" s="3">
        <v>44376</v>
      </c>
      <c r="B476" s="10">
        <v>3080</v>
      </c>
      <c r="C476">
        <f t="shared" si="43"/>
        <v>3122.962962962963</v>
      </c>
      <c r="D476">
        <f t="shared" si="44"/>
        <v>3066.3214285714284</v>
      </c>
      <c r="E476">
        <f t="shared" si="46"/>
        <v>3093.9666666666667</v>
      </c>
      <c r="F476">
        <f t="shared" si="42"/>
        <v>2825</v>
      </c>
      <c r="G476">
        <f t="shared" si="45"/>
        <v>2825</v>
      </c>
      <c r="H476">
        <f t="shared" si="47"/>
        <v>2825</v>
      </c>
    </row>
    <row r="477" spans="1:8" x14ac:dyDescent="0.25">
      <c r="A477" s="3">
        <v>44377</v>
      </c>
      <c r="B477" s="10">
        <v>2970</v>
      </c>
      <c r="C477">
        <f t="shared" si="43"/>
        <v>3278.8888888888887</v>
      </c>
      <c r="D477">
        <f t="shared" si="44"/>
        <v>3211.8928571428573</v>
      </c>
      <c r="E477">
        <f t="shared" si="46"/>
        <v>3251.6666666666665</v>
      </c>
      <c r="F477">
        <f t="shared" si="42"/>
        <v>2961</v>
      </c>
      <c r="G477">
        <f t="shared" si="45"/>
        <v>2961</v>
      </c>
      <c r="H477">
        <f t="shared" si="47"/>
        <v>2961</v>
      </c>
    </row>
    <row r="478" spans="1:8" x14ac:dyDescent="0.25">
      <c r="A478" s="3">
        <v>44378</v>
      </c>
      <c r="B478" s="10">
        <v>2952</v>
      </c>
      <c r="C478">
        <f t="shared" si="43"/>
        <v>3451.5555555555557</v>
      </c>
      <c r="D478">
        <f t="shared" si="44"/>
        <v>3378.9285714285716</v>
      </c>
      <c r="E478">
        <f t="shared" si="46"/>
        <v>3416.4</v>
      </c>
      <c r="F478">
        <f t="shared" si="42"/>
        <v>3022.5</v>
      </c>
      <c r="G478">
        <f t="shared" si="45"/>
        <v>3022.5</v>
      </c>
      <c r="H478">
        <f t="shared" si="47"/>
        <v>3022.5</v>
      </c>
    </row>
    <row r="479" spans="1:8" x14ac:dyDescent="0.25">
      <c r="A479" s="3">
        <v>44379</v>
      </c>
      <c r="B479" s="10">
        <v>3308</v>
      </c>
      <c r="C479">
        <f t="shared" si="43"/>
        <v>3636.6666666666665</v>
      </c>
      <c r="D479">
        <f t="shared" si="44"/>
        <v>3559.6785714285716</v>
      </c>
      <c r="E479">
        <f t="shared" si="46"/>
        <v>3584.9666666666667</v>
      </c>
      <c r="F479">
        <f t="shared" si="42"/>
        <v>3077.5</v>
      </c>
      <c r="G479">
        <f t="shared" si="45"/>
        <v>3077.5</v>
      </c>
      <c r="H479">
        <f t="shared" si="47"/>
        <v>3077.5</v>
      </c>
    </row>
    <row r="480" spans="1:8" x14ac:dyDescent="0.25">
      <c r="A480" s="3">
        <v>44380</v>
      </c>
      <c r="B480" s="10">
        <v>3475</v>
      </c>
      <c r="C480">
        <f t="shared" si="43"/>
        <v>3821.4074074074074</v>
      </c>
      <c r="D480">
        <f t="shared" si="44"/>
        <v>3737.5</v>
      </c>
      <c r="E480">
        <f t="shared" si="46"/>
        <v>3739.7666666666669</v>
      </c>
      <c r="F480">
        <f t="shared" si="42"/>
        <v>3194</v>
      </c>
      <c r="G480">
        <f t="shared" si="45"/>
        <v>3194</v>
      </c>
      <c r="H480">
        <f t="shared" si="47"/>
        <v>3194</v>
      </c>
    </row>
    <row r="481" spans="1:8" x14ac:dyDescent="0.25">
      <c r="A481" s="3">
        <v>44381</v>
      </c>
      <c r="B481" s="10">
        <v>3519</v>
      </c>
      <c r="C481">
        <f t="shared" si="43"/>
        <v>3992.7407407407409</v>
      </c>
      <c r="D481">
        <f t="shared" si="44"/>
        <v>3901.4285714285716</v>
      </c>
      <c r="E481">
        <f t="shared" si="46"/>
        <v>3899.7</v>
      </c>
      <c r="F481">
        <f t="shared" si="42"/>
        <v>3391.5</v>
      </c>
      <c r="G481">
        <f t="shared" si="45"/>
        <v>3391.5</v>
      </c>
      <c r="H481">
        <f t="shared" si="47"/>
        <v>3391.5</v>
      </c>
    </row>
    <row r="482" spans="1:8" x14ac:dyDescent="0.25">
      <c r="A482" s="3">
        <v>44382</v>
      </c>
      <c r="B482" s="10">
        <v>3075</v>
      </c>
      <c r="C482">
        <f t="shared" si="43"/>
        <v>4167.4814814814818</v>
      </c>
      <c r="D482">
        <f t="shared" si="44"/>
        <v>4074.3928571428573</v>
      </c>
      <c r="E482">
        <f t="shared" si="46"/>
        <v>4067.4666666666667</v>
      </c>
      <c r="F482">
        <f t="shared" si="42"/>
        <v>3497</v>
      </c>
      <c r="G482">
        <f t="shared" si="45"/>
        <v>3497</v>
      </c>
      <c r="H482">
        <f t="shared" si="47"/>
        <v>3497</v>
      </c>
    </row>
    <row r="483" spans="1:8" x14ac:dyDescent="0.25">
      <c r="A483" s="3">
        <v>44383</v>
      </c>
      <c r="B483" s="10">
        <v>3591</v>
      </c>
      <c r="C483">
        <f t="shared" si="43"/>
        <v>4353.2592592592591</v>
      </c>
      <c r="D483">
        <f t="shared" si="44"/>
        <v>4250.9642857142853</v>
      </c>
      <c r="E483">
        <f t="shared" si="46"/>
        <v>4221.5</v>
      </c>
      <c r="F483">
        <f t="shared" si="42"/>
        <v>3555</v>
      </c>
      <c r="G483">
        <f t="shared" si="45"/>
        <v>3555</v>
      </c>
      <c r="H483">
        <f t="shared" si="47"/>
        <v>3555</v>
      </c>
    </row>
    <row r="484" spans="1:8" x14ac:dyDescent="0.25">
      <c r="A484" s="3">
        <v>44384</v>
      </c>
      <c r="B484" s="10">
        <v>3664</v>
      </c>
      <c r="C484">
        <f t="shared" si="43"/>
        <v>4501.4814814814818</v>
      </c>
      <c r="D484">
        <f t="shared" si="44"/>
        <v>4414.1071428571431</v>
      </c>
      <c r="E484">
        <f t="shared" si="46"/>
        <v>4382.9666666666662</v>
      </c>
      <c r="F484">
        <f t="shared" si="42"/>
        <v>3627.5</v>
      </c>
      <c r="G484">
        <f t="shared" si="45"/>
        <v>3627.5</v>
      </c>
      <c r="H484">
        <f t="shared" si="47"/>
        <v>3627.5</v>
      </c>
    </row>
    <row r="485" spans="1:8" x14ac:dyDescent="0.25">
      <c r="A485" s="3">
        <v>44385</v>
      </c>
      <c r="B485" s="10">
        <v>3819</v>
      </c>
      <c r="C485">
        <f t="shared" si="43"/>
        <v>4669.0740740740739</v>
      </c>
      <c r="D485">
        <f t="shared" si="44"/>
        <v>4569.4642857142853</v>
      </c>
      <c r="E485">
        <f t="shared" si="46"/>
        <v>4591.5</v>
      </c>
      <c r="F485">
        <f t="shared" si="42"/>
        <v>3741.5</v>
      </c>
      <c r="G485">
        <f t="shared" si="45"/>
        <v>3741.5</v>
      </c>
      <c r="H485">
        <f t="shared" si="47"/>
        <v>3741.5</v>
      </c>
    </row>
    <row r="486" spans="1:8" x14ac:dyDescent="0.25">
      <c r="A486" s="3">
        <v>44386</v>
      </c>
      <c r="B486" s="10">
        <v>6422</v>
      </c>
      <c r="C486">
        <f t="shared" si="43"/>
        <v>4864.666666666667</v>
      </c>
      <c r="D486">
        <f t="shared" si="44"/>
        <v>4778.9285714285716</v>
      </c>
      <c r="E486">
        <f t="shared" si="46"/>
        <v>4782.4666666666662</v>
      </c>
      <c r="F486">
        <f t="shared" si="42"/>
        <v>4716</v>
      </c>
      <c r="G486">
        <f t="shared" si="45"/>
        <v>4716</v>
      </c>
      <c r="H486">
        <f t="shared" si="47"/>
        <v>4716</v>
      </c>
    </row>
    <row r="487" spans="1:8" x14ac:dyDescent="0.25">
      <c r="A487" s="3">
        <v>44387</v>
      </c>
      <c r="B487" s="10">
        <v>6750</v>
      </c>
      <c r="C487">
        <f t="shared" si="43"/>
        <v>5063.9629629629626</v>
      </c>
      <c r="D487">
        <f t="shared" si="44"/>
        <v>4968.9285714285716</v>
      </c>
      <c r="E487">
        <f t="shared" si="46"/>
        <v>4977.5333333333338</v>
      </c>
      <c r="F487">
        <f t="shared" si="42"/>
        <v>5835</v>
      </c>
      <c r="G487">
        <f t="shared" si="45"/>
        <v>5835</v>
      </c>
      <c r="H487">
        <f t="shared" si="47"/>
        <v>5835</v>
      </c>
    </row>
    <row r="488" spans="1:8" x14ac:dyDescent="0.25">
      <c r="A488" s="3">
        <v>44388</v>
      </c>
      <c r="B488" s="10">
        <v>6923</v>
      </c>
      <c r="C488">
        <f t="shared" si="43"/>
        <v>5250.4074074074078</v>
      </c>
      <c r="D488">
        <f t="shared" si="44"/>
        <v>5159.25</v>
      </c>
      <c r="E488">
        <f t="shared" si="46"/>
        <v>5190.5</v>
      </c>
      <c r="F488">
        <f t="shared" si="42"/>
        <v>6059.5</v>
      </c>
      <c r="G488">
        <f t="shared" si="45"/>
        <v>6059.5</v>
      </c>
      <c r="H488">
        <f t="shared" si="47"/>
        <v>6059.5</v>
      </c>
    </row>
    <row r="489" spans="1:8" x14ac:dyDescent="0.25">
      <c r="A489" s="3">
        <v>44389</v>
      </c>
      <c r="B489" s="10">
        <v>6423</v>
      </c>
      <c r="C489">
        <f t="shared" si="43"/>
        <v>5482.4074074074078</v>
      </c>
      <c r="D489">
        <f t="shared" si="44"/>
        <v>5379.0714285714284</v>
      </c>
      <c r="E489">
        <f t="shared" si="46"/>
        <v>5383.2</v>
      </c>
      <c r="F489">
        <f t="shared" si="42"/>
        <v>6071</v>
      </c>
      <c r="G489">
        <f t="shared" si="45"/>
        <v>6071</v>
      </c>
      <c r="H489">
        <f t="shared" si="47"/>
        <v>6071</v>
      </c>
    </row>
    <row r="490" spans="1:8" x14ac:dyDescent="0.25">
      <c r="A490" s="3">
        <v>44390</v>
      </c>
      <c r="B490" s="10">
        <v>5613</v>
      </c>
      <c r="C490">
        <f t="shared" si="43"/>
        <v>5671.4444444444443</v>
      </c>
      <c r="D490">
        <f t="shared" si="44"/>
        <v>5578.8928571428569</v>
      </c>
      <c r="E490">
        <f t="shared" si="46"/>
        <v>5556.7</v>
      </c>
      <c r="F490">
        <f t="shared" si="42"/>
        <v>6179.5</v>
      </c>
      <c r="G490">
        <f t="shared" si="45"/>
        <v>6179.5</v>
      </c>
      <c r="H490">
        <f t="shared" si="47"/>
        <v>6179.5</v>
      </c>
    </row>
    <row r="491" spans="1:8" x14ac:dyDescent="0.25">
      <c r="A491" s="3">
        <v>44391</v>
      </c>
      <c r="B491" s="10">
        <v>6080</v>
      </c>
      <c r="C491">
        <f t="shared" si="43"/>
        <v>5854.1481481481478</v>
      </c>
      <c r="D491">
        <f t="shared" si="44"/>
        <v>5751.1428571428569</v>
      </c>
      <c r="E491">
        <f t="shared" si="46"/>
        <v>5781.166666666667</v>
      </c>
      <c r="F491">
        <f t="shared" si="42"/>
        <v>6342</v>
      </c>
      <c r="G491">
        <f t="shared" si="45"/>
        <v>6342</v>
      </c>
      <c r="H491">
        <f t="shared" si="47"/>
        <v>6342</v>
      </c>
    </row>
    <row r="492" spans="1:8" x14ac:dyDescent="0.25">
      <c r="A492" s="3">
        <v>44392</v>
      </c>
      <c r="B492" s="10">
        <v>6479</v>
      </c>
      <c r="C492">
        <f t="shared" si="43"/>
        <v>6090.1111111111113</v>
      </c>
      <c r="D492">
        <f t="shared" si="44"/>
        <v>5978.0357142857147</v>
      </c>
      <c r="E492">
        <f t="shared" si="46"/>
        <v>5965.4</v>
      </c>
      <c r="F492">
        <f t="shared" si="42"/>
        <v>6413.5</v>
      </c>
      <c r="G492">
        <f t="shared" si="45"/>
        <v>6413.5</v>
      </c>
      <c r="H492">
        <f t="shared" si="47"/>
        <v>6413.5</v>
      </c>
    </row>
    <row r="493" spans="1:8" x14ac:dyDescent="0.25">
      <c r="A493" s="3">
        <v>44393</v>
      </c>
      <c r="B493" s="10">
        <v>6460</v>
      </c>
      <c r="C493">
        <f t="shared" si="43"/>
        <v>6286.3703703703704</v>
      </c>
      <c r="D493">
        <f t="shared" si="44"/>
        <v>6180</v>
      </c>
      <c r="E493">
        <f t="shared" si="46"/>
        <v>6157.6</v>
      </c>
      <c r="F493">
        <f t="shared" si="42"/>
        <v>6422.5</v>
      </c>
      <c r="G493">
        <f t="shared" si="45"/>
        <v>6422.5</v>
      </c>
      <c r="H493">
        <f t="shared" si="47"/>
        <v>6422.5</v>
      </c>
    </row>
    <row r="494" spans="1:8" x14ac:dyDescent="0.25">
      <c r="A494" s="3">
        <v>44394</v>
      </c>
      <c r="B494" s="10">
        <v>6062</v>
      </c>
      <c r="C494">
        <f t="shared" si="43"/>
        <v>6481.2222222222226</v>
      </c>
      <c r="D494">
        <f t="shared" si="44"/>
        <v>6373.8571428571431</v>
      </c>
      <c r="E494">
        <f t="shared" si="46"/>
        <v>6355.0333333333338</v>
      </c>
      <c r="F494">
        <f t="shared" si="42"/>
        <v>6441.5</v>
      </c>
      <c r="G494">
        <f t="shared" si="45"/>
        <v>6441.5</v>
      </c>
      <c r="H494">
        <f t="shared" si="47"/>
        <v>6441.5</v>
      </c>
    </row>
    <row r="495" spans="1:8" x14ac:dyDescent="0.25">
      <c r="A495" s="3">
        <v>44395</v>
      </c>
      <c r="B495" s="10">
        <v>6279</v>
      </c>
      <c r="C495">
        <f t="shared" si="43"/>
        <v>6679.5925925925922</v>
      </c>
      <c r="D495">
        <f t="shared" si="44"/>
        <v>6566.7142857142853</v>
      </c>
      <c r="E495">
        <f t="shared" si="46"/>
        <v>6569.666666666667</v>
      </c>
      <c r="F495">
        <f t="shared" si="42"/>
        <v>6469.5</v>
      </c>
      <c r="G495">
        <f t="shared" si="45"/>
        <v>6469.5</v>
      </c>
      <c r="H495">
        <f t="shared" si="47"/>
        <v>6469.5</v>
      </c>
    </row>
    <row r="496" spans="1:8" x14ac:dyDescent="0.25">
      <c r="A496" s="3">
        <v>44396</v>
      </c>
      <c r="B496" s="10">
        <v>6505</v>
      </c>
      <c r="C496">
        <f t="shared" si="43"/>
        <v>6926.7037037037035</v>
      </c>
      <c r="D496">
        <f t="shared" si="44"/>
        <v>6789.1428571428569</v>
      </c>
      <c r="E496">
        <f t="shared" si="46"/>
        <v>6763.1333333333332</v>
      </c>
      <c r="F496">
        <f t="shared" si="42"/>
        <v>6492</v>
      </c>
      <c r="G496">
        <f t="shared" si="45"/>
        <v>6492</v>
      </c>
      <c r="H496">
        <f t="shared" si="47"/>
        <v>6492</v>
      </c>
    </row>
    <row r="497" spans="1:8" x14ac:dyDescent="0.25">
      <c r="A497" s="3">
        <v>44397</v>
      </c>
      <c r="B497" s="10">
        <v>6057</v>
      </c>
      <c r="C497">
        <f t="shared" si="43"/>
        <v>7137.3703703703704</v>
      </c>
      <c r="D497">
        <f t="shared" si="44"/>
        <v>7010.7142857142853</v>
      </c>
      <c r="E497">
        <f t="shared" si="46"/>
        <v>6966.8</v>
      </c>
      <c r="F497">
        <f t="shared" si="42"/>
        <v>6627.5</v>
      </c>
      <c r="G497">
        <f t="shared" si="45"/>
        <v>6627.5</v>
      </c>
      <c r="H497">
        <f t="shared" si="47"/>
        <v>6627.5</v>
      </c>
    </row>
    <row r="498" spans="1:8" x14ac:dyDescent="0.25">
      <c r="A498" s="3">
        <v>44398</v>
      </c>
      <c r="B498" s="10">
        <v>6405</v>
      </c>
      <c r="C498">
        <f t="shared" si="43"/>
        <v>7358.2962962962965</v>
      </c>
      <c r="D498">
        <f t="shared" si="44"/>
        <v>7226.3571428571431</v>
      </c>
      <c r="E498">
        <f t="shared" si="46"/>
        <v>7176.4</v>
      </c>
      <c r="F498">
        <f t="shared" si="42"/>
        <v>6836.5</v>
      </c>
      <c r="G498">
        <f t="shared" si="45"/>
        <v>6836.5</v>
      </c>
      <c r="H498">
        <f t="shared" si="47"/>
        <v>6836.5</v>
      </c>
    </row>
    <row r="499" spans="1:8" x14ac:dyDescent="0.25">
      <c r="A499" s="3">
        <v>44399</v>
      </c>
      <c r="B499" s="10">
        <v>7745</v>
      </c>
      <c r="C499">
        <f t="shared" si="43"/>
        <v>7563.6296296296296</v>
      </c>
      <c r="D499">
        <f t="shared" si="44"/>
        <v>7429.8928571428569</v>
      </c>
      <c r="E499">
        <f t="shared" si="46"/>
        <v>7336.666666666667</v>
      </c>
      <c r="F499">
        <f t="shared" si="42"/>
        <v>7327.5</v>
      </c>
      <c r="G499">
        <f t="shared" si="45"/>
        <v>7327.5</v>
      </c>
      <c r="H499">
        <f t="shared" si="47"/>
        <v>7327.5</v>
      </c>
    </row>
    <row r="500" spans="1:8" x14ac:dyDescent="0.25">
      <c r="A500" s="3">
        <v>44400</v>
      </c>
      <c r="B500" s="10">
        <v>7784</v>
      </c>
      <c r="C500">
        <f t="shared" si="43"/>
        <v>7636.8518518518522</v>
      </c>
      <c r="D500">
        <f t="shared" si="44"/>
        <v>7593.4642857142853</v>
      </c>
      <c r="E500">
        <f t="shared" si="46"/>
        <v>7510.7333333333336</v>
      </c>
      <c r="F500">
        <f t="shared" si="42"/>
        <v>7738.5</v>
      </c>
      <c r="G500">
        <f t="shared" si="45"/>
        <v>7738.5</v>
      </c>
      <c r="H500">
        <f t="shared" si="47"/>
        <v>7738.5</v>
      </c>
    </row>
    <row r="501" spans="1:8" x14ac:dyDescent="0.25">
      <c r="A501" s="3">
        <v>44401</v>
      </c>
      <c r="B501" s="10">
        <v>7732</v>
      </c>
      <c r="C501">
        <f t="shared" si="43"/>
        <v>7715.9629629629626</v>
      </c>
      <c r="D501">
        <f t="shared" si="44"/>
        <v>7681.4642857142853</v>
      </c>
      <c r="E501">
        <f t="shared" si="46"/>
        <v>7679.8666666666668</v>
      </c>
      <c r="F501">
        <f t="shared" si="42"/>
        <v>7764.5</v>
      </c>
      <c r="G501">
        <f t="shared" si="45"/>
        <v>7764.5</v>
      </c>
      <c r="H501">
        <f t="shared" si="47"/>
        <v>7764.5</v>
      </c>
    </row>
    <row r="502" spans="1:8" x14ac:dyDescent="0.25">
      <c r="A502" s="3">
        <v>44402</v>
      </c>
      <c r="B502" s="10">
        <v>8853</v>
      </c>
      <c r="C502">
        <f t="shared" si="43"/>
        <v>7788.9259259259261</v>
      </c>
      <c r="D502">
        <f t="shared" si="44"/>
        <v>7758</v>
      </c>
      <c r="E502">
        <f t="shared" si="46"/>
        <v>7780.0333333333338</v>
      </c>
      <c r="F502">
        <f t="shared" si="42"/>
        <v>7843.5</v>
      </c>
      <c r="G502">
        <f t="shared" si="45"/>
        <v>7843.5</v>
      </c>
      <c r="H502">
        <f t="shared" si="47"/>
        <v>7843.5</v>
      </c>
    </row>
    <row r="503" spans="1:8" x14ac:dyDescent="0.25">
      <c r="A503" s="3">
        <v>44403</v>
      </c>
      <c r="B503" s="10">
        <v>8184</v>
      </c>
      <c r="C503">
        <f t="shared" si="43"/>
        <v>7900.1851851851852</v>
      </c>
      <c r="D503">
        <f t="shared" si="44"/>
        <v>7847.4285714285716</v>
      </c>
      <c r="E503">
        <f t="shared" si="46"/>
        <v>7820.0333333333338</v>
      </c>
      <c r="F503">
        <f t="shared" si="42"/>
        <v>8043.5</v>
      </c>
      <c r="G503">
        <f t="shared" si="45"/>
        <v>8043.5</v>
      </c>
      <c r="H503">
        <f t="shared" si="47"/>
        <v>7926.5</v>
      </c>
    </row>
    <row r="504" spans="1:8" x14ac:dyDescent="0.25">
      <c r="A504" s="3">
        <v>44404</v>
      </c>
      <c r="B504" s="10">
        <v>7903</v>
      </c>
      <c r="C504">
        <f t="shared" si="43"/>
        <v>7986.7407407407409</v>
      </c>
      <c r="D504">
        <f t="shared" si="44"/>
        <v>7901.9642857142853</v>
      </c>
      <c r="E504">
        <f t="shared" si="46"/>
        <v>7887.1333333333332</v>
      </c>
      <c r="F504">
        <f t="shared" si="42"/>
        <v>8291.5</v>
      </c>
      <c r="G504">
        <f t="shared" si="45"/>
        <v>8067</v>
      </c>
      <c r="H504">
        <f t="shared" si="47"/>
        <v>8067</v>
      </c>
    </row>
    <row r="505" spans="1:8" x14ac:dyDescent="0.25">
      <c r="A505" s="3">
        <v>44405</v>
      </c>
      <c r="B505" s="10">
        <v>9323</v>
      </c>
      <c r="C505">
        <f t="shared" si="43"/>
        <v>8092.5185185185182</v>
      </c>
      <c r="D505">
        <f t="shared" si="44"/>
        <v>8020.6428571428569</v>
      </c>
      <c r="E505">
        <f t="shared" si="46"/>
        <v>7959.8666666666668</v>
      </c>
      <c r="F505">
        <f t="shared" si="42"/>
        <v>8291.5</v>
      </c>
      <c r="G505">
        <f t="shared" si="45"/>
        <v>8291.5</v>
      </c>
      <c r="H505">
        <f t="shared" si="47"/>
        <v>8291.5</v>
      </c>
    </row>
    <row r="506" spans="1:8" x14ac:dyDescent="0.25">
      <c r="A506" s="3">
        <v>44406</v>
      </c>
      <c r="B506" s="10">
        <v>8607</v>
      </c>
      <c r="C506">
        <f t="shared" si="43"/>
        <v>8171.2592592592591</v>
      </c>
      <c r="D506">
        <f t="shared" si="44"/>
        <v>8110.8214285714284</v>
      </c>
      <c r="E506">
        <f t="shared" si="46"/>
        <v>8045.9</v>
      </c>
      <c r="F506">
        <f t="shared" si="42"/>
        <v>8503</v>
      </c>
      <c r="G506">
        <f t="shared" si="45"/>
        <v>8502</v>
      </c>
      <c r="H506">
        <f t="shared" si="47"/>
        <v>8296.5</v>
      </c>
    </row>
    <row r="507" spans="1:8" x14ac:dyDescent="0.25">
      <c r="A507" s="3">
        <v>44407</v>
      </c>
      <c r="B507" s="10">
        <v>8736</v>
      </c>
      <c r="C507">
        <f t="shared" si="43"/>
        <v>8235.4814814814818</v>
      </c>
      <c r="D507">
        <f t="shared" si="44"/>
        <v>8172.0714285714284</v>
      </c>
      <c r="E507">
        <f t="shared" si="46"/>
        <v>8120.3</v>
      </c>
      <c r="F507">
        <f t="shared" si="42"/>
        <v>8606</v>
      </c>
      <c r="G507">
        <f t="shared" si="45"/>
        <v>8502</v>
      </c>
      <c r="H507">
        <f t="shared" si="47"/>
        <v>8355.5</v>
      </c>
    </row>
    <row r="508" spans="1:8" x14ac:dyDescent="0.25">
      <c r="A508" s="3">
        <v>44408</v>
      </c>
      <c r="B508" s="10">
        <v>8875</v>
      </c>
      <c r="C508">
        <f t="shared" si="43"/>
        <v>8318.8148148148157</v>
      </c>
      <c r="D508">
        <f t="shared" si="44"/>
        <v>8238.2142857142862</v>
      </c>
      <c r="E508">
        <f t="shared" si="46"/>
        <v>8198.2000000000007</v>
      </c>
      <c r="F508">
        <f t="shared" si="42"/>
        <v>8606</v>
      </c>
      <c r="G508">
        <f t="shared" si="45"/>
        <v>8502</v>
      </c>
      <c r="H508">
        <f t="shared" si="47"/>
        <v>8502</v>
      </c>
    </row>
    <row r="509" spans="1:8" x14ac:dyDescent="0.25">
      <c r="A509" s="3">
        <v>44409</v>
      </c>
      <c r="B509" s="10">
        <v>9747</v>
      </c>
      <c r="C509">
        <f t="shared" si="43"/>
        <v>8412.7777777777774</v>
      </c>
      <c r="D509">
        <f t="shared" si="44"/>
        <v>8336.5714285714294</v>
      </c>
      <c r="E509">
        <f t="shared" si="46"/>
        <v>8270.7333333333336</v>
      </c>
      <c r="F509">
        <f t="shared" si="42"/>
        <v>8606</v>
      </c>
      <c r="G509">
        <f t="shared" si="45"/>
        <v>8606</v>
      </c>
      <c r="H509">
        <f t="shared" si="47"/>
        <v>8606</v>
      </c>
    </row>
    <row r="510" spans="1:8" x14ac:dyDescent="0.25">
      <c r="A510" s="3">
        <v>44410</v>
      </c>
      <c r="B510" s="10">
        <v>9279</v>
      </c>
      <c r="C510">
        <f t="shared" si="43"/>
        <v>8491.7037037037044</v>
      </c>
      <c r="D510">
        <f t="shared" si="44"/>
        <v>8420.75</v>
      </c>
      <c r="E510">
        <f t="shared" si="46"/>
        <v>8374.2999999999993</v>
      </c>
      <c r="F510">
        <f t="shared" si="42"/>
        <v>8671.5</v>
      </c>
      <c r="G510">
        <f t="shared" si="45"/>
        <v>8621.5</v>
      </c>
      <c r="H510">
        <f t="shared" si="47"/>
        <v>8621.5</v>
      </c>
    </row>
    <row r="511" spans="1:8" x14ac:dyDescent="0.25">
      <c r="A511" s="3">
        <v>44411</v>
      </c>
      <c r="B511" s="10">
        <v>9629</v>
      </c>
      <c r="C511">
        <f t="shared" si="43"/>
        <v>8606.9629629629635</v>
      </c>
      <c r="D511">
        <f t="shared" si="44"/>
        <v>8515.8928571428569</v>
      </c>
      <c r="E511">
        <f t="shared" si="46"/>
        <v>8490.7333333333336</v>
      </c>
      <c r="F511">
        <f t="shared" si="42"/>
        <v>8686</v>
      </c>
      <c r="G511">
        <f t="shared" si="45"/>
        <v>8686</v>
      </c>
      <c r="H511">
        <f t="shared" si="47"/>
        <v>8686</v>
      </c>
    </row>
    <row r="512" spans="1:8" x14ac:dyDescent="0.25">
      <c r="A512" s="3">
        <v>44412</v>
      </c>
      <c r="B512" s="10">
        <v>9363</v>
      </c>
      <c r="C512">
        <f t="shared" si="43"/>
        <v>8731.6666666666661</v>
      </c>
      <c r="D512">
        <f t="shared" si="44"/>
        <v>8648.5714285714294</v>
      </c>
      <c r="E512">
        <f t="shared" si="46"/>
        <v>8562.7666666666664</v>
      </c>
      <c r="F512">
        <f t="shared" si="42"/>
        <v>8776</v>
      </c>
      <c r="G512">
        <f t="shared" si="45"/>
        <v>8776</v>
      </c>
      <c r="H512">
        <f t="shared" si="47"/>
        <v>8701</v>
      </c>
    </row>
    <row r="513" spans="1:8" x14ac:dyDescent="0.25">
      <c r="A513" s="3">
        <v>44413</v>
      </c>
      <c r="B513" s="10">
        <v>8399</v>
      </c>
      <c r="C513">
        <f t="shared" si="43"/>
        <v>8765.7777777777774</v>
      </c>
      <c r="D513">
        <f t="shared" si="44"/>
        <v>8729.3214285714294</v>
      </c>
      <c r="E513">
        <f t="shared" si="46"/>
        <v>8659.9333333333325</v>
      </c>
      <c r="F513">
        <f t="shared" si="42"/>
        <v>8834.5</v>
      </c>
      <c r="G513">
        <f t="shared" si="45"/>
        <v>8776</v>
      </c>
      <c r="H513">
        <f t="shared" si="47"/>
        <v>8776</v>
      </c>
    </row>
    <row r="514" spans="1:8" x14ac:dyDescent="0.25">
      <c r="A514" s="3">
        <v>44414</v>
      </c>
      <c r="B514" s="10">
        <v>8886</v>
      </c>
      <c r="C514">
        <f t="shared" si="43"/>
        <v>8809.7777777777774</v>
      </c>
      <c r="D514">
        <f t="shared" si="44"/>
        <v>8773.1428571428569</v>
      </c>
      <c r="E514">
        <f t="shared" si="46"/>
        <v>8771.9</v>
      </c>
      <c r="F514">
        <f t="shared" si="42"/>
        <v>8834.5</v>
      </c>
      <c r="G514">
        <f t="shared" si="45"/>
        <v>8834.5</v>
      </c>
      <c r="H514">
        <f t="shared" si="47"/>
        <v>8834.5</v>
      </c>
    </row>
    <row r="515" spans="1:8" x14ac:dyDescent="0.25">
      <c r="A515" s="3">
        <v>44415</v>
      </c>
      <c r="B515" s="10">
        <v>8893</v>
      </c>
      <c r="C515">
        <f t="shared" si="43"/>
        <v>8885.0370370370365</v>
      </c>
      <c r="D515">
        <f t="shared" si="44"/>
        <v>8843.8571428571431</v>
      </c>
      <c r="E515">
        <f t="shared" si="46"/>
        <v>8838.4</v>
      </c>
      <c r="F515">
        <f t="shared" si="42"/>
        <v>8864</v>
      </c>
      <c r="G515">
        <f t="shared" si="45"/>
        <v>8864</v>
      </c>
      <c r="H515">
        <f t="shared" si="47"/>
        <v>8864</v>
      </c>
    </row>
    <row r="516" spans="1:8" x14ac:dyDescent="0.25">
      <c r="A516" s="3">
        <v>44416</v>
      </c>
      <c r="B516" s="10">
        <v>9427</v>
      </c>
      <c r="C516">
        <f t="shared" si="43"/>
        <v>8917.8888888888887</v>
      </c>
      <c r="D516">
        <f t="shared" si="44"/>
        <v>8915.5714285714294</v>
      </c>
      <c r="E516">
        <f t="shared" si="46"/>
        <v>8897.2000000000007</v>
      </c>
      <c r="F516">
        <f t="shared" si="42"/>
        <v>8880.5</v>
      </c>
      <c r="G516">
        <f t="shared" si="45"/>
        <v>8880.5</v>
      </c>
      <c r="H516">
        <f t="shared" si="47"/>
        <v>8880.5</v>
      </c>
    </row>
    <row r="517" spans="1:8" x14ac:dyDescent="0.25">
      <c r="A517" s="3">
        <v>44417</v>
      </c>
      <c r="B517" s="10">
        <v>7950</v>
      </c>
      <c r="C517">
        <f t="shared" si="43"/>
        <v>8968.4074074074069</v>
      </c>
      <c r="D517">
        <f t="shared" si="44"/>
        <v>8940.3928571428569</v>
      </c>
      <c r="E517">
        <f t="shared" si="46"/>
        <v>8950.1333333333332</v>
      </c>
      <c r="F517">
        <f t="shared" si="42"/>
        <v>8889.5</v>
      </c>
      <c r="G517">
        <f t="shared" si="45"/>
        <v>8889.5</v>
      </c>
      <c r="H517">
        <f t="shared" si="47"/>
        <v>8889.5</v>
      </c>
    </row>
    <row r="518" spans="1:8" x14ac:dyDescent="0.25">
      <c r="A518" s="3">
        <v>44418</v>
      </c>
      <c r="B518" s="10">
        <v>8936</v>
      </c>
      <c r="C518">
        <f t="shared" si="43"/>
        <v>9020.8888888888887</v>
      </c>
      <c r="D518">
        <f t="shared" si="44"/>
        <v>8980.9642857142862</v>
      </c>
      <c r="E518">
        <f t="shared" si="46"/>
        <v>8985.2666666666664</v>
      </c>
      <c r="F518">
        <f t="shared" si="42"/>
        <v>8914.5</v>
      </c>
      <c r="G518">
        <f t="shared" si="45"/>
        <v>8914.5</v>
      </c>
      <c r="H518">
        <f t="shared" si="47"/>
        <v>8914.5</v>
      </c>
    </row>
    <row r="519" spans="1:8" x14ac:dyDescent="0.25">
      <c r="A519" s="3">
        <v>44419</v>
      </c>
      <c r="B519" s="10">
        <v>8605</v>
      </c>
      <c r="C519">
        <f t="shared" si="43"/>
        <v>9042.5185185185182</v>
      </c>
      <c r="D519">
        <f t="shared" si="44"/>
        <v>9052.5357142857138</v>
      </c>
      <c r="E519">
        <f t="shared" si="46"/>
        <v>9000.3666666666668</v>
      </c>
      <c r="F519">
        <f t="shared" si="42"/>
        <v>8914.5</v>
      </c>
      <c r="G519">
        <f t="shared" si="45"/>
        <v>8954</v>
      </c>
      <c r="H519">
        <f t="shared" si="47"/>
        <v>8914.5</v>
      </c>
    </row>
    <row r="520" spans="1:8" x14ac:dyDescent="0.25">
      <c r="A520" s="3">
        <v>44420</v>
      </c>
      <c r="B520" s="10">
        <v>8194</v>
      </c>
      <c r="C520">
        <f t="shared" si="43"/>
        <v>9043.6296296296296</v>
      </c>
      <c r="D520">
        <f t="shared" si="44"/>
        <v>9028.0357142857138</v>
      </c>
      <c r="E520">
        <f t="shared" si="46"/>
        <v>9020.5666666666675</v>
      </c>
      <c r="F520">
        <f t="shared" si="42"/>
        <v>8954</v>
      </c>
      <c r="G520">
        <f t="shared" si="45"/>
        <v>8914.5</v>
      </c>
      <c r="H520">
        <f t="shared" si="47"/>
        <v>8914.5</v>
      </c>
    </row>
    <row r="521" spans="1:8" x14ac:dyDescent="0.25">
      <c r="A521" s="3">
        <v>44421</v>
      </c>
      <c r="B521" s="10">
        <v>8312</v>
      </c>
      <c r="C521">
        <f t="shared" si="43"/>
        <v>9035.2222222222226</v>
      </c>
      <c r="D521">
        <f t="shared" si="44"/>
        <v>9024.5357142857138</v>
      </c>
      <c r="E521">
        <f t="shared" si="46"/>
        <v>8964.4333333333325</v>
      </c>
      <c r="F521">
        <f t="shared" si="42"/>
        <v>8954</v>
      </c>
      <c r="G521">
        <f t="shared" si="45"/>
        <v>8914.5</v>
      </c>
      <c r="H521">
        <f t="shared" si="47"/>
        <v>8889.5</v>
      </c>
    </row>
    <row r="522" spans="1:8" x14ac:dyDescent="0.25">
      <c r="A522" s="3">
        <v>44422</v>
      </c>
      <c r="B522" s="10">
        <v>8816</v>
      </c>
      <c r="C522">
        <f t="shared" si="43"/>
        <v>8989.4444444444453</v>
      </c>
      <c r="D522">
        <f t="shared" si="44"/>
        <v>8985.3571428571431</v>
      </c>
      <c r="E522">
        <f t="shared" si="46"/>
        <v>8905.8666666666668</v>
      </c>
      <c r="F522">
        <f t="shared" si="42"/>
        <v>8954</v>
      </c>
      <c r="G522">
        <f t="shared" si="45"/>
        <v>8914.5</v>
      </c>
      <c r="H522">
        <f t="shared" si="47"/>
        <v>8889.5</v>
      </c>
    </row>
    <row r="523" spans="1:8" x14ac:dyDescent="0.25">
      <c r="A523" s="3">
        <v>44423</v>
      </c>
      <c r="B523" s="10">
        <v>8636</v>
      </c>
      <c r="C523">
        <f t="shared" si="43"/>
        <v>8882.1481481481478</v>
      </c>
      <c r="D523">
        <f t="shared" si="44"/>
        <v>8913.0357142857138</v>
      </c>
      <c r="E523">
        <f t="shared" si="46"/>
        <v>8823.9</v>
      </c>
      <c r="F523">
        <f t="shared" si="42"/>
        <v>8914.5</v>
      </c>
      <c r="G523">
        <f t="shared" si="45"/>
        <v>8914.5</v>
      </c>
      <c r="H523">
        <f t="shared" si="47"/>
        <v>8889.5</v>
      </c>
    </row>
    <row r="524" spans="1:8" x14ac:dyDescent="0.25">
      <c r="A524" s="3">
        <v>44424</v>
      </c>
      <c r="B524" s="10">
        <v>9169</v>
      </c>
      <c r="C524">
        <f t="shared" si="43"/>
        <v>8770.9629629629635</v>
      </c>
      <c r="D524">
        <f t="shared" si="44"/>
        <v>8789.1071428571431</v>
      </c>
      <c r="E524">
        <f t="shared" si="46"/>
        <v>8730.5666666666675</v>
      </c>
      <c r="F524">
        <f t="shared" si="42"/>
        <v>8889.5</v>
      </c>
      <c r="G524">
        <f t="shared" si="45"/>
        <v>8889.5</v>
      </c>
      <c r="H524">
        <f t="shared" si="47"/>
        <v>8889.5</v>
      </c>
    </row>
    <row r="525" spans="1:8" x14ac:dyDescent="0.25">
      <c r="A525" s="3">
        <v>44425</v>
      </c>
      <c r="B525" s="10">
        <v>9772</v>
      </c>
      <c r="C525">
        <f t="shared" si="43"/>
        <v>8639.3333333333339</v>
      </c>
      <c r="D525">
        <f t="shared" si="44"/>
        <v>8674.6785714285706</v>
      </c>
      <c r="E525">
        <f t="shared" si="46"/>
        <v>8617.0666666666675</v>
      </c>
      <c r="F525">
        <f t="shared" si="42"/>
        <v>8851</v>
      </c>
      <c r="G525">
        <f t="shared" si="45"/>
        <v>8851</v>
      </c>
      <c r="H525">
        <f t="shared" si="47"/>
        <v>8851</v>
      </c>
    </row>
    <row r="526" spans="1:8" x14ac:dyDescent="0.25">
      <c r="A526" s="3">
        <v>44426</v>
      </c>
      <c r="B526" s="10">
        <v>8666</v>
      </c>
      <c r="C526">
        <f t="shared" si="43"/>
        <v>8527.4444444444453</v>
      </c>
      <c r="D526">
        <f t="shared" si="44"/>
        <v>8557.2857142857138</v>
      </c>
      <c r="E526">
        <f t="shared" si="46"/>
        <v>8528.0666666666675</v>
      </c>
      <c r="F526">
        <f t="shared" si="42"/>
        <v>8741</v>
      </c>
      <c r="G526">
        <f t="shared" si="45"/>
        <v>8741</v>
      </c>
      <c r="H526">
        <f t="shared" si="47"/>
        <v>8741</v>
      </c>
    </row>
    <row r="527" spans="1:8" x14ac:dyDescent="0.25">
      <c r="A527" s="3">
        <v>44427</v>
      </c>
      <c r="B527" s="10">
        <v>8972</v>
      </c>
      <c r="C527">
        <f t="shared" si="43"/>
        <v>8461.1481481481478</v>
      </c>
      <c r="D527">
        <f t="shared" si="44"/>
        <v>8458.9285714285706</v>
      </c>
      <c r="E527">
        <f t="shared" si="46"/>
        <v>8414.0333333333328</v>
      </c>
      <c r="F527">
        <f t="shared" si="42"/>
        <v>8741</v>
      </c>
      <c r="G527">
        <f t="shared" si="45"/>
        <v>8651.5</v>
      </c>
      <c r="H527">
        <f t="shared" si="47"/>
        <v>8651.5</v>
      </c>
    </row>
    <row r="528" spans="1:8" x14ac:dyDescent="0.25">
      <c r="A528" s="3">
        <v>44428</v>
      </c>
      <c r="B528" s="10">
        <v>9764</v>
      </c>
      <c r="C528">
        <f t="shared" si="43"/>
        <v>8361.9629629629635</v>
      </c>
      <c r="D528">
        <f t="shared" si="44"/>
        <v>8380.6785714285706</v>
      </c>
      <c r="E528">
        <f t="shared" si="46"/>
        <v>8332.8333333333339</v>
      </c>
      <c r="F528">
        <f t="shared" si="42"/>
        <v>8651.5</v>
      </c>
      <c r="G528">
        <f t="shared" si="45"/>
        <v>8651.5</v>
      </c>
      <c r="H528">
        <f t="shared" si="47"/>
        <v>8636.5</v>
      </c>
    </row>
    <row r="529" spans="1:8" x14ac:dyDescent="0.25">
      <c r="A529" s="3">
        <v>44429</v>
      </c>
      <c r="B529" s="10">
        <v>9740</v>
      </c>
      <c r="C529">
        <f t="shared" si="43"/>
        <v>8289.1481481481478</v>
      </c>
      <c r="D529">
        <f t="shared" si="44"/>
        <v>8310.7142857142862</v>
      </c>
      <c r="E529">
        <f t="shared" si="46"/>
        <v>8314.6666666666661</v>
      </c>
      <c r="F529">
        <f t="shared" ref="F529:F592" si="48">MEDIAN(B516:B541)</f>
        <v>8636.5</v>
      </c>
      <c r="G529">
        <f t="shared" si="45"/>
        <v>8636.5</v>
      </c>
      <c r="H529">
        <f t="shared" si="47"/>
        <v>8636.5</v>
      </c>
    </row>
    <row r="530" spans="1:8" x14ac:dyDescent="0.25">
      <c r="A530" s="3">
        <v>44430</v>
      </c>
      <c r="B530" s="10">
        <v>9548</v>
      </c>
      <c r="C530">
        <f t="shared" ref="C530:C593" si="49">AVERAGE(B517:B543)</f>
        <v>8230.8888888888887</v>
      </c>
      <c r="D530">
        <f t="shared" ref="D530:D593" si="50">AVERAGE(B516:B543)</f>
        <v>8273.6071428571431</v>
      </c>
      <c r="E530">
        <f t="shared" si="46"/>
        <v>8325.8333333333339</v>
      </c>
      <c r="F530">
        <f t="shared" si="48"/>
        <v>8620.5</v>
      </c>
      <c r="G530">
        <f t="shared" ref="G530:G593" si="51">MEDIAN(B516:B543)</f>
        <v>8620.5</v>
      </c>
      <c r="H530">
        <f t="shared" si="47"/>
        <v>8636.5</v>
      </c>
    </row>
    <row r="531" spans="1:8" x14ac:dyDescent="0.25">
      <c r="A531" s="3">
        <v>44431</v>
      </c>
      <c r="B531" s="10">
        <v>9320</v>
      </c>
      <c r="C531">
        <f t="shared" si="49"/>
        <v>8277.9629629629635</v>
      </c>
      <c r="D531">
        <f t="shared" si="50"/>
        <v>8266.25</v>
      </c>
      <c r="E531">
        <f t="shared" ref="E531:E594" si="52">AVERAGE(B516:B545)</f>
        <v>8270.4</v>
      </c>
      <c r="F531">
        <f t="shared" si="48"/>
        <v>8620.5</v>
      </c>
      <c r="G531">
        <f t="shared" si="51"/>
        <v>8620.5</v>
      </c>
      <c r="H531">
        <f t="shared" ref="H531:H594" si="53">MEDIAN(B516:B545)</f>
        <v>8620.5</v>
      </c>
    </row>
    <row r="532" spans="1:8" x14ac:dyDescent="0.25">
      <c r="A532" s="3">
        <v>44432</v>
      </c>
      <c r="B532" s="10">
        <v>9907</v>
      </c>
      <c r="C532">
        <f t="shared" si="49"/>
        <v>8214.7777777777774</v>
      </c>
      <c r="D532">
        <f t="shared" si="50"/>
        <v>8240.5357142857138</v>
      </c>
      <c r="E532">
        <f t="shared" si="52"/>
        <v>8215.2000000000007</v>
      </c>
      <c r="F532">
        <f t="shared" si="48"/>
        <v>8620.5</v>
      </c>
      <c r="G532">
        <f t="shared" si="51"/>
        <v>8620.5</v>
      </c>
      <c r="H532">
        <f t="shared" si="53"/>
        <v>8557</v>
      </c>
    </row>
    <row r="533" spans="1:8" x14ac:dyDescent="0.25">
      <c r="A533" s="3">
        <v>44433</v>
      </c>
      <c r="B533" s="10">
        <v>8637</v>
      </c>
      <c r="C533">
        <f t="shared" si="49"/>
        <v>8183.8888888888887</v>
      </c>
      <c r="D533">
        <f t="shared" si="50"/>
        <v>8198.9285714285706</v>
      </c>
      <c r="E533">
        <f t="shared" si="52"/>
        <v>8227.4333333333325</v>
      </c>
      <c r="F533">
        <f t="shared" si="48"/>
        <v>8572.5</v>
      </c>
      <c r="G533">
        <f t="shared" si="51"/>
        <v>8557</v>
      </c>
      <c r="H533">
        <f t="shared" si="53"/>
        <v>8557</v>
      </c>
    </row>
    <row r="534" spans="1:8" x14ac:dyDescent="0.25">
      <c r="A534" s="3">
        <v>44434</v>
      </c>
      <c r="B534" s="10">
        <v>8509</v>
      </c>
      <c r="C534">
        <f t="shared" si="49"/>
        <v>8188.4444444444443</v>
      </c>
      <c r="D534">
        <f t="shared" si="50"/>
        <v>8188.6428571428569</v>
      </c>
      <c r="E534">
        <f t="shared" si="52"/>
        <v>8187.8</v>
      </c>
      <c r="F534">
        <f t="shared" si="48"/>
        <v>8572.5</v>
      </c>
      <c r="G534">
        <f t="shared" si="51"/>
        <v>8413</v>
      </c>
      <c r="H534">
        <f t="shared" si="53"/>
        <v>8413</v>
      </c>
    </row>
    <row r="535" spans="1:8" x14ac:dyDescent="0.25">
      <c r="A535" s="3">
        <v>44435</v>
      </c>
      <c r="B535" s="10">
        <v>7639</v>
      </c>
      <c r="C535">
        <f t="shared" si="49"/>
        <v>8167.5185185185182</v>
      </c>
      <c r="D535">
        <f t="shared" si="50"/>
        <v>8172.6785714285716</v>
      </c>
      <c r="E535">
        <f t="shared" si="52"/>
        <v>8180.7666666666664</v>
      </c>
      <c r="F535">
        <f t="shared" si="48"/>
        <v>8572.5</v>
      </c>
      <c r="G535">
        <f t="shared" si="51"/>
        <v>8413</v>
      </c>
      <c r="H535">
        <f t="shared" si="53"/>
        <v>8355.5</v>
      </c>
    </row>
    <row r="536" spans="1:8" x14ac:dyDescent="0.25">
      <c r="A536" s="3">
        <v>44436</v>
      </c>
      <c r="B536" s="10">
        <v>6850</v>
      </c>
      <c r="C536">
        <f t="shared" si="49"/>
        <v>8151.8888888888887</v>
      </c>
      <c r="D536">
        <f t="shared" si="50"/>
        <v>8175.6071428571431</v>
      </c>
      <c r="E536">
        <f t="shared" si="52"/>
        <v>8175.4666666666662</v>
      </c>
      <c r="F536">
        <f t="shared" si="48"/>
        <v>8413</v>
      </c>
      <c r="G536">
        <f t="shared" si="51"/>
        <v>8451.5</v>
      </c>
      <c r="H536">
        <f t="shared" si="53"/>
        <v>8355.5</v>
      </c>
    </row>
    <row r="537" spans="1:8" x14ac:dyDescent="0.25">
      <c r="A537" s="3">
        <v>44437</v>
      </c>
      <c r="B537" s="10">
        <v>6277</v>
      </c>
      <c r="C537">
        <f t="shared" si="49"/>
        <v>8129.6296296296296</v>
      </c>
      <c r="D537">
        <f t="shared" si="50"/>
        <v>8147.7142857142853</v>
      </c>
      <c r="E537">
        <f t="shared" si="52"/>
        <v>8166.2</v>
      </c>
      <c r="F537">
        <f t="shared" si="48"/>
        <v>8355.5</v>
      </c>
      <c r="G537">
        <f t="shared" si="51"/>
        <v>8355.5</v>
      </c>
      <c r="H537">
        <f t="shared" si="53"/>
        <v>8355.5</v>
      </c>
    </row>
    <row r="538" spans="1:8" x14ac:dyDescent="0.25">
      <c r="A538" s="3">
        <v>44438</v>
      </c>
      <c r="B538" s="10">
        <v>6075</v>
      </c>
      <c r="C538">
        <f t="shared" si="49"/>
        <v>8087.5925925925922</v>
      </c>
      <c r="D538">
        <f t="shared" si="50"/>
        <v>8126.2142857142853</v>
      </c>
      <c r="E538">
        <f t="shared" si="52"/>
        <v>8150.4</v>
      </c>
      <c r="F538">
        <f t="shared" si="48"/>
        <v>8176</v>
      </c>
      <c r="G538">
        <f t="shared" si="51"/>
        <v>8176</v>
      </c>
      <c r="H538">
        <f t="shared" si="53"/>
        <v>8329.5</v>
      </c>
    </row>
    <row r="539" spans="1:8" x14ac:dyDescent="0.25">
      <c r="A539" s="3">
        <v>44439</v>
      </c>
      <c r="B539" s="10">
        <v>6342</v>
      </c>
      <c r="C539">
        <f t="shared" si="49"/>
        <v>8034.6296296296296</v>
      </c>
      <c r="D539">
        <f t="shared" si="50"/>
        <v>8096.6785714285716</v>
      </c>
      <c r="E539">
        <f t="shared" si="52"/>
        <v>8113.0666666666666</v>
      </c>
      <c r="F539">
        <f t="shared" si="48"/>
        <v>8034.5</v>
      </c>
      <c r="G539">
        <f t="shared" si="51"/>
        <v>8176</v>
      </c>
      <c r="H539">
        <f t="shared" si="53"/>
        <v>8176</v>
      </c>
    </row>
    <row r="540" spans="1:8" x14ac:dyDescent="0.25">
      <c r="A540" s="3">
        <v>44440</v>
      </c>
      <c r="B540" s="10">
        <v>6609</v>
      </c>
      <c r="C540">
        <f t="shared" si="49"/>
        <v>7992.0370370370374</v>
      </c>
      <c r="D540">
        <f t="shared" si="50"/>
        <v>8016.1071428571431</v>
      </c>
      <c r="E540">
        <f t="shared" si="52"/>
        <v>8055.333333333333</v>
      </c>
      <c r="F540">
        <f t="shared" si="48"/>
        <v>8034.5</v>
      </c>
      <c r="G540">
        <f t="shared" si="51"/>
        <v>8034.5</v>
      </c>
      <c r="H540">
        <f t="shared" si="53"/>
        <v>8034.5</v>
      </c>
    </row>
    <row r="541" spans="1:8" x14ac:dyDescent="0.25">
      <c r="A541" s="3">
        <v>44441</v>
      </c>
      <c r="B541" s="10">
        <v>6208</v>
      </c>
      <c r="C541">
        <f t="shared" si="49"/>
        <v>7935.1851851851852</v>
      </c>
      <c r="D541">
        <f t="shared" si="50"/>
        <v>7972.2142857142853</v>
      </c>
      <c r="E541">
        <f t="shared" si="52"/>
        <v>7983.8666666666668</v>
      </c>
      <c r="F541">
        <f t="shared" si="48"/>
        <v>7944</v>
      </c>
      <c r="G541">
        <f t="shared" si="51"/>
        <v>7944</v>
      </c>
      <c r="H541">
        <f t="shared" si="53"/>
        <v>7944</v>
      </c>
    </row>
    <row r="542" spans="1:8" x14ac:dyDescent="0.25">
      <c r="A542" s="3">
        <v>44442</v>
      </c>
      <c r="B542" s="10">
        <v>6927</v>
      </c>
      <c r="C542">
        <f t="shared" si="49"/>
        <v>7856.0740740740739</v>
      </c>
      <c r="D542">
        <f t="shared" si="50"/>
        <v>7924.2142857142853</v>
      </c>
      <c r="E542">
        <f t="shared" si="52"/>
        <v>7971.3666666666668</v>
      </c>
      <c r="F542">
        <f t="shared" si="48"/>
        <v>7812.5</v>
      </c>
      <c r="G542">
        <f t="shared" si="51"/>
        <v>7812.5</v>
      </c>
      <c r="H542">
        <f t="shared" si="53"/>
        <v>7944</v>
      </c>
    </row>
    <row r="543" spans="1:8" x14ac:dyDescent="0.25">
      <c r="A543" s="3">
        <v>44443</v>
      </c>
      <c r="B543" s="10">
        <v>7854</v>
      </c>
      <c r="C543">
        <f t="shared" si="49"/>
        <v>7802.4074074074078</v>
      </c>
      <c r="D543">
        <f t="shared" si="50"/>
        <v>7871.6071428571431</v>
      </c>
      <c r="E543">
        <f t="shared" si="52"/>
        <v>7956.2</v>
      </c>
      <c r="F543">
        <f t="shared" si="48"/>
        <v>7759</v>
      </c>
      <c r="G543">
        <f t="shared" si="51"/>
        <v>7812.5</v>
      </c>
      <c r="H543">
        <f t="shared" si="53"/>
        <v>7944</v>
      </c>
    </row>
    <row r="544" spans="1:8" x14ac:dyDescent="0.25">
      <c r="A544" s="3">
        <v>44444</v>
      </c>
      <c r="B544" s="10">
        <v>9221</v>
      </c>
      <c r="C544">
        <f t="shared" si="49"/>
        <v>7764.2222222222226</v>
      </c>
      <c r="D544">
        <f t="shared" si="50"/>
        <v>7827.9285714285716</v>
      </c>
      <c r="E544">
        <f t="shared" si="52"/>
        <v>7911.8666666666668</v>
      </c>
      <c r="F544">
        <f t="shared" si="48"/>
        <v>7759</v>
      </c>
      <c r="G544">
        <f t="shared" si="51"/>
        <v>7812.5</v>
      </c>
      <c r="H544">
        <f t="shared" si="53"/>
        <v>7944</v>
      </c>
    </row>
    <row r="545" spans="1:8" x14ac:dyDescent="0.25">
      <c r="A545" s="3">
        <v>44445</v>
      </c>
      <c r="B545" s="10">
        <v>7230</v>
      </c>
      <c r="C545">
        <f t="shared" si="49"/>
        <v>7731.4074074074078</v>
      </c>
      <c r="D545">
        <f t="shared" si="50"/>
        <v>7788.1428571428569</v>
      </c>
      <c r="E545">
        <f t="shared" si="52"/>
        <v>7872</v>
      </c>
      <c r="F545">
        <f t="shared" si="48"/>
        <v>7759</v>
      </c>
      <c r="G545">
        <f t="shared" si="51"/>
        <v>7812.5</v>
      </c>
      <c r="H545">
        <f t="shared" si="53"/>
        <v>7944</v>
      </c>
    </row>
    <row r="546" spans="1:8" x14ac:dyDescent="0.25">
      <c r="A546" s="3">
        <v>44446</v>
      </c>
      <c r="B546" s="10">
        <v>7771</v>
      </c>
      <c r="C546">
        <f t="shared" si="49"/>
        <v>7680.9259259259261</v>
      </c>
      <c r="D546">
        <f t="shared" si="50"/>
        <v>7760.4285714285716</v>
      </c>
      <c r="E546">
        <f t="shared" si="52"/>
        <v>7830.0333333333338</v>
      </c>
      <c r="F546">
        <f t="shared" si="48"/>
        <v>7759</v>
      </c>
      <c r="G546">
        <f t="shared" si="51"/>
        <v>7812.5</v>
      </c>
      <c r="H546">
        <f t="shared" si="53"/>
        <v>7944</v>
      </c>
    </row>
    <row r="547" spans="1:8" x14ac:dyDescent="0.25">
      <c r="A547" s="3">
        <v>44447</v>
      </c>
      <c r="B547" s="10">
        <v>8317</v>
      </c>
      <c r="C547">
        <f t="shared" si="49"/>
        <v>7668.0370370370374</v>
      </c>
      <c r="D547">
        <f t="shared" si="50"/>
        <v>7702.6428571428569</v>
      </c>
      <c r="E547">
        <f t="shared" si="52"/>
        <v>7757.7333333333336</v>
      </c>
      <c r="F547">
        <f t="shared" si="48"/>
        <v>7759</v>
      </c>
      <c r="G547">
        <f t="shared" si="51"/>
        <v>7812.5</v>
      </c>
      <c r="H547">
        <f t="shared" si="53"/>
        <v>7812.5</v>
      </c>
    </row>
    <row r="548" spans="1:8" x14ac:dyDescent="0.25">
      <c r="A548" s="3">
        <v>44448</v>
      </c>
      <c r="B548" s="10">
        <v>7747</v>
      </c>
      <c r="C548">
        <f t="shared" si="49"/>
        <v>7617.7407407407409</v>
      </c>
      <c r="D548">
        <f t="shared" si="50"/>
        <v>7649.5714285714284</v>
      </c>
      <c r="E548">
        <f t="shared" si="52"/>
        <v>7658.666666666667</v>
      </c>
      <c r="F548">
        <f t="shared" si="48"/>
        <v>7759</v>
      </c>
      <c r="G548">
        <f t="shared" si="51"/>
        <v>7759</v>
      </c>
      <c r="H548">
        <f t="shared" si="53"/>
        <v>7759</v>
      </c>
    </row>
    <row r="549" spans="1:8" x14ac:dyDescent="0.25">
      <c r="A549" s="3">
        <v>44449</v>
      </c>
      <c r="B549" s="10">
        <v>8394</v>
      </c>
      <c r="C549">
        <f t="shared" si="49"/>
        <v>7591.666666666667</v>
      </c>
      <c r="D549">
        <f t="shared" si="50"/>
        <v>7593.3571428571431</v>
      </c>
      <c r="E549">
        <f t="shared" si="52"/>
        <v>7627.2666666666664</v>
      </c>
      <c r="F549">
        <f t="shared" si="48"/>
        <v>7759</v>
      </c>
      <c r="G549">
        <f t="shared" si="51"/>
        <v>7693</v>
      </c>
      <c r="H549">
        <f t="shared" si="53"/>
        <v>7721</v>
      </c>
    </row>
    <row r="550" spans="1:8" x14ac:dyDescent="0.25">
      <c r="A550" s="3">
        <v>44450</v>
      </c>
      <c r="B550" s="10">
        <v>8035</v>
      </c>
      <c r="C550">
        <f t="shared" si="49"/>
        <v>7622.9629629629626</v>
      </c>
      <c r="D550">
        <f t="shared" si="50"/>
        <v>7595.3571428571431</v>
      </c>
      <c r="E550">
        <f t="shared" si="52"/>
        <v>7594.0666666666666</v>
      </c>
      <c r="F550">
        <f t="shared" si="48"/>
        <v>7759</v>
      </c>
      <c r="G550">
        <f t="shared" si="51"/>
        <v>7721</v>
      </c>
      <c r="H550">
        <f t="shared" si="53"/>
        <v>7667</v>
      </c>
    </row>
    <row r="551" spans="1:8" x14ac:dyDescent="0.25">
      <c r="A551" s="3">
        <v>44451</v>
      </c>
      <c r="B551" s="10">
        <v>8034</v>
      </c>
      <c r="C551">
        <f t="shared" si="49"/>
        <v>7668.7407407407409</v>
      </c>
      <c r="D551">
        <f t="shared" si="50"/>
        <v>7619.0357142857147</v>
      </c>
      <c r="E551">
        <f t="shared" si="52"/>
        <v>7561.8666666666668</v>
      </c>
      <c r="F551">
        <f t="shared" si="48"/>
        <v>7759</v>
      </c>
      <c r="G551">
        <f t="shared" si="51"/>
        <v>7721</v>
      </c>
      <c r="H551">
        <f t="shared" si="53"/>
        <v>7661.5</v>
      </c>
    </row>
    <row r="552" spans="1:8" x14ac:dyDescent="0.25">
      <c r="A552" s="3">
        <v>44452</v>
      </c>
      <c r="B552" s="10">
        <v>8342</v>
      </c>
      <c r="C552">
        <f t="shared" si="49"/>
        <v>7690.8888888888887</v>
      </c>
      <c r="D552">
        <f t="shared" si="50"/>
        <v>7633.1785714285716</v>
      </c>
      <c r="E552">
        <f t="shared" si="52"/>
        <v>7554.6</v>
      </c>
      <c r="F552">
        <f t="shared" si="48"/>
        <v>7759</v>
      </c>
      <c r="G552">
        <f t="shared" si="51"/>
        <v>7721</v>
      </c>
      <c r="H552">
        <f t="shared" si="53"/>
        <v>7661.5</v>
      </c>
    </row>
    <row r="553" spans="1:8" x14ac:dyDescent="0.25">
      <c r="A553" s="3">
        <v>44453</v>
      </c>
      <c r="B553" s="10">
        <v>7516</v>
      </c>
      <c r="C553">
        <f t="shared" si="49"/>
        <v>7701.6296296296296</v>
      </c>
      <c r="D553">
        <f t="shared" si="50"/>
        <v>7653.0714285714284</v>
      </c>
      <c r="E553">
        <f t="shared" si="52"/>
        <v>7545.666666666667</v>
      </c>
      <c r="F553">
        <f t="shared" si="48"/>
        <v>7759</v>
      </c>
      <c r="G553">
        <f t="shared" si="51"/>
        <v>7721</v>
      </c>
      <c r="H553">
        <f t="shared" si="53"/>
        <v>7661.5</v>
      </c>
    </row>
    <row r="554" spans="1:8" x14ac:dyDescent="0.25">
      <c r="A554" s="3">
        <v>44454</v>
      </c>
      <c r="B554" s="10">
        <v>7437</v>
      </c>
      <c r="C554">
        <f t="shared" si="49"/>
        <v>7679.4074074074078</v>
      </c>
      <c r="D554">
        <f t="shared" si="50"/>
        <v>7641.1785714285716</v>
      </c>
      <c r="E554">
        <f t="shared" si="52"/>
        <v>7530.4</v>
      </c>
      <c r="F554">
        <f t="shared" si="48"/>
        <v>7759</v>
      </c>
      <c r="G554">
        <f t="shared" si="51"/>
        <v>7721</v>
      </c>
      <c r="H554">
        <f t="shared" si="53"/>
        <v>7661.5</v>
      </c>
    </row>
    <row r="555" spans="1:8" x14ac:dyDescent="0.25">
      <c r="A555" s="3">
        <v>44455</v>
      </c>
      <c r="B555" s="10">
        <v>7628</v>
      </c>
      <c r="C555">
        <f t="shared" si="49"/>
        <v>7657.5185185185182</v>
      </c>
      <c r="D555">
        <f t="shared" si="50"/>
        <v>7605.75</v>
      </c>
      <c r="E555">
        <f t="shared" si="52"/>
        <v>7485.7666666666664</v>
      </c>
      <c r="F555">
        <f t="shared" si="48"/>
        <v>7759</v>
      </c>
      <c r="G555">
        <f t="shared" si="51"/>
        <v>7721</v>
      </c>
      <c r="H555">
        <f t="shared" si="53"/>
        <v>7661.5</v>
      </c>
    </row>
    <row r="556" spans="1:8" x14ac:dyDescent="0.25">
      <c r="A556" s="3">
        <v>44456</v>
      </c>
      <c r="B556" s="10">
        <v>8291</v>
      </c>
      <c r="C556">
        <f t="shared" si="49"/>
        <v>7586.2592592592591</v>
      </c>
      <c r="D556">
        <f t="shared" si="50"/>
        <v>7562.7142857142853</v>
      </c>
      <c r="E556">
        <f t="shared" si="52"/>
        <v>7433.7666666666664</v>
      </c>
      <c r="F556">
        <f t="shared" si="48"/>
        <v>7759</v>
      </c>
      <c r="G556">
        <f t="shared" si="51"/>
        <v>7721</v>
      </c>
      <c r="H556">
        <f t="shared" si="53"/>
        <v>7661.5</v>
      </c>
    </row>
    <row r="557" spans="1:8" x14ac:dyDescent="0.25">
      <c r="A557" s="3">
        <v>44457</v>
      </c>
      <c r="B557" s="10">
        <v>8517</v>
      </c>
      <c r="C557">
        <f t="shared" si="49"/>
        <v>7482.3703703703704</v>
      </c>
      <c r="D557">
        <f t="shared" si="50"/>
        <v>7495.6428571428569</v>
      </c>
      <c r="E557">
        <f t="shared" si="52"/>
        <v>7389.2666666666664</v>
      </c>
      <c r="F557">
        <f t="shared" si="48"/>
        <v>7721</v>
      </c>
      <c r="G557">
        <f t="shared" si="51"/>
        <v>7721</v>
      </c>
      <c r="H557">
        <f t="shared" si="53"/>
        <v>7661.5</v>
      </c>
    </row>
    <row r="558" spans="1:8" x14ac:dyDescent="0.25">
      <c r="A558" s="3">
        <v>44458</v>
      </c>
      <c r="B558" s="10">
        <v>8434</v>
      </c>
      <c r="C558">
        <f t="shared" si="49"/>
        <v>7321.333333333333</v>
      </c>
      <c r="D558">
        <f t="shared" si="50"/>
        <v>7389.1785714285716</v>
      </c>
      <c r="E558">
        <f t="shared" si="52"/>
        <v>7294.9333333333334</v>
      </c>
      <c r="F558">
        <f t="shared" si="48"/>
        <v>7661.5</v>
      </c>
      <c r="G558">
        <f t="shared" si="51"/>
        <v>7661.5</v>
      </c>
      <c r="H558">
        <f t="shared" si="53"/>
        <v>7661.5</v>
      </c>
    </row>
    <row r="559" spans="1:8" x14ac:dyDescent="0.25">
      <c r="A559" s="3">
        <v>44459</v>
      </c>
      <c r="B559" s="10">
        <v>8544</v>
      </c>
      <c r="C559">
        <f t="shared" si="49"/>
        <v>7205.2962962962965</v>
      </c>
      <c r="D559">
        <f t="shared" si="50"/>
        <v>7206.1785714285716</v>
      </c>
      <c r="E559">
        <f t="shared" si="52"/>
        <v>7175.5333333333338</v>
      </c>
      <c r="F559">
        <f t="shared" si="48"/>
        <v>7661.5</v>
      </c>
      <c r="G559">
        <f t="shared" si="51"/>
        <v>7572</v>
      </c>
      <c r="H559">
        <f t="shared" si="53"/>
        <v>7572</v>
      </c>
    </row>
    <row r="560" spans="1:8" x14ac:dyDescent="0.25">
      <c r="A560" s="3">
        <v>44460</v>
      </c>
      <c r="B560" s="10">
        <v>8289</v>
      </c>
      <c r="C560">
        <f t="shared" si="49"/>
        <v>7075.7037037037035</v>
      </c>
      <c r="D560">
        <f t="shared" si="50"/>
        <v>7100.5357142857147</v>
      </c>
      <c r="E560">
        <f t="shared" si="52"/>
        <v>7027.9333333333334</v>
      </c>
      <c r="F560">
        <f t="shared" si="48"/>
        <v>7572</v>
      </c>
      <c r="G560">
        <f t="shared" si="51"/>
        <v>7572</v>
      </c>
      <c r="H560">
        <f t="shared" si="53"/>
        <v>7514.5</v>
      </c>
    </row>
    <row r="561" spans="1:8" x14ac:dyDescent="0.25">
      <c r="A561" s="3">
        <v>44461</v>
      </c>
      <c r="B561" s="10">
        <v>7151</v>
      </c>
      <c r="C561">
        <f t="shared" si="49"/>
        <v>6945.1851851851852</v>
      </c>
      <c r="D561">
        <f t="shared" si="50"/>
        <v>6994.1785714285716</v>
      </c>
      <c r="E561">
        <f t="shared" si="52"/>
        <v>6906.8</v>
      </c>
      <c r="F561">
        <f t="shared" si="48"/>
        <v>7514.5</v>
      </c>
      <c r="G561">
        <f t="shared" si="51"/>
        <v>7514.5</v>
      </c>
      <c r="H561">
        <f t="shared" si="53"/>
        <v>7514.5</v>
      </c>
    </row>
    <row r="562" spans="1:8" x14ac:dyDescent="0.25">
      <c r="A562" s="3">
        <v>44462</v>
      </c>
      <c r="B562" s="10">
        <v>6935</v>
      </c>
      <c r="C562">
        <f t="shared" si="49"/>
        <v>6791.4444444444443</v>
      </c>
      <c r="D562">
        <f t="shared" si="50"/>
        <v>6825.5714285714284</v>
      </c>
      <c r="E562">
        <f t="shared" si="52"/>
        <v>6775.5333333333338</v>
      </c>
      <c r="F562">
        <f t="shared" si="48"/>
        <v>7475</v>
      </c>
      <c r="G562">
        <f t="shared" si="51"/>
        <v>7475</v>
      </c>
      <c r="H562">
        <f t="shared" si="53"/>
        <v>7475</v>
      </c>
    </row>
    <row r="563" spans="1:8" x14ac:dyDescent="0.25">
      <c r="A563" s="3">
        <v>44463</v>
      </c>
      <c r="B563" s="10">
        <v>7695</v>
      </c>
      <c r="C563">
        <f t="shared" si="49"/>
        <v>6622.5185185185182</v>
      </c>
      <c r="D563">
        <f t="shared" si="50"/>
        <v>6685.7857142857147</v>
      </c>
      <c r="E563">
        <f t="shared" si="52"/>
        <v>6611.5</v>
      </c>
      <c r="F563">
        <f t="shared" si="48"/>
        <v>7294</v>
      </c>
      <c r="G563">
        <f t="shared" si="51"/>
        <v>7294</v>
      </c>
      <c r="H563">
        <f t="shared" si="53"/>
        <v>7294</v>
      </c>
    </row>
    <row r="564" spans="1:8" x14ac:dyDescent="0.25">
      <c r="A564" s="3">
        <v>44464</v>
      </c>
      <c r="B564" s="10">
        <v>7513</v>
      </c>
      <c r="C564">
        <f t="shared" si="49"/>
        <v>6450.7037037037035</v>
      </c>
      <c r="D564">
        <f t="shared" si="50"/>
        <v>6507.2857142857147</v>
      </c>
      <c r="E564">
        <f t="shared" si="52"/>
        <v>6468</v>
      </c>
      <c r="F564">
        <f t="shared" si="48"/>
        <v>7043</v>
      </c>
      <c r="G564">
        <f t="shared" si="51"/>
        <v>7043</v>
      </c>
      <c r="H564">
        <f t="shared" si="53"/>
        <v>7043</v>
      </c>
    </row>
    <row r="565" spans="1:8" x14ac:dyDescent="0.25">
      <c r="A565" s="3">
        <v>44465</v>
      </c>
      <c r="B565" s="10">
        <v>6673</v>
      </c>
      <c r="C565">
        <f t="shared" si="49"/>
        <v>6280.6296296296296</v>
      </c>
      <c r="D565">
        <f t="shared" si="50"/>
        <v>6343.25</v>
      </c>
      <c r="E565">
        <f t="shared" si="52"/>
        <v>6308.333333333333</v>
      </c>
      <c r="F565">
        <f t="shared" si="48"/>
        <v>6804</v>
      </c>
      <c r="G565">
        <f t="shared" si="51"/>
        <v>6804</v>
      </c>
      <c r="H565">
        <f t="shared" si="53"/>
        <v>6804</v>
      </c>
    </row>
    <row r="566" spans="1:8" x14ac:dyDescent="0.25">
      <c r="A566" s="3">
        <v>44466</v>
      </c>
      <c r="B566" s="10">
        <v>6632</v>
      </c>
      <c r="C566">
        <f t="shared" si="49"/>
        <v>6105.1481481481478</v>
      </c>
      <c r="D566">
        <f t="shared" si="50"/>
        <v>6185.0357142857147</v>
      </c>
      <c r="E566">
        <f t="shared" si="52"/>
        <v>6138.666666666667</v>
      </c>
      <c r="F566">
        <f t="shared" si="48"/>
        <v>6652.5</v>
      </c>
      <c r="G566">
        <f t="shared" si="51"/>
        <v>6652.5</v>
      </c>
      <c r="H566">
        <f t="shared" si="53"/>
        <v>6652.5</v>
      </c>
    </row>
    <row r="567" spans="1:8" x14ac:dyDescent="0.25">
      <c r="A567" s="3">
        <v>44467</v>
      </c>
      <c r="B567" s="10">
        <v>6009</v>
      </c>
      <c r="C567">
        <f t="shared" si="49"/>
        <v>5935.8518518518522</v>
      </c>
      <c r="D567">
        <f t="shared" si="50"/>
        <v>5992.2857142857147</v>
      </c>
      <c r="E567">
        <f t="shared" si="52"/>
        <v>5958.8</v>
      </c>
      <c r="F567">
        <f t="shared" si="48"/>
        <v>6320.5</v>
      </c>
      <c r="G567">
        <f t="shared" si="51"/>
        <v>6320.5</v>
      </c>
      <c r="H567">
        <f t="shared" si="53"/>
        <v>6320.5</v>
      </c>
    </row>
    <row r="568" spans="1:8" x14ac:dyDescent="0.25">
      <c r="A568" s="3">
        <v>44468</v>
      </c>
      <c r="B568" s="10">
        <v>5617</v>
      </c>
      <c r="C568">
        <f t="shared" si="49"/>
        <v>5758.1111111111113</v>
      </c>
      <c r="D568">
        <f t="shared" si="50"/>
        <v>5818.0714285714284</v>
      </c>
      <c r="E568">
        <f t="shared" si="52"/>
        <v>5759.2</v>
      </c>
      <c r="F568">
        <f t="shared" si="48"/>
        <v>5813</v>
      </c>
      <c r="G568">
        <f t="shared" si="51"/>
        <v>5813</v>
      </c>
      <c r="H568">
        <f t="shared" si="53"/>
        <v>5813</v>
      </c>
    </row>
    <row r="569" spans="1:8" x14ac:dyDescent="0.25">
      <c r="A569" s="3">
        <v>44469</v>
      </c>
      <c r="B569" s="10">
        <v>5003</v>
      </c>
      <c r="C569">
        <f t="shared" si="49"/>
        <v>5562.7777777777774</v>
      </c>
      <c r="D569">
        <f t="shared" si="50"/>
        <v>5636.5357142857147</v>
      </c>
      <c r="E569">
        <f t="shared" si="52"/>
        <v>5587.4666666666662</v>
      </c>
      <c r="F569">
        <f t="shared" si="48"/>
        <v>5333</v>
      </c>
      <c r="G569">
        <f t="shared" si="51"/>
        <v>5333</v>
      </c>
      <c r="H569">
        <f t="shared" si="53"/>
        <v>5333</v>
      </c>
    </row>
    <row r="570" spans="1:8" x14ac:dyDescent="0.25">
      <c r="A570" s="3">
        <v>44470</v>
      </c>
      <c r="B570" s="10">
        <v>5049</v>
      </c>
      <c r="C570">
        <f t="shared" si="49"/>
        <v>5343.2592592592591</v>
      </c>
      <c r="D570">
        <f t="shared" si="50"/>
        <v>5448.5357142857147</v>
      </c>
      <c r="E570">
        <f t="shared" si="52"/>
        <v>5410.833333333333</v>
      </c>
      <c r="F570">
        <f t="shared" si="48"/>
        <v>5026</v>
      </c>
      <c r="G570">
        <f t="shared" si="51"/>
        <v>5026</v>
      </c>
      <c r="H570">
        <f t="shared" si="53"/>
        <v>5026</v>
      </c>
    </row>
    <row r="571" spans="1:8" x14ac:dyDescent="0.25">
      <c r="A571" s="3">
        <v>44471</v>
      </c>
      <c r="B571" s="10">
        <v>4873</v>
      </c>
      <c r="C571">
        <f t="shared" si="49"/>
        <v>5107</v>
      </c>
      <c r="D571">
        <f t="shared" si="50"/>
        <v>5228.7857142857147</v>
      </c>
      <c r="E571">
        <f t="shared" si="52"/>
        <v>5221.4333333333334</v>
      </c>
      <c r="F571">
        <f t="shared" si="48"/>
        <v>4938</v>
      </c>
      <c r="G571">
        <f t="shared" si="51"/>
        <v>4938</v>
      </c>
      <c r="H571">
        <f t="shared" si="53"/>
        <v>4938</v>
      </c>
    </row>
    <row r="572" spans="1:8" x14ac:dyDescent="0.25">
      <c r="A572" s="3">
        <v>44472</v>
      </c>
      <c r="B572" s="10">
        <v>4097</v>
      </c>
      <c r="C572">
        <f t="shared" si="49"/>
        <v>4866.7037037037035</v>
      </c>
      <c r="D572">
        <f t="shared" si="50"/>
        <v>4994.1071428571431</v>
      </c>
      <c r="E572">
        <f t="shared" si="52"/>
        <v>5018.3</v>
      </c>
      <c r="F572">
        <f t="shared" si="48"/>
        <v>4833</v>
      </c>
      <c r="G572">
        <f t="shared" si="51"/>
        <v>4833</v>
      </c>
      <c r="H572">
        <f t="shared" si="53"/>
        <v>4833</v>
      </c>
    </row>
    <row r="573" spans="1:8" x14ac:dyDescent="0.25">
      <c r="A573" s="3">
        <v>44473</v>
      </c>
      <c r="B573" s="10">
        <v>4272</v>
      </c>
      <c r="C573">
        <f t="shared" si="49"/>
        <v>4631.6296296296296</v>
      </c>
      <c r="D573">
        <f t="shared" si="50"/>
        <v>4771.3571428571431</v>
      </c>
      <c r="E573">
        <f t="shared" si="52"/>
        <v>4795.8666666666668</v>
      </c>
      <c r="F573">
        <f t="shared" si="48"/>
        <v>4532.5</v>
      </c>
      <c r="G573">
        <f t="shared" si="51"/>
        <v>4532.5</v>
      </c>
      <c r="H573">
        <f t="shared" si="53"/>
        <v>4532.5</v>
      </c>
    </row>
    <row r="574" spans="1:8" x14ac:dyDescent="0.25">
      <c r="A574" s="3">
        <v>44474</v>
      </c>
      <c r="B574" s="10">
        <v>4793</v>
      </c>
      <c r="C574">
        <f t="shared" si="49"/>
        <v>4392.9259259259261</v>
      </c>
      <c r="D574">
        <f t="shared" si="50"/>
        <v>4532.0714285714284</v>
      </c>
      <c r="E574">
        <f t="shared" si="52"/>
        <v>4573.666666666667</v>
      </c>
      <c r="F574">
        <f t="shared" si="48"/>
        <v>4184.5</v>
      </c>
      <c r="G574">
        <f t="shared" si="51"/>
        <v>4184.5</v>
      </c>
      <c r="H574">
        <f t="shared" si="53"/>
        <v>4184.5</v>
      </c>
    </row>
    <row r="575" spans="1:8" x14ac:dyDescent="0.25">
      <c r="A575" s="3">
        <v>44475</v>
      </c>
      <c r="B575" s="10">
        <v>3596</v>
      </c>
      <c r="C575">
        <f t="shared" si="49"/>
        <v>4193.5555555555557</v>
      </c>
      <c r="D575">
        <f t="shared" si="50"/>
        <v>4299.1785714285716</v>
      </c>
      <c r="E575">
        <f t="shared" si="52"/>
        <v>4340.5333333333338</v>
      </c>
      <c r="F575">
        <f t="shared" si="48"/>
        <v>3965</v>
      </c>
      <c r="G575">
        <f t="shared" si="51"/>
        <v>3965</v>
      </c>
      <c r="H575">
        <f t="shared" si="53"/>
        <v>3965</v>
      </c>
    </row>
    <row r="576" spans="1:8" x14ac:dyDescent="0.25">
      <c r="A576" s="3">
        <v>44476</v>
      </c>
      <c r="B576" s="10">
        <v>3833</v>
      </c>
      <c r="C576">
        <f t="shared" si="49"/>
        <v>3994.1111111111113</v>
      </c>
      <c r="D576">
        <f t="shared" si="50"/>
        <v>4099.1428571428569</v>
      </c>
      <c r="E576">
        <f t="shared" si="52"/>
        <v>4112.0666666666666</v>
      </c>
      <c r="F576">
        <f t="shared" si="48"/>
        <v>3718.5</v>
      </c>
      <c r="G576">
        <f t="shared" si="51"/>
        <v>3718.5</v>
      </c>
      <c r="H576">
        <f t="shared" si="53"/>
        <v>3718.5</v>
      </c>
    </row>
    <row r="577" spans="1:8" x14ac:dyDescent="0.25">
      <c r="A577" s="3">
        <v>44477</v>
      </c>
      <c r="B577" s="10">
        <v>3396</v>
      </c>
      <c r="C577">
        <f t="shared" si="49"/>
        <v>3762.2592592592591</v>
      </c>
      <c r="D577">
        <f t="shared" si="50"/>
        <v>3902.7142857142858</v>
      </c>
      <c r="E577">
        <f t="shared" si="52"/>
        <v>3922.9</v>
      </c>
      <c r="F577">
        <f t="shared" si="48"/>
        <v>3600</v>
      </c>
      <c r="G577">
        <f t="shared" si="51"/>
        <v>3600</v>
      </c>
      <c r="H577">
        <f t="shared" si="53"/>
        <v>3600</v>
      </c>
    </row>
    <row r="578" spans="1:8" x14ac:dyDescent="0.25">
      <c r="A578" s="3">
        <v>44478</v>
      </c>
      <c r="B578" s="10">
        <v>3442</v>
      </c>
      <c r="C578">
        <f t="shared" si="49"/>
        <v>3538.6666666666665</v>
      </c>
      <c r="D578">
        <f t="shared" si="50"/>
        <v>3680.6071428571427</v>
      </c>
      <c r="E578">
        <f t="shared" si="52"/>
        <v>3738.1666666666665</v>
      </c>
      <c r="F578">
        <f t="shared" si="48"/>
        <v>3519</v>
      </c>
      <c r="G578">
        <f t="shared" si="51"/>
        <v>3519</v>
      </c>
      <c r="H578">
        <f t="shared" si="53"/>
        <v>3519</v>
      </c>
    </row>
    <row r="579" spans="1:8" x14ac:dyDescent="0.25">
      <c r="A579" s="3">
        <v>44479</v>
      </c>
      <c r="B579" s="10">
        <v>3604</v>
      </c>
      <c r="C579">
        <f t="shared" si="49"/>
        <v>3343.1111111111113</v>
      </c>
      <c r="D579">
        <f t="shared" si="50"/>
        <v>3462.0357142857142</v>
      </c>
      <c r="E579">
        <f t="shared" si="52"/>
        <v>3525.6333333333332</v>
      </c>
      <c r="F579">
        <f t="shared" si="48"/>
        <v>3419</v>
      </c>
      <c r="G579">
        <f t="shared" si="51"/>
        <v>3419</v>
      </c>
      <c r="H579">
        <f t="shared" si="53"/>
        <v>3419</v>
      </c>
    </row>
    <row r="580" spans="1:8" x14ac:dyDescent="0.25">
      <c r="A580" s="3">
        <v>44480</v>
      </c>
      <c r="B580" s="10">
        <v>2945</v>
      </c>
      <c r="C580">
        <f t="shared" si="49"/>
        <v>3146.3333333333335</v>
      </c>
      <c r="D580">
        <f t="shared" si="50"/>
        <v>3270.8214285714284</v>
      </c>
      <c r="E580">
        <f t="shared" si="52"/>
        <v>3315.5333333333333</v>
      </c>
      <c r="F580">
        <f t="shared" si="48"/>
        <v>3170.5</v>
      </c>
      <c r="G580">
        <f t="shared" si="51"/>
        <v>3170.5</v>
      </c>
      <c r="H580">
        <f t="shared" si="53"/>
        <v>3170.5</v>
      </c>
    </row>
    <row r="581" spans="1:8" x14ac:dyDescent="0.25">
      <c r="A581" s="3">
        <v>44481</v>
      </c>
      <c r="B581" s="10">
        <v>2638</v>
      </c>
      <c r="C581">
        <f t="shared" si="49"/>
        <v>2968.5925925925926</v>
      </c>
      <c r="D581">
        <f t="shared" si="50"/>
        <v>3077.1785714285716</v>
      </c>
      <c r="E581">
        <f t="shared" si="52"/>
        <v>3125.6</v>
      </c>
      <c r="F581">
        <f t="shared" si="48"/>
        <v>2791.5</v>
      </c>
      <c r="G581">
        <f t="shared" si="51"/>
        <v>2791.5</v>
      </c>
      <c r="H581">
        <f t="shared" si="53"/>
        <v>2791.5</v>
      </c>
    </row>
    <row r="582" spans="1:8" x14ac:dyDescent="0.25">
      <c r="A582" s="3">
        <v>44482</v>
      </c>
      <c r="B582" s="10">
        <v>2354</v>
      </c>
      <c r="C582">
        <f t="shared" si="49"/>
        <v>2796.6666666666665</v>
      </c>
      <c r="D582">
        <f t="shared" si="50"/>
        <v>2897.3928571428573</v>
      </c>
      <c r="E582">
        <f t="shared" si="52"/>
        <v>2934.9333333333334</v>
      </c>
      <c r="F582">
        <f t="shared" si="48"/>
        <v>2501</v>
      </c>
      <c r="G582">
        <f t="shared" si="51"/>
        <v>2501</v>
      </c>
      <c r="H582">
        <f t="shared" si="53"/>
        <v>2501</v>
      </c>
    </row>
    <row r="583" spans="1:8" x14ac:dyDescent="0.25">
      <c r="A583" s="3">
        <v>44483</v>
      </c>
      <c r="B583" s="10">
        <v>2364</v>
      </c>
      <c r="C583">
        <f t="shared" si="49"/>
        <v>2645.1481481481483</v>
      </c>
      <c r="D583">
        <f t="shared" si="50"/>
        <v>2729.3571428571427</v>
      </c>
      <c r="E583">
        <f t="shared" si="52"/>
        <v>2764.6333333333332</v>
      </c>
      <c r="F583">
        <f t="shared" si="48"/>
        <v>2359</v>
      </c>
      <c r="G583">
        <f t="shared" si="51"/>
        <v>2359</v>
      </c>
      <c r="H583">
        <f t="shared" si="53"/>
        <v>2359</v>
      </c>
    </row>
    <row r="584" spans="1:8" x14ac:dyDescent="0.25">
      <c r="A584" s="3">
        <v>44484</v>
      </c>
      <c r="B584" s="10">
        <v>2138</v>
      </c>
      <c r="C584">
        <f t="shared" si="49"/>
        <v>2491.4814814814813</v>
      </c>
      <c r="D584">
        <f t="shared" si="50"/>
        <v>2582.8214285714284</v>
      </c>
      <c r="E584">
        <f t="shared" si="52"/>
        <v>2606.2666666666669</v>
      </c>
      <c r="F584">
        <f t="shared" si="48"/>
        <v>2275.5</v>
      </c>
      <c r="G584">
        <f t="shared" si="51"/>
        <v>2275.5</v>
      </c>
      <c r="H584">
        <f t="shared" si="53"/>
        <v>2275.5</v>
      </c>
    </row>
    <row r="585" spans="1:8" x14ac:dyDescent="0.25">
      <c r="A585" s="3">
        <v>44485</v>
      </c>
      <c r="B585" s="10">
        <v>1946</v>
      </c>
      <c r="C585">
        <f t="shared" si="49"/>
        <v>2343.0740740740739</v>
      </c>
      <c r="D585">
        <f t="shared" si="50"/>
        <v>2433.4285714285716</v>
      </c>
      <c r="E585">
        <f t="shared" si="52"/>
        <v>2463.2333333333331</v>
      </c>
      <c r="F585">
        <f t="shared" si="48"/>
        <v>2167.5</v>
      </c>
      <c r="G585">
        <f t="shared" si="51"/>
        <v>2167.5</v>
      </c>
      <c r="H585">
        <f t="shared" si="53"/>
        <v>2167.5</v>
      </c>
    </row>
    <row r="586" spans="1:8" x14ac:dyDescent="0.25">
      <c r="A586" s="3">
        <v>44486</v>
      </c>
      <c r="B586" s="10">
        <v>2197</v>
      </c>
      <c r="C586">
        <f t="shared" si="49"/>
        <v>2217.7037037037039</v>
      </c>
      <c r="D586">
        <f t="shared" si="50"/>
        <v>2284.8214285714284</v>
      </c>
      <c r="E586">
        <f t="shared" si="52"/>
        <v>2317.4666666666667</v>
      </c>
      <c r="F586">
        <f t="shared" si="48"/>
        <v>2042</v>
      </c>
      <c r="G586">
        <f t="shared" si="51"/>
        <v>2042</v>
      </c>
      <c r="H586">
        <f t="shared" si="53"/>
        <v>2042</v>
      </c>
    </row>
    <row r="587" spans="1:8" x14ac:dyDescent="0.25">
      <c r="A587" s="3">
        <v>44487</v>
      </c>
      <c r="B587" s="10">
        <v>1844</v>
      </c>
      <c r="C587">
        <f t="shared" si="49"/>
        <v>2084.5185185185187</v>
      </c>
      <c r="D587">
        <f t="shared" si="50"/>
        <v>2162.6428571428573</v>
      </c>
      <c r="E587">
        <f t="shared" si="52"/>
        <v>2176.1333333333332</v>
      </c>
      <c r="F587">
        <f t="shared" si="48"/>
        <v>1895</v>
      </c>
      <c r="G587">
        <f t="shared" si="51"/>
        <v>1895</v>
      </c>
      <c r="H587">
        <f t="shared" si="53"/>
        <v>1895</v>
      </c>
    </row>
    <row r="588" spans="1:8" x14ac:dyDescent="0.25">
      <c r="A588" s="3">
        <v>44488</v>
      </c>
      <c r="B588" s="10">
        <v>1768</v>
      </c>
      <c r="C588">
        <f t="shared" si="49"/>
        <v>1930.4444444444443</v>
      </c>
      <c r="D588">
        <f t="shared" si="50"/>
        <v>2032.6785714285713</v>
      </c>
      <c r="E588">
        <f t="shared" si="52"/>
        <v>2057.8666666666668</v>
      </c>
      <c r="F588">
        <f t="shared" si="48"/>
        <v>1806</v>
      </c>
      <c r="G588">
        <f t="shared" si="51"/>
        <v>1806</v>
      </c>
      <c r="H588">
        <f t="shared" si="53"/>
        <v>1806</v>
      </c>
    </row>
    <row r="589" spans="1:8" x14ac:dyDescent="0.25">
      <c r="A589" s="3">
        <v>44489</v>
      </c>
      <c r="B589" s="10">
        <v>1550</v>
      </c>
      <c r="C589">
        <f t="shared" si="49"/>
        <v>1817.5925925925926</v>
      </c>
      <c r="D589">
        <f t="shared" si="50"/>
        <v>1881.1071428571429</v>
      </c>
      <c r="E589">
        <f t="shared" si="52"/>
        <v>1934.3666666666666</v>
      </c>
      <c r="F589">
        <f t="shared" si="48"/>
        <v>1659</v>
      </c>
      <c r="G589">
        <f t="shared" si="51"/>
        <v>1659</v>
      </c>
      <c r="H589">
        <f t="shared" si="53"/>
        <v>1659</v>
      </c>
    </row>
    <row r="590" spans="1:8" x14ac:dyDescent="0.25">
      <c r="A590" s="3">
        <v>44490</v>
      </c>
      <c r="B590" s="10">
        <v>1435</v>
      </c>
      <c r="C590">
        <f t="shared" si="49"/>
        <v>1696.6296296296296</v>
      </c>
      <c r="D590">
        <f t="shared" si="50"/>
        <v>1772.9285714285713</v>
      </c>
      <c r="E590">
        <f t="shared" si="52"/>
        <v>1794.3333333333333</v>
      </c>
      <c r="F590">
        <f t="shared" si="48"/>
        <v>1513</v>
      </c>
      <c r="G590">
        <f t="shared" si="51"/>
        <v>1513</v>
      </c>
      <c r="H590">
        <f t="shared" si="53"/>
        <v>1513</v>
      </c>
    </row>
    <row r="591" spans="1:8" x14ac:dyDescent="0.25">
      <c r="A591" s="3">
        <v>44491</v>
      </c>
      <c r="B591" s="10">
        <v>1476</v>
      </c>
      <c r="C591">
        <f t="shared" si="49"/>
        <v>1592.7777777777778</v>
      </c>
      <c r="D591">
        <f t="shared" si="50"/>
        <v>1657.1785714285713</v>
      </c>
      <c r="E591">
        <f t="shared" si="52"/>
        <v>1694.6666666666667</v>
      </c>
      <c r="F591">
        <f t="shared" si="48"/>
        <v>1455.5</v>
      </c>
      <c r="G591">
        <f t="shared" si="51"/>
        <v>1455.5</v>
      </c>
      <c r="H591">
        <f t="shared" si="53"/>
        <v>1455.5</v>
      </c>
    </row>
    <row r="592" spans="1:8" x14ac:dyDescent="0.25">
      <c r="A592" s="3">
        <v>44492</v>
      </c>
      <c r="B592" s="10">
        <v>1393</v>
      </c>
      <c r="C592">
        <f t="shared" si="49"/>
        <v>1487.7407407407406</v>
      </c>
      <c r="D592">
        <f t="shared" si="50"/>
        <v>1557.5357142857142</v>
      </c>
      <c r="E592">
        <f t="shared" si="52"/>
        <v>1585.2333333333333</v>
      </c>
      <c r="F592">
        <f t="shared" si="48"/>
        <v>1414</v>
      </c>
      <c r="G592">
        <f t="shared" si="51"/>
        <v>1414</v>
      </c>
      <c r="H592">
        <f t="shared" si="53"/>
        <v>1414</v>
      </c>
    </row>
    <row r="593" spans="1:8" x14ac:dyDescent="0.25">
      <c r="A593" s="3">
        <v>44493</v>
      </c>
      <c r="B593" s="10">
        <v>1319</v>
      </c>
      <c r="C593">
        <f t="shared" si="49"/>
        <v>1374.6296296296296</v>
      </c>
      <c r="D593">
        <f t="shared" si="50"/>
        <v>1454.25</v>
      </c>
      <c r="E593">
        <f t="shared" si="52"/>
        <v>1488.1333333333334</v>
      </c>
      <c r="F593">
        <f t="shared" ref="F593:F643" si="54">MEDIAN(B580:B605)</f>
        <v>1356</v>
      </c>
      <c r="G593">
        <f t="shared" si="51"/>
        <v>1356</v>
      </c>
      <c r="H593">
        <f t="shared" si="53"/>
        <v>1356</v>
      </c>
    </row>
    <row r="594" spans="1:8" x14ac:dyDescent="0.25">
      <c r="A594" s="3">
        <v>44494</v>
      </c>
      <c r="B594" s="10">
        <v>1210</v>
      </c>
      <c r="C594">
        <f t="shared" ref="C594:C642" si="55">AVERAGE(B581:B607)</f>
        <v>1283.4444444444443</v>
      </c>
      <c r="D594">
        <f t="shared" ref="D594:D642" si="56">AVERAGE(B580:B607)</f>
        <v>1342.7857142857142</v>
      </c>
      <c r="E594">
        <f t="shared" si="52"/>
        <v>1389.1</v>
      </c>
      <c r="F594">
        <f t="shared" si="54"/>
        <v>1264.5</v>
      </c>
      <c r="G594">
        <f t="shared" ref="G594:G642" si="57">MEDIAN(B580:B607)</f>
        <v>1264.5</v>
      </c>
      <c r="H594">
        <f t="shared" si="53"/>
        <v>1264.5</v>
      </c>
    </row>
    <row r="595" spans="1:8" x14ac:dyDescent="0.25">
      <c r="A595" s="3">
        <v>44495</v>
      </c>
      <c r="B595" s="10">
        <v>975</v>
      </c>
      <c r="C595">
        <f t="shared" si="55"/>
        <v>1203.1851851851852</v>
      </c>
      <c r="D595">
        <f t="shared" si="56"/>
        <v>1254.4285714285713</v>
      </c>
      <c r="E595">
        <f t="shared" ref="E595:E641" si="58">AVERAGE(B580:B609)</f>
        <v>1284.5333333333333</v>
      </c>
      <c r="F595">
        <f t="shared" si="54"/>
        <v>1092.5</v>
      </c>
      <c r="G595">
        <f t="shared" si="57"/>
        <v>1092.5</v>
      </c>
      <c r="H595">
        <f t="shared" ref="H595:H641" si="59">MEDIAN(B580:B609)</f>
        <v>1092.5</v>
      </c>
    </row>
    <row r="596" spans="1:8" x14ac:dyDescent="0.25">
      <c r="A596" s="3">
        <v>44496</v>
      </c>
      <c r="B596" s="10">
        <v>912</v>
      </c>
      <c r="C596">
        <f t="shared" si="55"/>
        <v>1133.2962962962963</v>
      </c>
      <c r="D596">
        <f t="shared" si="56"/>
        <v>1176.8928571428571</v>
      </c>
      <c r="E596">
        <f t="shared" si="58"/>
        <v>1200.1333333333334</v>
      </c>
      <c r="F596">
        <f t="shared" si="54"/>
        <v>943.5</v>
      </c>
      <c r="G596">
        <f t="shared" si="57"/>
        <v>943.5</v>
      </c>
      <c r="H596">
        <f t="shared" si="59"/>
        <v>943.5</v>
      </c>
    </row>
    <row r="597" spans="1:8" x14ac:dyDescent="0.25">
      <c r="A597" s="3">
        <v>44497</v>
      </c>
      <c r="B597" s="10">
        <v>900</v>
      </c>
      <c r="C597">
        <f t="shared" si="55"/>
        <v>1061.037037037037</v>
      </c>
      <c r="D597">
        <f t="shared" si="56"/>
        <v>1107.5714285714287</v>
      </c>
      <c r="E597">
        <f t="shared" si="58"/>
        <v>1125.6333333333334</v>
      </c>
      <c r="F597">
        <f t="shared" si="54"/>
        <v>906</v>
      </c>
      <c r="G597">
        <f t="shared" si="57"/>
        <v>906</v>
      </c>
      <c r="H597">
        <f t="shared" si="59"/>
        <v>906</v>
      </c>
    </row>
    <row r="598" spans="1:8" x14ac:dyDescent="0.25">
      <c r="A598" s="3">
        <v>44498</v>
      </c>
      <c r="B598" s="10">
        <v>866</v>
      </c>
      <c r="C598">
        <f t="shared" si="55"/>
        <v>996.77777777777783</v>
      </c>
      <c r="D598">
        <f t="shared" si="56"/>
        <v>1037.5357142857142</v>
      </c>
      <c r="E598">
        <f t="shared" si="58"/>
        <v>1059.2333333333333</v>
      </c>
      <c r="F598">
        <f t="shared" si="54"/>
        <v>883</v>
      </c>
      <c r="G598">
        <f t="shared" si="57"/>
        <v>883</v>
      </c>
      <c r="H598">
        <f t="shared" si="59"/>
        <v>883</v>
      </c>
    </row>
    <row r="599" spans="1:8" x14ac:dyDescent="0.25">
      <c r="A599" s="3">
        <v>44499</v>
      </c>
      <c r="B599" s="10">
        <v>712</v>
      </c>
      <c r="C599">
        <f t="shared" si="55"/>
        <v>938.11111111111109</v>
      </c>
      <c r="D599">
        <f t="shared" si="56"/>
        <v>974.10714285714289</v>
      </c>
      <c r="E599">
        <f t="shared" si="58"/>
        <v>990.2</v>
      </c>
      <c r="F599">
        <f t="shared" si="54"/>
        <v>789</v>
      </c>
      <c r="G599">
        <f t="shared" si="57"/>
        <v>789</v>
      </c>
      <c r="H599">
        <f t="shared" si="59"/>
        <v>789</v>
      </c>
    </row>
    <row r="600" spans="1:8" x14ac:dyDescent="0.25">
      <c r="A600" s="3">
        <v>44500</v>
      </c>
      <c r="B600" s="10">
        <v>676</v>
      </c>
      <c r="C600">
        <f t="shared" si="55"/>
        <v>867.59259259259261</v>
      </c>
      <c r="D600">
        <f t="shared" si="56"/>
        <v>915.07142857142856</v>
      </c>
      <c r="E600">
        <f t="shared" si="58"/>
        <v>930.5333333333333</v>
      </c>
      <c r="F600">
        <f t="shared" si="54"/>
        <v>694</v>
      </c>
      <c r="G600">
        <f t="shared" si="57"/>
        <v>694</v>
      </c>
      <c r="H600">
        <f t="shared" si="59"/>
        <v>694</v>
      </c>
    </row>
    <row r="601" spans="1:8" x14ac:dyDescent="0.25">
      <c r="A601" s="3">
        <v>44501</v>
      </c>
      <c r="B601" s="10">
        <v>633</v>
      </c>
      <c r="C601">
        <f t="shared" si="55"/>
        <v>812.18518518518522</v>
      </c>
      <c r="D601">
        <f t="shared" si="56"/>
        <v>849.03571428571433</v>
      </c>
      <c r="E601">
        <f t="shared" si="58"/>
        <v>876.5333333333333</v>
      </c>
      <c r="F601">
        <f t="shared" si="54"/>
        <v>654.5</v>
      </c>
      <c r="G601">
        <f t="shared" si="57"/>
        <v>654.5</v>
      </c>
      <c r="H601">
        <f t="shared" si="59"/>
        <v>654.5</v>
      </c>
    </row>
    <row r="602" spans="1:8" x14ac:dyDescent="0.25">
      <c r="A602" s="3">
        <v>44502</v>
      </c>
      <c r="B602" s="10">
        <v>549</v>
      </c>
      <c r="C602">
        <f t="shared" si="55"/>
        <v>758.77777777777783</v>
      </c>
      <c r="D602">
        <f t="shared" si="56"/>
        <v>794.82142857142856</v>
      </c>
      <c r="E602">
        <f t="shared" si="58"/>
        <v>811.4</v>
      </c>
      <c r="F602">
        <f t="shared" si="54"/>
        <v>619.5</v>
      </c>
      <c r="G602">
        <f t="shared" si="57"/>
        <v>619.5</v>
      </c>
      <c r="H602">
        <f t="shared" si="59"/>
        <v>619.5</v>
      </c>
    </row>
    <row r="603" spans="1:8" x14ac:dyDescent="0.25">
      <c r="A603" s="3">
        <v>44503</v>
      </c>
      <c r="B603" s="10">
        <v>567</v>
      </c>
      <c r="C603">
        <f t="shared" si="55"/>
        <v>710.37037037037032</v>
      </c>
      <c r="D603">
        <f t="shared" si="56"/>
        <v>740.35714285714289</v>
      </c>
      <c r="E603">
        <f t="shared" si="58"/>
        <v>758.13333333333333</v>
      </c>
      <c r="F603">
        <f t="shared" si="54"/>
        <v>599</v>
      </c>
      <c r="G603">
        <f t="shared" si="57"/>
        <v>599</v>
      </c>
      <c r="H603">
        <f t="shared" si="59"/>
        <v>599</v>
      </c>
    </row>
    <row r="604" spans="1:8" x14ac:dyDescent="0.25">
      <c r="A604" s="3">
        <v>44504</v>
      </c>
      <c r="B604" s="10">
        <v>592</v>
      </c>
      <c r="C604">
        <f t="shared" si="55"/>
        <v>666.33333333333337</v>
      </c>
      <c r="D604">
        <f t="shared" si="56"/>
        <v>693.78571428571433</v>
      </c>
      <c r="E604">
        <f t="shared" si="58"/>
        <v>709.73333333333335</v>
      </c>
      <c r="F604">
        <f t="shared" si="54"/>
        <v>579.5</v>
      </c>
      <c r="G604">
        <f t="shared" si="57"/>
        <v>579.5</v>
      </c>
      <c r="H604">
        <f t="shared" si="59"/>
        <v>579.5</v>
      </c>
    </row>
    <row r="605" spans="1:8" x14ac:dyDescent="0.25">
      <c r="A605" s="3">
        <v>44505</v>
      </c>
      <c r="B605" s="10">
        <v>606</v>
      </c>
      <c r="C605">
        <f t="shared" si="55"/>
        <v>623.37037037037032</v>
      </c>
      <c r="D605">
        <f t="shared" si="56"/>
        <v>653.82142857142856</v>
      </c>
      <c r="E605">
        <f t="shared" si="58"/>
        <v>668.6</v>
      </c>
      <c r="F605">
        <f t="shared" si="54"/>
        <v>558.5</v>
      </c>
      <c r="G605">
        <f t="shared" si="57"/>
        <v>558.5</v>
      </c>
      <c r="H605">
        <f t="shared" si="59"/>
        <v>558.5</v>
      </c>
    </row>
    <row r="606" spans="1:8" x14ac:dyDescent="0.25">
      <c r="A606" s="3">
        <v>44506</v>
      </c>
      <c r="B606" s="10">
        <v>550</v>
      </c>
      <c r="C606">
        <f t="shared" si="55"/>
        <v>583.48148148148152</v>
      </c>
      <c r="D606">
        <f t="shared" si="56"/>
        <v>612.39285714285711</v>
      </c>
      <c r="E606">
        <f t="shared" si="58"/>
        <v>630.33333333333337</v>
      </c>
      <c r="F606">
        <f t="shared" si="54"/>
        <v>549.5</v>
      </c>
      <c r="G606">
        <f t="shared" si="57"/>
        <v>549.5</v>
      </c>
      <c r="H606">
        <f t="shared" si="59"/>
        <v>549.5</v>
      </c>
    </row>
    <row r="607" spans="1:8" x14ac:dyDescent="0.25">
      <c r="A607" s="3">
        <v>44507</v>
      </c>
      <c r="B607" s="10">
        <v>483</v>
      </c>
      <c r="C607">
        <f t="shared" si="55"/>
        <v>545.25925925925924</v>
      </c>
      <c r="D607">
        <f t="shared" si="56"/>
        <v>572.89285714285711</v>
      </c>
      <c r="E607">
        <f t="shared" si="58"/>
        <v>592.13333333333333</v>
      </c>
      <c r="F607">
        <f t="shared" si="54"/>
        <v>516</v>
      </c>
      <c r="G607">
        <f t="shared" si="57"/>
        <v>516</v>
      </c>
      <c r="H607">
        <f t="shared" si="59"/>
        <v>516</v>
      </c>
    </row>
    <row r="608" spans="1:8" x14ac:dyDescent="0.25">
      <c r="A608" s="3">
        <v>44508</v>
      </c>
      <c r="B608" s="10">
        <v>471</v>
      </c>
      <c r="C608">
        <f t="shared" si="55"/>
        <v>512.66666666666663</v>
      </c>
      <c r="D608">
        <f t="shared" si="56"/>
        <v>537.57142857142856</v>
      </c>
      <c r="E608">
        <f t="shared" si="58"/>
        <v>553.70000000000005</v>
      </c>
      <c r="F608">
        <f t="shared" si="54"/>
        <v>477</v>
      </c>
      <c r="G608">
        <f t="shared" si="57"/>
        <v>477</v>
      </c>
      <c r="H608">
        <f t="shared" si="59"/>
        <v>477</v>
      </c>
    </row>
    <row r="609" spans="1:8" x14ac:dyDescent="0.25">
      <c r="A609" s="3">
        <v>44509</v>
      </c>
      <c r="B609" s="10">
        <v>467</v>
      </c>
      <c r="C609">
        <f t="shared" si="55"/>
        <v>485.44444444444446</v>
      </c>
      <c r="D609">
        <f t="shared" si="56"/>
        <v>502.92857142857144</v>
      </c>
      <c r="E609">
        <f t="shared" si="58"/>
        <v>517.5333333333333</v>
      </c>
      <c r="F609">
        <f t="shared" si="54"/>
        <v>469</v>
      </c>
      <c r="G609">
        <f t="shared" si="57"/>
        <v>469</v>
      </c>
      <c r="H609">
        <f t="shared" si="59"/>
        <v>469</v>
      </c>
    </row>
    <row r="610" spans="1:8" x14ac:dyDescent="0.25">
      <c r="A610" s="3">
        <v>44510</v>
      </c>
      <c r="B610" s="10">
        <v>413</v>
      </c>
      <c r="C610">
        <f t="shared" si="55"/>
        <v>460.33333333333331</v>
      </c>
      <c r="D610">
        <f t="shared" si="56"/>
        <v>476.46428571428572</v>
      </c>
      <c r="E610">
        <f t="shared" si="58"/>
        <v>483.26666666666665</v>
      </c>
      <c r="F610">
        <f t="shared" si="54"/>
        <v>440</v>
      </c>
      <c r="G610">
        <f t="shared" si="57"/>
        <v>440</v>
      </c>
      <c r="H610">
        <f t="shared" si="59"/>
        <v>440</v>
      </c>
    </row>
    <row r="611" spans="1:8" x14ac:dyDescent="0.25">
      <c r="A611" s="3">
        <v>44511</v>
      </c>
      <c r="B611" s="10">
        <v>403</v>
      </c>
      <c r="C611">
        <f t="shared" si="55"/>
        <v>433.74074074074076</v>
      </c>
      <c r="D611">
        <f t="shared" si="56"/>
        <v>450.39285714285717</v>
      </c>
      <c r="E611">
        <f t="shared" si="58"/>
        <v>458.76666666666665</v>
      </c>
      <c r="F611">
        <f t="shared" si="54"/>
        <v>408</v>
      </c>
      <c r="G611">
        <f t="shared" si="57"/>
        <v>408</v>
      </c>
      <c r="H611">
        <f t="shared" si="59"/>
        <v>408</v>
      </c>
    </row>
    <row r="612" spans="1:8" x14ac:dyDescent="0.25">
      <c r="A612" s="3">
        <v>44512</v>
      </c>
      <c r="B612" s="10">
        <v>362</v>
      </c>
      <c r="C612">
        <f t="shared" si="55"/>
        <v>410.55555555555554</v>
      </c>
      <c r="D612">
        <f t="shared" si="56"/>
        <v>426.82142857142856</v>
      </c>
      <c r="E612">
        <f t="shared" si="58"/>
        <v>434.56666666666666</v>
      </c>
      <c r="F612">
        <f t="shared" si="54"/>
        <v>382.5</v>
      </c>
      <c r="G612">
        <f t="shared" si="57"/>
        <v>382.5</v>
      </c>
      <c r="H612">
        <f t="shared" si="59"/>
        <v>382.5</v>
      </c>
    </row>
    <row r="613" spans="1:8" x14ac:dyDescent="0.25">
      <c r="A613" s="3">
        <v>44513</v>
      </c>
      <c r="B613" s="10">
        <v>293</v>
      </c>
      <c r="C613">
        <f t="shared" si="55"/>
        <v>391.07407407407408</v>
      </c>
      <c r="D613">
        <f t="shared" si="56"/>
        <v>402.53571428571428</v>
      </c>
      <c r="E613">
        <f t="shared" si="58"/>
        <v>410.66666666666669</v>
      </c>
      <c r="F613">
        <f t="shared" si="54"/>
        <v>355</v>
      </c>
      <c r="G613">
        <f t="shared" si="57"/>
        <v>355</v>
      </c>
      <c r="H613">
        <f t="shared" si="59"/>
        <v>355</v>
      </c>
    </row>
    <row r="614" spans="1:8" x14ac:dyDescent="0.25">
      <c r="A614" s="3">
        <v>44514</v>
      </c>
      <c r="B614" s="10">
        <v>348</v>
      </c>
      <c r="C614">
        <f t="shared" si="55"/>
        <v>372.81481481481484</v>
      </c>
      <c r="D614">
        <f t="shared" si="56"/>
        <v>383.64285714285717</v>
      </c>
      <c r="E614">
        <f t="shared" si="58"/>
        <v>386.9</v>
      </c>
      <c r="F614">
        <f t="shared" si="54"/>
        <v>339</v>
      </c>
      <c r="G614">
        <f t="shared" si="57"/>
        <v>339</v>
      </c>
      <c r="H614">
        <f t="shared" si="59"/>
        <v>339</v>
      </c>
    </row>
    <row r="615" spans="1:8" x14ac:dyDescent="0.25">
      <c r="A615" s="3">
        <v>44515</v>
      </c>
      <c r="B615" s="10">
        <v>326</v>
      </c>
      <c r="C615">
        <f t="shared" si="55"/>
        <v>355.03703703703701</v>
      </c>
      <c r="D615">
        <f t="shared" si="56"/>
        <v>364.96428571428572</v>
      </c>
      <c r="E615">
        <f t="shared" si="58"/>
        <v>367.5</v>
      </c>
      <c r="F615">
        <f t="shared" si="54"/>
        <v>328</v>
      </c>
      <c r="G615">
        <f t="shared" si="57"/>
        <v>328</v>
      </c>
      <c r="H615">
        <f t="shared" si="59"/>
        <v>328</v>
      </c>
    </row>
    <row r="616" spans="1:8" x14ac:dyDescent="0.25">
      <c r="A616" s="3">
        <v>44516</v>
      </c>
      <c r="B616" s="10">
        <v>243</v>
      </c>
      <c r="C616">
        <f t="shared" si="55"/>
        <v>339.51851851851853</v>
      </c>
      <c r="D616">
        <f t="shared" si="56"/>
        <v>347</v>
      </c>
      <c r="E616">
        <f t="shared" si="58"/>
        <v>349.32612628497151</v>
      </c>
      <c r="F616">
        <f t="shared" si="54"/>
        <v>321</v>
      </c>
      <c r="G616">
        <f t="shared" si="57"/>
        <v>321</v>
      </c>
      <c r="H616">
        <f t="shared" si="59"/>
        <v>321</v>
      </c>
    </row>
    <row r="617" spans="1:8" x14ac:dyDescent="0.25">
      <c r="A617" s="3">
        <v>44517</v>
      </c>
      <c r="B617" s="10">
        <v>246</v>
      </c>
      <c r="C617">
        <f t="shared" si="55"/>
        <v>323.36236253885721</v>
      </c>
      <c r="D617">
        <f t="shared" si="56"/>
        <v>332.06370673389802</v>
      </c>
      <c r="E617">
        <f t="shared" si="58"/>
        <v>332.61186970734769</v>
      </c>
      <c r="F617">
        <f t="shared" si="54"/>
        <v>316</v>
      </c>
      <c r="G617">
        <f t="shared" si="57"/>
        <v>316</v>
      </c>
      <c r="H617">
        <f t="shared" si="59"/>
        <v>316</v>
      </c>
    </row>
    <row r="618" spans="1:8" x14ac:dyDescent="0.25">
      <c r="A618" s="3">
        <v>44518</v>
      </c>
      <c r="B618" s="10">
        <v>316</v>
      </c>
      <c r="C618">
        <f t="shared" si="55"/>
        <v>306.30948486001586</v>
      </c>
      <c r="D618">
        <f t="shared" si="56"/>
        <v>316.5127175435868</v>
      </c>
      <c r="E618">
        <f t="shared" si="58"/>
        <v>318.7240554026003</v>
      </c>
      <c r="F618">
        <f t="shared" si="54"/>
        <v>304.5</v>
      </c>
      <c r="G618">
        <f t="shared" si="57"/>
        <v>304.5</v>
      </c>
      <c r="H618">
        <f t="shared" si="59"/>
        <v>304.5</v>
      </c>
    </row>
    <row r="619" spans="1:8" x14ac:dyDescent="0.25">
      <c r="A619" s="3">
        <v>44519</v>
      </c>
      <c r="B619" s="10">
        <v>316</v>
      </c>
      <c r="C619">
        <f t="shared" si="55"/>
        <v>288.76746896585217</v>
      </c>
      <c r="D619">
        <f t="shared" si="56"/>
        <v>300.0972022170717</v>
      </c>
      <c r="E619">
        <f t="shared" si="58"/>
        <v>304.26284279496554</v>
      </c>
      <c r="F619">
        <f t="shared" si="54"/>
        <v>290</v>
      </c>
      <c r="G619">
        <f t="shared" si="57"/>
        <v>290</v>
      </c>
      <c r="H619">
        <f t="shared" si="59"/>
        <v>290</v>
      </c>
    </row>
    <row r="620" spans="1:8" x14ac:dyDescent="0.25">
      <c r="A620" s="3">
        <v>44520</v>
      </c>
      <c r="B620" s="10">
        <v>287</v>
      </c>
      <c r="C620">
        <f t="shared" si="55"/>
        <v>273.3290845869987</v>
      </c>
      <c r="D620">
        <f t="shared" si="56"/>
        <v>283.21018870889162</v>
      </c>
      <c r="E620">
        <f t="shared" si="58"/>
        <v>288.99505893653748</v>
      </c>
      <c r="F620">
        <f t="shared" si="54"/>
        <v>266.5</v>
      </c>
      <c r="G620">
        <f t="shared" si="57"/>
        <v>266.5</v>
      </c>
      <c r="H620">
        <f t="shared" si="59"/>
        <v>266.5</v>
      </c>
    </row>
    <row r="621" spans="1:8" x14ac:dyDescent="0.25">
      <c r="A621" s="3">
        <v>44521</v>
      </c>
      <c r="B621" s="10">
        <v>330</v>
      </c>
      <c r="C621">
        <f t="shared" si="55"/>
        <v>260.40191733689352</v>
      </c>
      <c r="D621">
        <f t="shared" si="56"/>
        <v>268.3518488605759</v>
      </c>
      <c r="E621">
        <f t="shared" si="58"/>
        <v>273.2875318463972</v>
      </c>
      <c r="F621">
        <f t="shared" si="54"/>
        <v>244.5</v>
      </c>
      <c r="G621">
        <f t="shared" si="57"/>
        <v>244.5</v>
      </c>
      <c r="H621">
        <f t="shared" si="59"/>
        <v>244.5</v>
      </c>
    </row>
    <row r="622" spans="1:8" x14ac:dyDescent="0.25">
      <c r="A622" s="3">
        <v>44522</v>
      </c>
      <c r="B622" s="10">
        <v>240</v>
      </c>
      <c r="C622">
        <f t="shared" si="55"/>
        <v>247.94910945895987</v>
      </c>
      <c r="D622">
        <f t="shared" si="56"/>
        <v>255.91521269256845</v>
      </c>
      <c r="E622">
        <f t="shared" si="58"/>
        <v>259.47375718310889</v>
      </c>
      <c r="F622">
        <f t="shared" si="54"/>
        <v>241.5</v>
      </c>
      <c r="G622">
        <f t="shared" si="57"/>
        <v>241.5</v>
      </c>
      <c r="H622">
        <f t="shared" si="59"/>
        <v>241.5</v>
      </c>
    </row>
    <row r="623" spans="1:8" x14ac:dyDescent="0.25">
      <c r="A623" s="3">
        <v>44523</v>
      </c>
      <c r="B623" s="10">
        <v>234</v>
      </c>
      <c r="C623">
        <f t="shared" si="55"/>
        <v>235.6745450182691</v>
      </c>
      <c r="D623">
        <f t="shared" si="56"/>
        <v>243.93616841047378</v>
      </c>
      <c r="E623">
        <f t="shared" si="58"/>
        <v>247.92056491725205</v>
      </c>
      <c r="F623">
        <f t="shared" si="54"/>
        <v>240</v>
      </c>
      <c r="G623">
        <f t="shared" si="57"/>
        <v>240</v>
      </c>
      <c r="H623">
        <f t="shared" si="59"/>
        <v>240</v>
      </c>
    </row>
    <row r="624" spans="1:8" x14ac:dyDescent="0.25">
      <c r="A624" s="3">
        <v>44524</v>
      </c>
      <c r="B624" s="10">
        <v>182</v>
      </c>
      <c r="C624">
        <f t="shared" si="55"/>
        <v>225.43025731546524</v>
      </c>
      <c r="D624">
        <f t="shared" si="56"/>
        <v>232.12917669705575</v>
      </c>
      <c r="E624">
        <f t="shared" si="58"/>
        <v>236.79478600398889</v>
      </c>
      <c r="F624">
        <f t="shared" si="54"/>
        <v>237</v>
      </c>
      <c r="G624">
        <f t="shared" si="57"/>
        <v>237</v>
      </c>
      <c r="H624">
        <f t="shared" si="59"/>
        <v>237</v>
      </c>
    </row>
    <row r="625" spans="1:8" x14ac:dyDescent="0.25">
      <c r="A625" s="3">
        <v>44525</v>
      </c>
      <c r="B625" s="10">
        <v>240</v>
      </c>
      <c r="C625">
        <f t="shared" si="55"/>
        <v>215.58679926369135</v>
      </c>
      <c r="D625">
        <f t="shared" si="56"/>
        <v>222.28012786141667</v>
      </c>
      <c r="E625">
        <f t="shared" si="58"/>
        <v>225.82991905566703</v>
      </c>
      <c r="F625">
        <f t="shared" si="54"/>
        <v>210</v>
      </c>
      <c r="G625">
        <f t="shared" si="57"/>
        <v>210</v>
      </c>
      <c r="H625">
        <f t="shared" si="59"/>
        <v>210</v>
      </c>
    </row>
    <row r="626" spans="1:8" x14ac:dyDescent="0.25">
      <c r="A626" s="3">
        <v>44526</v>
      </c>
      <c r="B626" s="10">
        <v>186</v>
      </c>
      <c r="C626">
        <f t="shared" si="55"/>
        <v>207.29250265444483</v>
      </c>
      <c r="D626">
        <f t="shared" si="56"/>
        <v>212.81777041678609</v>
      </c>
      <c r="E626">
        <f t="shared" si="58"/>
        <v>216.69279701445819</v>
      </c>
      <c r="F626">
        <f t="shared" si="54"/>
        <v>184.5</v>
      </c>
      <c r="G626">
        <f t="shared" si="57"/>
        <v>184.5</v>
      </c>
      <c r="H626">
        <f t="shared" si="59"/>
        <v>184.5</v>
      </c>
    </row>
    <row r="627" spans="1:8" x14ac:dyDescent="0.25">
      <c r="A627" s="3">
        <v>44527</v>
      </c>
      <c r="B627" s="10">
        <v>183</v>
      </c>
      <c r="C627">
        <f t="shared" si="55"/>
        <v>201.58458927532391</v>
      </c>
      <c r="D627">
        <f t="shared" si="56"/>
        <v>204.84942537263376</v>
      </c>
      <c r="E627">
        <f t="shared" si="58"/>
        <v>207.91692049169944</v>
      </c>
      <c r="F627">
        <f t="shared" si="54"/>
        <v>182.5</v>
      </c>
      <c r="G627">
        <f t="shared" si="57"/>
        <v>182.5</v>
      </c>
      <c r="H627">
        <f t="shared" si="59"/>
        <v>182.5</v>
      </c>
    </row>
    <row r="628" spans="1:8" x14ac:dyDescent="0.25">
      <c r="A628" s="3">
        <v>44528</v>
      </c>
      <c r="B628" s="10">
        <v>153</v>
      </c>
      <c r="C628">
        <f t="shared" si="55"/>
        <v>193.87065239818457</v>
      </c>
      <c r="D628">
        <f t="shared" si="56"/>
        <v>199.37527195539226</v>
      </c>
      <c r="E628">
        <f t="shared" si="58"/>
        <v>200.53579110727094</v>
      </c>
      <c r="F628">
        <f t="shared" si="54"/>
        <v>167.5</v>
      </c>
      <c r="G628">
        <f t="shared" si="57"/>
        <v>167.5</v>
      </c>
      <c r="H628">
        <f t="shared" si="59"/>
        <v>167.5</v>
      </c>
    </row>
    <row r="629" spans="1:8" x14ac:dyDescent="0.25">
      <c r="A629" s="3">
        <v>44529</v>
      </c>
      <c r="B629" s="10">
        <v>130</v>
      </c>
      <c r="C629">
        <f t="shared" si="55"/>
        <v>187.00273085993067</v>
      </c>
      <c r="D629">
        <f t="shared" si="56"/>
        <v>191.96691904350456</v>
      </c>
      <c r="E629">
        <f t="shared" si="58"/>
        <v>195.48291149567629</v>
      </c>
      <c r="F629">
        <f t="shared" si="54"/>
        <v>146.36185215861909</v>
      </c>
      <c r="G629">
        <f t="shared" si="57"/>
        <v>146.78305923357206</v>
      </c>
      <c r="H629">
        <f t="shared" si="59"/>
        <v>147.20680582608017</v>
      </c>
    </row>
    <row r="630" spans="1:8" x14ac:dyDescent="0.25">
      <c r="A630" s="3">
        <v>44530</v>
      </c>
      <c r="B630" s="10">
        <v>130.78378854914357</v>
      </c>
      <c r="C630">
        <f t="shared" si="55"/>
        <v>183.24027203223287</v>
      </c>
      <c r="D630">
        <f t="shared" si="56"/>
        <v>185.37454803108173</v>
      </c>
      <c r="E630">
        <f t="shared" si="58"/>
        <v>190.22370154725132</v>
      </c>
      <c r="F630">
        <f t="shared" si="54"/>
        <v>140.14491139219115</v>
      </c>
      <c r="G630">
        <f t="shared" si="57"/>
        <v>140.98986505965223</v>
      </c>
      <c r="H630">
        <f t="shared" si="59"/>
        <v>141.41361165216034</v>
      </c>
    </row>
    <row r="631" spans="1:8" x14ac:dyDescent="0.25">
      <c r="A631" s="3">
        <v>44531</v>
      </c>
      <c r="B631" s="10">
        <v>131.57230267128537</v>
      </c>
      <c r="C631">
        <f t="shared" si="55"/>
        <v>180.82643634116491</v>
      </c>
      <c r="D631">
        <f t="shared" si="56"/>
        <v>183.24027203223287</v>
      </c>
      <c r="E631">
        <f t="shared" si="58"/>
        <v>185.37454803108173</v>
      </c>
      <c r="F631">
        <f t="shared" si="54"/>
        <v>140.14491139219115</v>
      </c>
      <c r="G631">
        <f t="shared" si="57"/>
        <v>140.56611846714412</v>
      </c>
      <c r="H631">
        <f t="shared" si="59"/>
        <v>140.98986505965223</v>
      </c>
    </row>
    <row r="632" spans="1:8" x14ac:dyDescent="0.25">
      <c r="A632" s="3">
        <v>44532</v>
      </c>
      <c r="B632" s="10">
        <v>132.36557085757926</v>
      </c>
      <c r="C632">
        <f t="shared" si="55"/>
        <v>175.4194937948115</v>
      </c>
      <c r="D632">
        <f t="shared" si="56"/>
        <v>180.82643634116491</v>
      </c>
      <c r="E632">
        <f t="shared" si="58"/>
        <v>183.24027203223287</v>
      </c>
      <c r="F632">
        <f t="shared" si="54"/>
        <v>139.72370431723817</v>
      </c>
      <c r="G632">
        <f t="shared" si="57"/>
        <v>140.14491139219115</v>
      </c>
      <c r="H632">
        <f t="shared" si="59"/>
        <v>140.56611846714412</v>
      </c>
    </row>
    <row r="633" spans="1:8" x14ac:dyDescent="0.25">
      <c r="A633" s="3">
        <v>44533</v>
      </c>
      <c r="B633" s="10">
        <v>133.16362177095635</v>
      </c>
      <c r="C633">
        <f t="shared" si="55"/>
        <v>169.56197270292861</v>
      </c>
      <c r="D633">
        <f t="shared" si="56"/>
        <v>175.4194937948115</v>
      </c>
      <c r="E633">
        <f t="shared" si="58"/>
        <v>180.82643634116491</v>
      </c>
      <c r="F633">
        <f t="shared" si="54"/>
        <v>139.30502154048628</v>
      </c>
      <c r="G633">
        <f t="shared" si="57"/>
        <v>139.72370431723817</v>
      </c>
      <c r="H633">
        <f t="shared" si="59"/>
        <v>140.14491139219115</v>
      </c>
    </row>
    <row r="634" spans="1:8" x14ac:dyDescent="0.25">
      <c r="A634" s="3">
        <v>44534</v>
      </c>
      <c r="B634" s="10">
        <v>133.96648424716065</v>
      </c>
      <c r="C634">
        <f t="shared" si="55"/>
        <v>164.45597151609942</v>
      </c>
      <c r="D634">
        <f t="shared" si="56"/>
        <v>169.56197270292861</v>
      </c>
      <c r="E634">
        <f t="shared" si="58"/>
        <v>175.4194937948115</v>
      </c>
      <c r="F634">
        <f t="shared" si="54"/>
        <v>138.88633876373439</v>
      </c>
      <c r="G634">
        <f t="shared" si="57"/>
        <v>139.30502154048628</v>
      </c>
      <c r="H634">
        <f t="shared" si="59"/>
        <v>139.72370431723817</v>
      </c>
    </row>
    <row r="635" spans="1:8" x14ac:dyDescent="0.25">
      <c r="A635" s="3">
        <v>44535</v>
      </c>
      <c r="B635" s="10">
        <v>134.77418729579105</v>
      </c>
      <c r="C635">
        <f t="shared" si="55"/>
        <v>156.93124294864938</v>
      </c>
      <c r="D635">
        <f t="shared" si="56"/>
        <v>164.45597151609942</v>
      </c>
      <c r="E635">
        <f t="shared" si="58"/>
        <v>169.56197270292861</v>
      </c>
      <c r="F635">
        <f t="shared" si="54"/>
        <v>138.4701651570393</v>
      </c>
      <c r="G635">
        <f t="shared" si="57"/>
        <v>138.88633876373439</v>
      </c>
      <c r="H635">
        <f t="shared" si="59"/>
        <v>139.30502154048628</v>
      </c>
    </row>
    <row r="636" spans="1:8" x14ac:dyDescent="0.25">
      <c r="A636" s="3">
        <v>44536</v>
      </c>
      <c r="B636" s="10">
        <v>135.58676010134928</v>
      </c>
      <c r="C636">
        <f t="shared" si="55"/>
        <v>152.97558785096604</v>
      </c>
      <c r="D636">
        <f t="shared" si="56"/>
        <v>156.93124294864938</v>
      </c>
      <c r="E636">
        <f t="shared" si="58"/>
        <v>164.45597151609942</v>
      </c>
      <c r="F636">
        <f t="shared" si="54"/>
        <v>138.05399155034422</v>
      </c>
      <c r="G636">
        <f t="shared" si="57"/>
        <v>138.4701651570393</v>
      </c>
      <c r="H636">
        <f t="shared" si="59"/>
        <v>138.88633876373439</v>
      </c>
    </row>
    <row r="637" spans="1:8" x14ac:dyDescent="0.25">
      <c r="A637" s="3">
        <v>44537</v>
      </c>
      <c r="B637" s="10">
        <v>136.40423202429477</v>
      </c>
      <c r="C637">
        <f t="shared" si="55"/>
        <v>148.92436724351433</v>
      </c>
      <c r="D637">
        <f t="shared" si="56"/>
        <v>152.97558785096604</v>
      </c>
      <c r="E637">
        <f t="shared" si="58"/>
        <v>156.93124294864938</v>
      </c>
      <c r="F637">
        <f t="shared" si="54"/>
        <v>137.64031207622475</v>
      </c>
      <c r="G637">
        <f t="shared" si="57"/>
        <v>138.05399155034422</v>
      </c>
      <c r="H637">
        <f t="shared" si="59"/>
        <v>138.4701651570393</v>
      </c>
    </row>
    <row r="638" spans="1:8" x14ac:dyDescent="0.25">
      <c r="A638" s="3">
        <v>44538</v>
      </c>
      <c r="B638" s="10">
        <v>137.2266326021053</v>
      </c>
      <c r="C638">
        <f t="shared" si="55"/>
        <v>147.18354446685717</v>
      </c>
      <c r="D638">
        <f t="shared" si="56"/>
        <v>148.92436724351433</v>
      </c>
      <c r="E638">
        <f t="shared" si="58"/>
        <v>152.97558785096604</v>
      </c>
      <c r="F638">
        <f t="shared" si="54"/>
        <v>137.2266326021053</v>
      </c>
      <c r="G638">
        <f t="shared" si="57"/>
        <v>137.64031207622475</v>
      </c>
      <c r="H638">
        <f t="shared" si="59"/>
        <v>138.05399155034422</v>
      </c>
    </row>
    <row r="639" spans="1:8" x14ac:dyDescent="0.25">
      <c r="A639" s="3">
        <v>44539</v>
      </c>
      <c r="B639" s="10">
        <v>138.05399155034422</v>
      </c>
      <c r="C639">
        <f t="shared" si="55"/>
        <v>142.02707471501591</v>
      </c>
      <c r="D639">
        <f t="shared" si="56"/>
        <v>147.18354446685717</v>
      </c>
      <c r="E639">
        <f t="shared" si="58"/>
        <v>148.92436724351433</v>
      </c>
      <c r="F639">
        <f t="shared" si="54"/>
        <v>136.81543231320003</v>
      </c>
      <c r="G639">
        <f t="shared" si="57"/>
        <v>137.2266326021053</v>
      </c>
      <c r="H639">
        <f t="shared" si="59"/>
        <v>137.64031207622475</v>
      </c>
    </row>
    <row r="640" spans="1:8" x14ac:dyDescent="0.25">
      <c r="A640" s="3">
        <v>44540</v>
      </c>
      <c r="B640" s="10">
        <v>138.88633876373439</v>
      </c>
      <c r="C640">
        <f t="shared" si="55"/>
        <v>139.44043205119331</v>
      </c>
      <c r="D640">
        <f t="shared" si="56"/>
        <v>142.02707471501591</v>
      </c>
      <c r="E640">
        <f t="shared" si="58"/>
        <v>147.18354446685717</v>
      </c>
      <c r="F640">
        <f t="shared" si="54"/>
        <v>136.40423202429477</v>
      </c>
      <c r="G640">
        <f t="shared" si="57"/>
        <v>136.81543231320003</v>
      </c>
      <c r="H640">
        <f t="shared" si="59"/>
        <v>137.2266326021053</v>
      </c>
    </row>
    <row r="641" spans="1:8" x14ac:dyDescent="0.25">
      <c r="A641" s="3">
        <v>44541</v>
      </c>
      <c r="B641" s="10">
        <v>139.72370431723817</v>
      </c>
      <c r="C641">
        <f>AVERAGE(B628:B654)</f>
        <v>136.71795905439291</v>
      </c>
      <c r="D641">
        <f t="shared" si="56"/>
        <v>139.44043205119331</v>
      </c>
      <c r="E641">
        <f t="shared" si="58"/>
        <v>142.02707471501591</v>
      </c>
      <c r="F641">
        <f t="shared" si="54"/>
        <v>135.99549606282204</v>
      </c>
      <c r="G641">
        <f t="shared" si="57"/>
        <v>136.40423202429477</v>
      </c>
      <c r="H641">
        <f t="shared" si="59"/>
        <v>136.81543231320003</v>
      </c>
    </row>
    <row r="642" spans="1:8" x14ac:dyDescent="0.25">
      <c r="A642" s="3">
        <v>44542</v>
      </c>
      <c r="B642" s="10">
        <v>140.56611846714412</v>
      </c>
      <c r="C642">
        <f t="shared" si="55"/>
        <v>135.63248965801913</v>
      </c>
      <c r="D642">
        <f t="shared" si="56"/>
        <v>136.71795905439291</v>
      </c>
      <c r="E642" s="49">
        <v>142.02707471501591</v>
      </c>
      <c r="F642">
        <f t="shared" si="54"/>
        <v>135.58676010134928</v>
      </c>
      <c r="G642">
        <f t="shared" si="57"/>
        <v>135.99549606282204</v>
      </c>
      <c r="H642" s="49">
        <v>136.81543231320003</v>
      </c>
    </row>
    <row r="643" spans="1:8" x14ac:dyDescent="0.25">
      <c r="A643" s="3">
        <v>44543</v>
      </c>
      <c r="B643" s="10">
        <v>141.41361165216034</v>
      </c>
      <c r="C643">
        <f>AVERAGE(B630:B656)</f>
        <v>136.03481034787762</v>
      </c>
      <c r="D643" s="49">
        <v>136.71795905439291</v>
      </c>
      <c r="E643" s="49">
        <v>142.02707471501591</v>
      </c>
      <c r="F643">
        <f t="shared" si="54"/>
        <v>135.99549606282204</v>
      </c>
      <c r="G643" s="49">
        <v>135.99549606282204</v>
      </c>
      <c r="H643" s="49">
        <v>136.81543231320003</v>
      </c>
    </row>
    <row r="644" spans="1:8" x14ac:dyDescent="0.25">
      <c r="C644" s="49">
        <v>136.03481034787799</v>
      </c>
      <c r="D644" s="49">
        <v>136.71795905439291</v>
      </c>
      <c r="E644" s="49">
        <v>142.02707471501591</v>
      </c>
      <c r="F644" s="49">
        <v>135.99549606282204</v>
      </c>
      <c r="G644" s="49">
        <v>135.99549606282204</v>
      </c>
      <c r="H644" s="49">
        <v>136.81543231320003</v>
      </c>
    </row>
    <row r="645" spans="1:8" x14ac:dyDescent="0.25">
      <c r="C645" s="49">
        <v>136.03481034787762</v>
      </c>
      <c r="D645" s="49">
        <v>136.71795905439291</v>
      </c>
      <c r="E645" s="49">
        <v>142.02707471501591</v>
      </c>
      <c r="F645" s="49">
        <v>135.99549606282204</v>
      </c>
      <c r="G645" s="49">
        <v>135.99549606282204</v>
      </c>
      <c r="H645" s="49">
        <v>136.81543231320003</v>
      </c>
    </row>
    <row r="646" spans="1:8" x14ac:dyDescent="0.25">
      <c r="C646" s="49">
        <v>136.03481034787762</v>
      </c>
      <c r="D646" s="49">
        <v>136.71795905439291</v>
      </c>
      <c r="E646" s="49">
        <v>142.02707471501591</v>
      </c>
      <c r="F646" s="49">
        <v>135.99549606282204</v>
      </c>
      <c r="G646" s="49">
        <v>135.99549606282204</v>
      </c>
      <c r="H646" s="49">
        <v>136.81543231320003</v>
      </c>
    </row>
    <row r="647" spans="1:8" x14ac:dyDescent="0.25">
      <c r="C647" s="49">
        <v>136.03481034787762</v>
      </c>
      <c r="D647" s="49">
        <v>136.71795905439291</v>
      </c>
      <c r="E647" s="49">
        <v>142.02707471501591</v>
      </c>
      <c r="F647" s="49">
        <v>135.99549606282204</v>
      </c>
      <c r="G647" s="49">
        <v>135.99549606282204</v>
      </c>
      <c r="H647" s="49">
        <v>136.81543231320003</v>
      </c>
    </row>
    <row r="648" spans="1:8" x14ac:dyDescent="0.25">
      <c r="C648" s="49">
        <v>136.03481034787762</v>
      </c>
      <c r="D648" s="49">
        <v>136.71795905439291</v>
      </c>
      <c r="E648" s="49">
        <v>142.02707471501591</v>
      </c>
      <c r="F648" s="49">
        <v>135.99549606282204</v>
      </c>
      <c r="G648" s="49">
        <v>135.99549606282204</v>
      </c>
      <c r="H648" s="49">
        <v>136.81543231320003</v>
      </c>
    </row>
    <row r="649" spans="1:8" x14ac:dyDescent="0.25">
      <c r="C649" s="49">
        <v>136.03481034787762</v>
      </c>
      <c r="D649" s="49">
        <v>136.71795905439291</v>
      </c>
      <c r="E649" s="49">
        <v>142.02707471501591</v>
      </c>
      <c r="F649" s="49">
        <v>135.99549606282204</v>
      </c>
      <c r="G649" s="49">
        <v>135.99549606282204</v>
      </c>
      <c r="H649" s="49">
        <v>136.81543231320003</v>
      </c>
    </row>
    <row r="650" spans="1:8" x14ac:dyDescent="0.25">
      <c r="C650" s="49">
        <v>136.03481034787762</v>
      </c>
      <c r="D650" s="49">
        <v>136.71795905439291</v>
      </c>
      <c r="E650" s="49">
        <v>142.02707471501591</v>
      </c>
      <c r="F650" s="49">
        <v>135.99549606282204</v>
      </c>
      <c r="G650" s="49">
        <v>135.99549606282204</v>
      </c>
      <c r="H650" s="49">
        <v>136.81543231320003</v>
      </c>
    </row>
    <row r="651" spans="1:8" x14ac:dyDescent="0.25">
      <c r="C651" s="49">
        <v>136.03481034787762</v>
      </c>
      <c r="D651" s="49">
        <v>136.71795905439291</v>
      </c>
      <c r="E651" s="49">
        <v>142.02707471501591</v>
      </c>
      <c r="F651" s="49">
        <v>135.99549606282204</v>
      </c>
      <c r="G651" s="49">
        <v>135.99549606282204</v>
      </c>
      <c r="H651" s="49">
        <v>136.81543231320003</v>
      </c>
    </row>
    <row r="652" spans="1:8" x14ac:dyDescent="0.25">
      <c r="C652" s="49">
        <v>136.03481034787762</v>
      </c>
      <c r="D652" s="49">
        <v>136.71795905439291</v>
      </c>
      <c r="E652" s="49">
        <v>142.02707471501591</v>
      </c>
      <c r="F652" s="49">
        <v>135.99549606282204</v>
      </c>
      <c r="G652" s="49">
        <v>135.99549606282204</v>
      </c>
      <c r="H652" s="49">
        <v>136.81543231320003</v>
      </c>
    </row>
    <row r="653" spans="1:8" x14ac:dyDescent="0.25">
      <c r="C653" s="49">
        <v>136.03481034787762</v>
      </c>
      <c r="D653" s="49">
        <v>136.71795905439291</v>
      </c>
      <c r="E653" s="49">
        <v>142.02707471501591</v>
      </c>
      <c r="F653" s="49">
        <v>135.99549606282204</v>
      </c>
      <c r="G653" s="49">
        <v>135.99549606282204</v>
      </c>
      <c r="H653" s="49">
        <v>136.81543231320003</v>
      </c>
    </row>
    <row r="654" spans="1:8" x14ac:dyDescent="0.25">
      <c r="C654" s="49">
        <v>136.03481034787762</v>
      </c>
      <c r="D654" s="49">
        <v>136.71795905439291</v>
      </c>
      <c r="E654" s="49">
        <v>142.02707471501591</v>
      </c>
      <c r="F654" s="49">
        <v>135.99549606282204</v>
      </c>
      <c r="G654" s="49">
        <v>135.99549606282204</v>
      </c>
      <c r="H654" s="49">
        <v>136.81543231320003</v>
      </c>
    </row>
    <row r="655" spans="1:8" x14ac:dyDescent="0.25">
      <c r="C655" s="49">
        <v>136.03481034787762</v>
      </c>
      <c r="D655" s="49">
        <v>136.71795905439291</v>
      </c>
      <c r="E655" s="49">
        <v>142.02707471501591</v>
      </c>
      <c r="F655" s="49">
        <v>135.99549606282204</v>
      </c>
      <c r="G655" s="49">
        <v>135.99549606282204</v>
      </c>
      <c r="H655" s="49">
        <v>136.81543231320003</v>
      </c>
    </row>
    <row r="656" spans="1:8" x14ac:dyDescent="0.25">
      <c r="C656" s="49">
        <v>136.03481034787762</v>
      </c>
      <c r="D656" s="49">
        <v>136.71795905439291</v>
      </c>
      <c r="E656" s="49">
        <v>142.02707471501591</v>
      </c>
      <c r="F656" s="49">
        <v>135.99549606282204</v>
      </c>
      <c r="G656" s="49">
        <v>135.99549606282204</v>
      </c>
      <c r="H656" s="49">
        <v>136.81543231320003</v>
      </c>
    </row>
    <row r="1124" spans="1:13" x14ac:dyDescent="0.25">
      <c r="A1124" s="4"/>
      <c r="B1124" s="10"/>
    </row>
    <row r="1125" spans="1:13" x14ac:dyDescent="0.25">
      <c r="A1125" s="4"/>
      <c r="B1125" s="10"/>
      <c r="C1125" s="91"/>
      <c r="D1125" s="91"/>
      <c r="E1125" s="91"/>
      <c r="F1125" s="91"/>
      <c r="G1125" s="91"/>
      <c r="H1125" s="91"/>
      <c r="I1125" s="91"/>
      <c r="J1125" s="91"/>
      <c r="K1125" s="91"/>
      <c r="L1125" s="91"/>
      <c r="M1125" s="91"/>
    </row>
    <row r="1126" spans="1:13" x14ac:dyDescent="0.25">
      <c r="A1126" s="4"/>
      <c r="B1126" s="10"/>
      <c r="C1126" s="91"/>
      <c r="D1126" s="91"/>
      <c r="E1126" s="91"/>
      <c r="F1126" s="91"/>
      <c r="G1126" s="91"/>
      <c r="H1126" s="91"/>
      <c r="I1126" s="91"/>
      <c r="J1126" s="91"/>
      <c r="K1126" s="91"/>
      <c r="L1126" s="91"/>
      <c r="M1126" s="91"/>
    </row>
    <row r="1127" spans="1:13" x14ac:dyDescent="0.25">
      <c r="A1127" s="4"/>
      <c r="B1127" s="10"/>
      <c r="C1127" s="91"/>
      <c r="D1127" s="91"/>
      <c r="E1127" s="91"/>
      <c r="F1127" s="91"/>
      <c r="G1127" s="91"/>
      <c r="H1127" s="91"/>
      <c r="I1127" s="91"/>
      <c r="J1127" s="91"/>
      <c r="K1127" s="91"/>
      <c r="L1127" s="91"/>
      <c r="M1127" s="91"/>
    </row>
    <row r="1128" spans="1:13" x14ac:dyDescent="0.25">
      <c r="A1128" s="4"/>
      <c r="B1128" s="10"/>
      <c r="C1128" s="91"/>
      <c r="D1128" s="91"/>
      <c r="E1128" s="91"/>
      <c r="F1128" s="91"/>
      <c r="G1128" s="91"/>
      <c r="H1128" s="91"/>
      <c r="I1128" s="91"/>
      <c r="J1128" s="91"/>
      <c r="K1128" s="91"/>
      <c r="L1128" s="91"/>
      <c r="M1128" s="91"/>
    </row>
    <row r="1129" spans="1:13" x14ac:dyDescent="0.25">
      <c r="A1129" s="4"/>
      <c r="B1129" s="10"/>
    </row>
    <row r="1130" spans="1:13" x14ac:dyDescent="0.25">
      <c r="A1130" s="4"/>
      <c r="B1130" s="10"/>
    </row>
    <row r="1131" spans="1:13" x14ac:dyDescent="0.25">
      <c r="A1131" s="4"/>
      <c r="B1131" s="10"/>
    </row>
    <row r="1132" spans="1:13" x14ac:dyDescent="0.25">
      <c r="A1132" s="4"/>
      <c r="B1132" s="10"/>
    </row>
    <row r="1133" spans="1:13" x14ac:dyDescent="0.25">
      <c r="A1133" s="4"/>
      <c r="B1133" s="10"/>
    </row>
    <row r="1134" spans="1:13" x14ac:dyDescent="0.25">
      <c r="A1134" s="4"/>
      <c r="B1134" s="10"/>
    </row>
    <row r="1135" spans="1:13" x14ac:dyDescent="0.25">
      <c r="A1135" s="4"/>
      <c r="B1135" s="10"/>
    </row>
    <row r="1136" spans="1:13" x14ac:dyDescent="0.25">
      <c r="A1136" s="4"/>
      <c r="B1136" s="10"/>
    </row>
    <row r="1137" spans="1:2" x14ac:dyDescent="0.25">
      <c r="A1137" s="4"/>
      <c r="B1137" s="10"/>
    </row>
    <row r="1138" spans="1:2" x14ac:dyDescent="0.25">
      <c r="A1138" s="4"/>
      <c r="B1138" s="10"/>
    </row>
    <row r="1139" spans="1:2" x14ac:dyDescent="0.25">
      <c r="A1139" s="4"/>
      <c r="B1139" s="8"/>
    </row>
    <row r="1140" spans="1:2" x14ac:dyDescent="0.25">
      <c r="A1140" s="4"/>
      <c r="B1140" s="8"/>
    </row>
    <row r="1141" spans="1:2" x14ac:dyDescent="0.25">
      <c r="A1141" s="4"/>
      <c r="B1141" s="8"/>
    </row>
    <row r="1142" spans="1:2" x14ac:dyDescent="0.25">
      <c r="A1142" s="4"/>
      <c r="B1142" s="8"/>
    </row>
    <row r="1143" spans="1:2" x14ac:dyDescent="0.25">
      <c r="A1143" s="4"/>
      <c r="B1143" s="8"/>
    </row>
    <row r="1144" spans="1:2" x14ac:dyDescent="0.25">
      <c r="A1144" s="4"/>
      <c r="B1144" s="8"/>
    </row>
    <row r="1145" spans="1:2" x14ac:dyDescent="0.25">
      <c r="A1145" s="4"/>
      <c r="B1145" s="8"/>
    </row>
    <row r="1146" spans="1:2" x14ac:dyDescent="0.25">
      <c r="A1146" s="4"/>
      <c r="B1146" s="8"/>
    </row>
    <row r="1147" spans="1:2" x14ac:dyDescent="0.25">
      <c r="A1147" s="4"/>
      <c r="B1147" s="8"/>
    </row>
    <row r="1148" spans="1:2" x14ac:dyDescent="0.25">
      <c r="A1148" s="4"/>
      <c r="B1148" s="8"/>
    </row>
    <row r="1149" spans="1:2" x14ac:dyDescent="0.25">
      <c r="A1149" s="4"/>
      <c r="B1149" s="8"/>
    </row>
    <row r="1150" spans="1:2" x14ac:dyDescent="0.25">
      <c r="A1150" s="4"/>
      <c r="B1150" s="8"/>
    </row>
    <row r="1151" spans="1:2" x14ac:dyDescent="0.25">
      <c r="A1151" s="4"/>
      <c r="B1151" s="8"/>
    </row>
    <row r="1152" spans="1:2" x14ac:dyDescent="0.25">
      <c r="A1152" s="4"/>
      <c r="B1152" s="8"/>
    </row>
    <row r="1153" spans="1:2" x14ac:dyDescent="0.25">
      <c r="A1153" s="4"/>
      <c r="B1153" s="8"/>
    </row>
    <row r="1154" spans="1:2" x14ac:dyDescent="0.25">
      <c r="A1154" s="4"/>
      <c r="B1154" s="8"/>
    </row>
    <row r="1155" spans="1:2" x14ac:dyDescent="0.25">
      <c r="A1155" s="4"/>
      <c r="B1155" s="8"/>
    </row>
    <row r="1156" spans="1:2" x14ac:dyDescent="0.25">
      <c r="A1156" s="4"/>
      <c r="B1156" s="8"/>
    </row>
    <row r="1157" spans="1:2" x14ac:dyDescent="0.25">
      <c r="A1157" s="4"/>
      <c r="B1157" s="8"/>
    </row>
    <row r="1158" spans="1:2" x14ac:dyDescent="0.25">
      <c r="A1158" s="4"/>
      <c r="B1158" s="8"/>
    </row>
    <row r="1159" spans="1:2" x14ac:dyDescent="0.25">
      <c r="A1159" s="4"/>
      <c r="B1159" s="8"/>
    </row>
    <row r="1160" spans="1:2" x14ac:dyDescent="0.25">
      <c r="A1160" s="4"/>
      <c r="B1160" s="8"/>
    </row>
    <row r="1161" spans="1:2" x14ac:dyDescent="0.25">
      <c r="A1161" s="4"/>
      <c r="B1161" s="8"/>
    </row>
    <row r="1162" spans="1:2" x14ac:dyDescent="0.25">
      <c r="A1162" s="4"/>
      <c r="B1162" s="8"/>
    </row>
    <row r="1163" spans="1:2" x14ac:dyDescent="0.25">
      <c r="A1163" s="4"/>
      <c r="B1163" s="8"/>
    </row>
    <row r="1164" spans="1:2" x14ac:dyDescent="0.25">
      <c r="A1164" s="4"/>
      <c r="B1164" s="8"/>
    </row>
    <row r="1165" spans="1:2" x14ac:dyDescent="0.25">
      <c r="A1165" s="4"/>
      <c r="B1165" s="8"/>
    </row>
    <row r="1166" spans="1:2" x14ac:dyDescent="0.25">
      <c r="A1166" s="4"/>
      <c r="B1166" s="8"/>
    </row>
    <row r="1167" spans="1:2" x14ac:dyDescent="0.25">
      <c r="A1167" s="4"/>
      <c r="B1167" s="8"/>
    </row>
    <row r="1168" spans="1:2" x14ac:dyDescent="0.25">
      <c r="A1168" s="4"/>
      <c r="B1168" s="8"/>
    </row>
    <row r="1169" spans="1:2" x14ac:dyDescent="0.25">
      <c r="A1169" s="4"/>
      <c r="B1169" s="8"/>
    </row>
    <row r="1170" spans="1:2" x14ac:dyDescent="0.25">
      <c r="A1170" s="4"/>
      <c r="B1170" s="8"/>
    </row>
    <row r="1171" spans="1:2" x14ac:dyDescent="0.25">
      <c r="A1171" s="4"/>
      <c r="B1171" s="8"/>
    </row>
    <row r="1172" spans="1:2" x14ac:dyDescent="0.25">
      <c r="A1172" s="4"/>
      <c r="B1172" s="8"/>
    </row>
    <row r="1173" spans="1:2" x14ac:dyDescent="0.25">
      <c r="A1173" s="4"/>
      <c r="B1173" s="8"/>
    </row>
    <row r="1174" spans="1:2" x14ac:dyDescent="0.25">
      <c r="A1174" s="4"/>
      <c r="B1174" s="8"/>
    </row>
    <row r="1175" spans="1:2" x14ac:dyDescent="0.25">
      <c r="A1175" s="4"/>
      <c r="B1175" s="8"/>
    </row>
    <row r="1176" spans="1:2" x14ac:dyDescent="0.25">
      <c r="A1176" s="4"/>
      <c r="B1176" s="8"/>
    </row>
    <row r="1177" spans="1:2" x14ac:dyDescent="0.25">
      <c r="A1177" s="4"/>
      <c r="B1177" s="8"/>
    </row>
    <row r="1178" spans="1:2" x14ac:dyDescent="0.25">
      <c r="A1178" s="4"/>
      <c r="B1178" s="8"/>
    </row>
    <row r="1179" spans="1:2" x14ac:dyDescent="0.25">
      <c r="A1179" s="4"/>
    </row>
    <row r="1180" spans="1:2" x14ac:dyDescent="0.25">
      <c r="A1180" s="4"/>
    </row>
    <row r="1181" spans="1:2" x14ac:dyDescent="0.25">
      <c r="A1181" s="4"/>
    </row>
    <row r="1182" spans="1:2" x14ac:dyDescent="0.25">
      <c r="A1182" s="4"/>
    </row>
    <row r="1183" spans="1:2" x14ac:dyDescent="0.25">
      <c r="A1183" s="4"/>
    </row>
    <row r="1184" spans="1:2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</sheetData>
  <mergeCells count="2">
    <mergeCell ref="C1:E1"/>
    <mergeCell ref="F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17</vt:i4>
      </vt:variant>
      <vt:variant>
        <vt:lpstr>Именованные диапазоны</vt:lpstr>
      </vt:variant>
      <vt:variant>
        <vt:i4>2</vt:i4>
      </vt:variant>
    </vt:vector>
  </HeadingPairs>
  <TitlesOfParts>
    <vt:vector size="19" baseType="lpstr">
      <vt:lpstr>Данные + динамика</vt:lpstr>
      <vt:lpstr>М. абсолютной неизменности </vt:lpstr>
      <vt:lpstr>М. Среднего уровня ряда</vt:lpstr>
      <vt:lpstr>М. среднего абс прироста</vt:lpstr>
      <vt:lpstr>М. среднего темпа роста</vt:lpstr>
      <vt:lpstr>Стат Тейла</vt:lpstr>
      <vt:lpstr>Тесты</vt:lpstr>
      <vt:lpstr>Сглаживание</vt:lpstr>
      <vt:lpstr>Сезонность</vt:lpstr>
      <vt:lpstr>Данные + динамика (2)</vt:lpstr>
      <vt:lpstr>М. абсолютной неизменности  (2</vt:lpstr>
      <vt:lpstr>М. Среднего уровня ряда (2)</vt:lpstr>
      <vt:lpstr>М. среднего абс прироста (2)</vt:lpstr>
      <vt:lpstr>М. среднего темпа роста (2)</vt:lpstr>
      <vt:lpstr>Стат Тейла (2)</vt:lpstr>
      <vt:lpstr>Тесты (2)</vt:lpstr>
      <vt:lpstr>Сглаживание (2)</vt:lpstr>
      <vt:lpstr>заб</vt:lpstr>
      <vt:lpstr>ЗабКуба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2024-05-21T19:06:19Z</dcterms:modified>
</cp:coreProperties>
</file>